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Arkusz4" sheetId="4" r:id="rId1"/>
    <sheet name="Arkusz5" sheetId="5" r:id="rId2"/>
    <sheet name="Arkusz7" sheetId="7" r:id="rId3"/>
    <sheet name="Arkusz8" sheetId="8" r:id="rId4"/>
    <sheet name="Arkusz1" sheetId="1" r:id="rId5"/>
    <sheet name="Arkusz2" sheetId="2" r:id="rId6"/>
    <sheet name="Arkusz3" sheetId="3" r:id="rId7"/>
  </sheets>
  <definedNames>
    <definedName name="ips" localSheetId="4">Arkusz1!$A$1:$C$1001</definedName>
  </definedNames>
  <calcPr calcId="144525"/>
  <pivotCaches>
    <pivotCache cacheId="3" r:id="rId8"/>
    <pivotCache cacheId="7" r:id="rId9"/>
    <pivotCache cacheId="10" r:id="rId10"/>
  </pivotCaches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AC8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U2" i="1"/>
  <c r="S2" i="1"/>
  <c r="R2" i="1"/>
  <c r="Q2" i="1"/>
  <c r="P2" i="1"/>
  <c r="O2" i="1"/>
  <c r="N2" i="1"/>
  <c r="M2" i="1"/>
  <c r="T2" i="1"/>
  <c r="L3" i="1"/>
  <c r="L4" i="1"/>
  <c r="V4" i="1" s="1"/>
  <c r="W4" i="1" s="1"/>
  <c r="L5" i="1"/>
  <c r="L6" i="1"/>
  <c r="L7" i="1"/>
  <c r="L8" i="1"/>
  <c r="V8" i="1" s="1"/>
  <c r="W8" i="1" s="1"/>
  <c r="L9" i="1"/>
  <c r="L10" i="1"/>
  <c r="L11" i="1"/>
  <c r="L12" i="1"/>
  <c r="V12" i="1" s="1"/>
  <c r="W12" i="1" s="1"/>
  <c r="L13" i="1"/>
  <c r="L14" i="1"/>
  <c r="L15" i="1"/>
  <c r="L16" i="1"/>
  <c r="V16" i="1" s="1"/>
  <c r="W16" i="1" s="1"/>
  <c r="L17" i="1"/>
  <c r="L18" i="1"/>
  <c r="L19" i="1"/>
  <c r="L20" i="1"/>
  <c r="V20" i="1" s="1"/>
  <c r="W20" i="1" s="1"/>
  <c r="L21" i="1"/>
  <c r="L22" i="1"/>
  <c r="L23" i="1"/>
  <c r="L24" i="1"/>
  <c r="V24" i="1" s="1"/>
  <c r="W24" i="1" s="1"/>
  <c r="L25" i="1"/>
  <c r="L26" i="1"/>
  <c r="L27" i="1"/>
  <c r="L28" i="1"/>
  <c r="V28" i="1" s="1"/>
  <c r="W28" i="1" s="1"/>
  <c r="L29" i="1"/>
  <c r="L30" i="1"/>
  <c r="L31" i="1"/>
  <c r="L32" i="1"/>
  <c r="V32" i="1" s="1"/>
  <c r="W32" i="1" s="1"/>
  <c r="L33" i="1"/>
  <c r="L34" i="1"/>
  <c r="L35" i="1"/>
  <c r="L36" i="1"/>
  <c r="V36" i="1" s="1"/>
  <c r="W36" i="1" s="1"/>
  <c r="L37" i="1"/>
  <c r="L38" i="1"/>
  <c r="L39" i="1"/>
  <c r="L40" i="1"/>
  <c r="V40" i="1" s="1"/>
  <c r="W40" i="1" s="1"/>
  <c r="L41" i="1"/>
  <c r="L42" i="1"/>
  <c r="L43" i="1"/>
  <c r="L44" i="1"/>
  <c r="V44" i="1" s="1"/>
  <c r="W44" i="1" s="1"/>
  <c r="L45" i="1"/>
  <c r="L46" i="1"/>
  <c r="L47" i="1"/>
  <c r="L48" i="1"/>
  <c r="V48" i="1" s="1"/>
  <c r="W48" i="1" s="1"/>
  <c r="L49" i="1"/>
  <c r="L50" i="1"/>
  <c r="L51" i="1"/>
  <c r="L52" i="1"/>
  <c r="V52" i="1" s="1"/>
  <c r="W52" i="1" s="1"/>
  <c r="L53" i="1"/>
  <c r="L54" i="1"/>
  <c r="L55" i="1"/>
  <c r="L56" i="1"/>
  <c r="V56" i="1" s="1"/>
  <c r="W56" i="1" s="1"/>
  <c r="L57" i="1"/>
  <c r="L58" i="1"/>
  <c r="L59" i="1"/>
  <c r="L60" i="1"/>
  <c r="V60" i="1" s="1"/>
  <c r="W60" i="1" s="1"/>
  <c r="L61" i="1"/>
  <c r="L62" i="1"/>
  <c r="L63" i="1"/>
  <c r="L64" i="1"/>
  <c r="V64" i="1" s="1"/>
  <c r="W64" i="1" s="1"/>
  <c r="L65" i="1"/>
  <c r="L66" i="1"/>
  <c r="L67" i="1"/>
  <c r="L68" i="1"/>
  <c r="V68" i="1" s="1"/>
  <c r="W68" i="1" s="1"/>
  <c r="L69" i="1"/>
  <c r="L70" i="1"/>
  <c r="L71" i="1"/>
  <c r="L72" i="1"/>
  <c r="V72" i="1" s="1"/>
  <c r="W72" i="1" s="1"/>
  <c r="L73" i="1"/>
  <c r="L74" i="1"/>
  <c r="L75" i="1"/>
  <c r="L76" i="1"/>
  <c r="V76" i="1" s="1"/>
  <c r="W76" i="1" s="1"/>
  <c r="L77" i="1"/>
  <c r="L78" i="1"/>
  <c r="L79" i="1"/>
  <c r="L80" i="1"/>
  <c r="V80" i="1" s="1"/>
  <c r="W80" i="1" s="1"/>
  <c r="L81" i="1"/>
  <c r="L82" i="1"/>
  <c r="L83" i="1"/>
  <c r="L84" i="1"/>
  <c r="V84" i="1" s="1"/>
  <c r="W84" i="1" s="1"/>
  <c r="L85" i="1"/>
  <c r="L86" i="1"/>
  <c r="L87" i="1"/>
  <c r="L88" i="1"/>
  <c r="V88" i="1" s="1"/>
  <c r="W88" i="1" s="1"/>
  <c r="L89" i="1"/>
  <c r="L90" i="1"/>
  <c r="L91" i="1"/>
  <c r="L92" i="1"/>
  <c r="V92" i="1" s="1"/>
  <c r="W92" i="1" s="1"/>
  <c r="L93" i="1"/>
  <c r="L94" i="1"/>
  <c r="L95" i="1"/>
  <c r="L96" i="1"/>
  <c r="V96" i="1" s="1"/>
  <c r="W96" i="1" s="1"/>
  <c r="L97" i="1"/>
  <c r="L98" i="1"/>
  <c r="L99" i="1"/>
  <c r="L100" i="1"/>
  <c r="V100" i="1" s="1"/>
  <c r="W100" i="1" s="1"/>
  <c r="L101" i="1"/>
  <c r="L102" i="1"/>
  <c r="L103" i="1"/>
  <c r="L104" i="1"/>
  <c r="V104" i="1" s="1"/>
  <c r="W104" i="1" s="1"/>
  <c r="L105" i="1"/>
  <c r="L106" i="1"/>
  <c r="L107" i="1"/>
  <c r="L108" i="1"/>
  <c r="V108" i="1" s="1"/>
  <c r="W108" i="1" s="1"/>
  <c r="L109" i="1"/>
  <c r="L110" i="1"/>
  <c r="L111" i="1"/>
  <c r="L112" i="1"/>
  <c r="V112" i="1" s="1"/>
  <c r="W112" i="1" s="1"/>
  <c r="L113" i="1"/>
  <c r="L114" i="1"/>
  <c r="L115" i="1"/>
  <c r="L116" i="1"/>
  <c r="V116" i="1" s="1"/>
  <c r="W116" i="1" s="1"/>
  <c r="L117" i="1"/>
  <c r="L118" i="1"/>
  <c r="L119" i="1"/>
  <c r="L120" i="1"/>
  <c r="V120" i="1" s="1"/>
  <c r="W120" i="1" s="1"/>
  <c r="L121" i="1"/>
  <c r="L122" i="1"/>
  <c r="L123" i="1"/>
  <c r="L124" i="1"/>
  <c r="V124" i="1" s="1"/>
  <c r="W124" i="1" s="1"/>
  <c r="L125" i="1"/>
  <c r="L126" i="1"/>
  <c r="L127" i="1"/>
  <c r="L128" i="1"/>
  <c r="V128" i="1" s="1"/>
  <c r="W128" i="1" s="1"/>
  <c r="L129" i="1"/>
  <c r="L130" i="1"/>
  <c r="L131" i="1"/>
  <c r="L132" i="1"/>
  <c r="V132" i="1" s="1"/>
  <c r="W132" i="1" s="1"/>
  <c r="L133" i="1"/>
  <c r="L134" i="1"/>
  <c r="L135" i="1"/>
  <c r="L136" i="1"/>
  <c r="V136" i="1" s="1"/>
  <c r="W136" i="1" s="1"/>
  <c r="L137" i="1"/>
  <c r="L138" i="1"/>
  <c r="L139" i="1"/>
  <c r="L140" i="1"/>
  <c r="V140" i="1" s="1"/>
  <c r="W140" i="1" s="1"/>
  <c r="L141" i="1"/>
  <c r="L142" i="1"/>
  <c r="L143" i="1"/>
  <c r="L144" i="1"/>
  <c r="V144" i="1" s="1"/>
  <c r="W144" i="1" s="1"/>
  <c r="L145" i="1"/>
  <c r="L146" i="1"/>
  <c r="L147" i="1"/>
  <c r="L148" i="1"/>
  <c r="V148" i="1" s="1"/>
  <c r="W148" i="1" s="1"/>
  <c r="L149" i="1"/>
  <c r="L150" i="1"/>
  <c r="L151" i="1"/>
  <c r="L152" i="1"/>
  <c r="V152" i="1" s="1"/>
  <c r="W152" i="1" s="1"/>
  <c r="L153" i="1"/>
  <c r="L154" i="1"/>
  <c r="L155" i="1"/>
  <c r="L156" i="1"/>
  <c r="V156" i="1" s="1"/>
  <c r="W156" i="1" s="1"/>
  <c r="L157" i="1"/>
  <c r="L158" i="1"/>
  <c r="L159" i="1"/>
  <c r="L160" i="1"/>
  <c r="V160" i="1" s="1"/>
  <c r="W160" i="1" s="1"/>
  <c r="L161" i="1"/>
  <c r="L162" i="1"/>
  <c r="L163" i="1"/>
  <c r="L164" i="1"/>
  <c r="V164" i="1" s="1"/>
  <c r="W164" i="1" s="1"/>
  <c r="L165" i="1"/>
  <c r="L166" i="1"/>
  <c r="L167" i="1"/>
  <c r="L168" i="1"/>
  <c r="V168" i="1" s="1"/>
  <c r="W168" i="1" s="1"/>
  <c r="L169" i="1"/>
  <c r="L170" i="1"/>
  <c r="L171" i="1"/>
  <c r="L172" i="1"/>
  <c r="V172" i="1" s="1"/>
  <c r="W172" i="1" s="1"/>
  <c r="L173" i="1"/>
  <c r="L174" i="1"/>
  <c r="L175" i="1"/>
  <c r="L176" i="1"/>
  <c r="V176" i="1" s="1"/>
  <c r="W176" i="1" s="1"/>
  <c r="L177" i="1"/>
  <c r="L178" i="1"/>
  <c r="L179" i="1"/>
  <c r="L180" i="1"/>
  <c r="V180" i="1" s="1"/>
  <c r="W180" i="1" s="1"/>
  <c r="L181" i="1"/>
  <c r="L182" i="1"/>
  <c r="L183" i="1"/>
  <c r="L184" i="1"/>
  <c r="V184" i="1" s="1"/>
  <c r="W184" i="1" s="1"/>
  <c r="L185" i="1"/>
  <c r="L186" i="1"/>
  <c r="L187" i="1"/>
  <c r="L188" i="1"/>
  <c r="V188" i="1" s="1"/>
  <c r="W188" i="1" s="1"/>
  <c r="L189" i="1"/>
  <c r="L190" i="1"/>
  <c r="L191" i="1"/>
  <c r="L192" i="1"/>
  <c r="V192" i="1" s="1"/>
  <c r="W192" i="1" s="1"/>
  <c r="L193" i="1"/>
  <c r="L194" i="1"/>
  <c r="L195" i="1"/>
  <c r="L196" i="1"/>
  <c r="V196" i="1" s="1"/>
  <c r="W196" i="1" s="1"/>
  <c r="L197" i="1"/>
  <c r="L198" i="1"/>
  <c r="L199" i="1"/>
  <c r="L200" i="1"/>
  <c r="V200" i="1" s="1"/>
  <c r="W200" i="1" s="1"/>
  <c r="L201" i="1"/>
  <c r="L202" i="1"/>
  <c r="L203" i="1"/>
  <c r="L204" i="1"/>
  <c r="V204" i="1" s="1"/>
  <c r="W204" i="1" s="1"/>
  <c r="L205" i="1"/>
  <c r="L206" i="1"/>
  <c r="L207" i="1"/>
  <c r="L208" i="1"/>
  <c r="V208" i="1" s="1"/>
  <c r="W208" i="1" s="1"/>
  <c r="L209" i="1"/>
  <c r="L210" i="1"/>
  <c r="L211" i="1"/>
  <c r="L212" i="1"/>
  <c r="V212" i="1" s="1"/>
  <c r="W212" i="1" s="1"/>
  <c r="L213" i="1"/>
  <c r="L214" i="1"/>
  <c r="L215" i="1"/>
  <c r="L216" i="1"/>
  <c r="V216" i="1" s="1"/>
  <c r="W216" i="1" s="1"/>
  <c r="L217" i="1"/>
  <c r="L218" i="1"/>
  <c r="L219" i="1"/>
  <c r="L220" i="1"/>
  <c r="V220" i="1" s="1"/>
  <c r="W220" i="1" s="1"/>
  <c r="L221" i="1"/>
  <c r="L222" i="1"/>
  <c r="L223" i="1"/>
  <c r="L224" i="1"/>
  <c r="V224" i="1" s="1"/>
  <c r="W224" i="1" s="1"/>
  <c r="L225" i="1"/>
  <c r="L226" i="1"/>
  <c r="L227" i="1"/>
  <c r="L228" i="1"/>
  <c r="V228" i="1" s="1"/>
  <c r="W228" i="1" s="1"/>
  <c r="L229" i="1"/>
  <c r="L230" i="1"/>
  <c r="L231" i="1"/>
  <c r="L232" i="1"/>
  <c r="V232" i="1" s="1"/>
  <c r="W232" i="1" s="1"/>
  <c r="L233" i="1"/>
  <c r="L234" i="1"/>
  <c r="L235" i="1"/>
  <c r="L236" i="1"/>
  <c r="V236" i="1" s="1"/>
  <c r="W236" i="1" s="1"/>
  <c r="L237" i="1"/>
  <c r="L238" i="1"/>
  <c r="L239" i="1"/>
  <c r="L240" i="1"/>
  <c r="V240" i="1" s="1"/>
  <c r="W240" i="1" s="1"/>
  <c r="L241" i="1"/>
  <c r="L242" i="1"/>
  <c r="L243" i="1"/>
  <c r="L244" i="1"/>
  <c r="V244" i="1" s="1"/>
  <c r="W244" i="1" s="1"/>
  <c r="L245" i="1"/>
  <c r="L246" i="1"/>
  <c r="L247" i="1"/>
  <c r="L248" i="1"/>
  <c r="V248" i="1" s="1"/>
  <c r="W248" i="1" s="1"/>
  <c r="L249" i="1"/>
  <c r="L250" i="1"/>
  <c r="L251" i="1"/>
  <c r="L252" i="1"/>
  <c r="V252" i="1" s="1"/>
  <c r="W252" i="1" s="1"/>
  <c r="L253" i="1"/>
  <c r="L254" i="1"/>
  <c r="L255" i="1"/>
  <c r="L256" i="1"/>
  <c r="V256" i="1" s="1"/>
  <c r="W256" i="1" s="1"/>
  <c r="L257" i="1"/>
  <c r="L258" i="1"/>
  <c r="L259" i="1"/>
  <c r="L260" i="1"/>
  <c r="V260" i="1" s="1"/>
  <c r="W260" i="1" s="1"/>
  <c r="L261" i="1"/>
  <c r="L262" i="1"/>
  <c r="L263" i="1"/>
  <c r="L264" i="1"/>
  <c r="V264" i="1" s="1"/>
  <c r="W264" i="1" s="1"/>
  <c r="L265" i="1"/>
  <c r="L266" i="1"/>
  <c r="L267" i="1"/>
  <c r="L268" i="1"/>
  <c r="V268" i="1" s="1"/>
  <c r="W268" i="1" s="1"/>
  <c r="L269" i="1"/>
  <c r="L270" i="1"/>
  <c r="L271" i="1"/>
  <c r="L272" i="1"/>
  <c r="V272" i="1" s="1"/>
  <c r="W272" i="1" s="1"/>
  <c r="L273" i="1"/>
  <c r="L274" i="1"/>
  <c r="L275" i="1"/>
  <c r="L276" i="1"/>
  <c r="V276" i="1" s="1"/>
  <c r="W276" i="1" s="1"/>
  <c r="L277" i="1"/>
  <c r="L278" i="1"/>
  <c r="V278" i="1" s="1"/>
  <c r="W278" i="1" s="1"/>
  <c r="L279" i="1"/>
  <c r="L280" i="1"/>
  <c r="V280" i="1" s="1"/>
  <c r="W280" i="1" s="1"/>
  <c r="L281" i="1"/>
  <c r="L282" i="1"/>
  <c r="V282" i="1" s="1"/>
  <c r="W282" i="1" s="1"/>
  <c r="L283" i="1"/>
  <c r="L284" i="1"/>
  <c r="V284" i="1" s="1"/>
  <c r="W284" i="1" s="1"/>
  <c r="L285" i="1"/>
  <c r="L286" i="1"/>
  <c r="V286" i="1" s="1"/>
  <c r="W286" i="1" s="1"/>
  <c r="L287" i="1"/>
  <c r="L288" i="1"/>
  <c r="V288" i="1" s="1"/>
  <c r="W288" i="1" s="1"/>
  <c r="L289" i="1"/>
  <c r="L290" i="1"/>
  <c r="V290" i="1" s="1"/>
  <c r="W290" i="1" s="1"/>
  <c r="L291" i="1"/>
  <c r="L292" i="1"/>
  <c r="V292" i="1" s="1"/>
  <c r="W292" i="1" s="1"/>
  <c r="L293" i="1"/>
  <c r="L294" i="1"/>
  <c r="V294" i="1" s="1"/>
  <c r="W294" i="1" s="1"/>
  <c r="L295" i="1"/>
  <c r="L296" i="1"/>
  <c r="V296" i="1" s="1"/>
  <c r="W296" i="1" s="1"/>
  <c r="L297" i="1"/>
  <c r="L298" i="1"/>
  <c r="V298" i="1" s="1"/>
  <c r="W298" i="1" s="1"/>
  <c r="L299" i="1"/>
  <c r="L300" i="1"/>
  <c r="V300" i="1" s="1"/>
  <c r="W300" i="1" s="1"/>
  <c r="L301" i="1"/>
  <c r="L302" i="1"/>
  <c r="V302" i="1" s="1"/>
  <c r="W302" i="1" s="1"/>
  <c r="L303" i="1"/>
  <c r="L304" i="1"/>
  <c r="V304" i="1" s="1"/>
  <c r="W304" i="1" s="1"/>
  <c r="L305" i="1"/>
  <c r="L306" i="1"/>
  <c r="V306" i="1" s="1"/>
  <c r="W306" i="1" s="1"/>
  <c r="L307" i="1"/>
  <c r="L308" i="1"/>
  <c r="V308" i="1" s="1"/>
  <c r="W308" i="1" s="1"/>
  <c r="L309" i="1"/>
  <c r="L310" i="1"/>
  <c r="V310" i="1" s="1"/>
  <c r="W310" i="1" s="1"/>
  <c r="L311" i="1"/>
  <c r="L312" i="1"/>
  <c r="V312" i="1" s="1"/>
  <c r="W312" i="1" s="1"/>
  <c r="L313" i="1"/>
  <c r="L314" i="1"/>
  <c r="V314" i="1" s="1"/>
  <c r="W314" i="1" s="1"/>
  <c r="L315" i="1"/>
  <c r="L316" i="1"/>
  <c r="V316" i="1" s="1"/>
  <c r="W316" i="1" s="1"/>
  <c r="L317" i="1"/>
  <c r="L318" i="1"/>
  <c r="V318" i="1" s="1"/>
  <c r="W318" i="1" s="1"/>
  <c r="L319" i="1"/>
  <c r="L320" i="1"/>
  <c r="V320" i="1" s="1"/>
  <c r="W320" i="1" s="1"/>
  <c r="L321" i="1"/>
  <c r="L322" i="1"/>
  <c r="V322" i="1" s="1"/>
  <c r="W322" i="1" s="1"/>
  <c r="L323" i="1"/>
  <c r="L324" i="1"/>
  <c r="V324" i="1" s="1"/>
  <c r="W324" i="1" s="1"/>
  <c r="L325" i="1"/>
  <c r="L326" i="1"/>
  <c r="V326" i="1" s="1"/>
  <c r="W326" i="1" s="1"/>
  <c r="L327" i="1"/>
  <c r="L328" i="1"/>
  <c r="V328" i="1" s="1"/>
  <c r="W328" i="1" s="1"/>
  <c r="L329" i="1"/>
  <c r="L330" i="1"/>
  <c r="V330" i="1" s="1"/>
  <c r="W330" i="1" s="1"/>
  <c r="L331" i="1"/>
  <c r="L332" i="1"/>
  <c r="V332" i="1" s="1"/>
  <c r="W332" i="1" s="1"/>
  <c r="L333" i="1"/>
  <c r="L334" i="1"/>
  <c r="V334" i="1" s="1"/>
  <c r="W334" i="1" s="1"/>
  <c r="L335" i="1"/>
  <c r="L336" i="1"/>
  <c r="V336" i="1" s="1"/>
  <c r="W336" i="1" s="1"/>
  <c r="L337" i="1"/>
  <c r="L338" i="1"/>
  <c r="V338" i="1" s="1"/>
  <c r="W338" i="1" s="1"/>
  <c r="L339" i="1"/>
  <c r="L340" i="1"/>
  <c r="V340" i="1" s="1"/>
  <c r="W340" i="1" s="1"/>
  <c r="L341" i="1"/>
  <c r="L342" i="1"/>
  <c r="V342" i="1" s="1"/>
  <c r="W342" i="1" s="1"/>
  <c r="L343" i="1"/>
  <c r="L344" i="1"/>
  <c r="V344" i="1" s="1"/>
  <c r="W344" i="1" s="1"/>
  <c r="L345" i="1"/>
  <c r="L346" i="1"/>
  <c r="V346" i="1" s="1"/>
  <c r="W346" i="1" s="1"/>
  <c r="L347" i="1"/>
  <c r="L348" i="1"/>
  <c r="V348" i="1" s="1"/>
  <c r="W348" i="1" s="1"/>
  <c r="L349" i="1"/>
  <c r="L350" i="1"/>
  <c r="V350" i="1" s="1"/>
  <c r="W350" i="1" s="1"/>
  <c r="L351" i="1"/>
  <c r="L352" i="1"/>
  <c r="V352" i="1" s="1"/>
  <c r="W352" i="1" s="1"/>
  <c r="L353" i="1"/>
  <c r="L354" i="1"/>
  <c r="V354" i="1" s="1"/>
  <c r="W354" i="1" s="1"/>
  <c r="L355" i="1"/>
  <c r="L356" i="1"/>
  <c r="V356" i="1" s="1"/>
  <c r="W356" i="1" s="1"/>
  <c r="L357" i="1"/>
  <c r="L358" i="1"/>
  <c r="V358" i="1" s="1"/>
  <c r="W358" i="1" s="1"/>
  <c r="L359" i="1"/>
  <c r="L360" i="1"/>
  <c r="V360" i="1" s="1"/>
  <c r="W360" i="1" s="1"/>
  <c r="L361" i="1"/>
  <c r="L362" i="1"/>
  <c r="V362" i="1" s="1"/>
  <c r="W362" i="1" s="1"/>
  <c r="L363" i="1"/>
  <c r="L364" i="1"/>
  <c r="V364" i="1" s="1"/>
  <c r="W364" i="1" s="1"/>
  <c r="L365" i="1"/>
  <c r="L366" i="1"/>
  <c r="V366" i="1" s="1"/>
  <c r="W366" i="1" s="1"/>
  <c r="L367" i="1"/>
  <c r="L368" i="1"/>
  <c r="V368" i="1" s="1"/>
  <c r="W368" i="1" s="1"/>
  <c r="L369" i="1"/>
  <c r="L370" i="1"/>
  <c r="V370" i="1" s="1"/>
  <c r="W370" i="1" s="1"/>
  <c r="L371" i="1"/>
  <c r="L372" i="1"/>
  <c r="V372" i="1" s="1"/>
  <c r="W372" i="1" s="1"/>
  <c r="L373" i="1"/>
  <c r="L374" i="1"/>
  <c r="V374" i="1" s="1"/>
  <c r="W374" i="1" s="1"/>
  <c r="L375" i="1"/>
  <c r="L376" i="1"/>
  <c r="V376" i="1" s="1"/>
  <c r="W376" i="1" s="1"/>
  <c r="L377" i="1"/>
  <c r="L378" i="1"/>
  <c r="V378" i="1" s="1"/>
  <c r="W378" i="1" s="1"/>
  <c r="L379" i="1"/>
  <c r="L380" i="1"/>
  <c r="V380" i="1" s="1"/>
  <c r="W380" i="1" s="1"/>
  <c r="L381" i="1"/>
  <c r="L382" i="1"/>
  <c r="V382" i="1" s="1"/>
  <c r="W382" i="1" s="1"/>
  <c r="L383" i="1"/>
  <c r="L384" i="1"/>
  <c r="V384" i="1" s="1"/>
  <c r="W384" i="1" s="1"/>
  <c r="L385" i="1"/>
  <c r="L386" i="1"/>
  <c r="V386" i="1" s="1"/>
  <c r="W386" i="1" s="1"/>
  <c r="L387" i="1"/>
  <c r="L388" i="1"/>
  <c r="V388" i="1" s="1"/>
  <c r="W388" i="1" s="1"/>
  <c r="L389" i="1"/>
  <c r="L390" i="1"/>
  <c r="V390" i="1" s="1"/>
  <c r="W390" i="1" s="1"/>
  <c r="L391" i="1"/>
  <c r="L392" i="1"/>
  <c r="V392" i="1" s="1"/>
  <c r="W392" i="1" s="1"/>
  <c r="L393" i="1"/>
  <c r="L394" i="1"/>
  <c r="V394" i="1" s="1"/>
  <c r="W394" i="1" s="1"/>
  <c r="L395" i="1"/>
  <c r="L396" i="1"/>
  <c r="V396" i="1" s="1"/>
  <c r="W396" i="1" s="1"/>
  <c r="L397" i="1"/>
  <c r="L398" i="1"/>
  <c r="V398" i="1" s="1"/>
  <c r="W398" i="1" s="1"/>
  <c r="L399" i="1"/>
  <c r="L400" i="1"/>
  <c r="V400" i="1" s="1"/>
  <c r="W400" i="1" s="1"/>
  <c r="L401" i="1"/>
  <c r="L402" i="1"/>
  <c r="V402" i="1" s="1"/>
  <c r="W402" i="1" s="1"/>
  <c r="L403" i="1"/>
  <c r="L404" i="1"/>
  <c r="V404" i="1" s="1"/>
  <c r="W404" i="1" s="1"/>
  <c r="L405" i="1"/>
  <c r="L406" i="1"/>
  <c r="V406" i="1" s="1"/>
  <c r="W406" i="1" s="1"/>
  <c r="L407" i="1"/>
  <c r="L408" i="1"/>
  <c r="V408" i="1" s="1"/>
  <c r="W408" i="1" s="1"/>
  <c r="L409" i="1"/>
  <c r="L410" i="1"/>
  <c r="V410" i="1" s="1"/>
  <c r="W410" i="1" s="1"/>
  <c r="L411" i="1"/>
  <c r="L412" i="1"/>
  <c r="V412" i="1" s="1"/>
  <c r="W412" i="1" s="1"/>
  <c r="L413" i="1"/>
  <c r="L414" i="1"/>
  <c r="V414" i="1" s="1"/>
  <c r="W414" i="1" s="1"/>
  <c r="L415" i="1"/>
  <c r="L416" i="1"/>
  <c r="V416" i="1" s="1"/>
  <c r="W416" i="1" s="1"/>
  <c r="L417" i="1"/>
  <c r="L418" i="1"/>
  <c r="V418" i="1" s="1"/>
  <c r="W418" i="1" s="1"/>
  <c r="L419" i="1"/>
  <c r="L420" i="1"/>
  <c r="V420" i="1" s="1"/>
  <c r="W420" i="1" s="1"/>
  <c r="L421" i="1"/>
  <c r="L422" i="1"/>
  <c r="V422" i="1" s="1"/>
  <c r="W422" i="1" s="1"/>
  <c r="L423" i="1"/>
  <c r="L424" i="1"/>
  <c r="V424" i="1" s="1"/>
  <c r="W424" i="1" s="1"/>
  <c r="L425" i="1"/>
  <c r="L426" i="1"/>
  <c r="V426" i="1" s="1"/>
  <c r="W426" i="1" s="1"/>
  <c r="L427" i="1"/>
  <c r="L428" i="1"/>
  <c r="V428" i="1" s="1"/>
  <c r="W428" i="1" s="1"/>
  <c r="L429" i="1"/>
  <c r="L430" i="1"/>
  <c r="V430" i="1" s="1"/>
  <c r="W430" i="1" s="1"/>
  <c r="L431" i="1"/>
  <c r="L432" i="1"/>
  <c r="V432" i="1" s="1"/>
  <c r="W432" i="1" s="1"/>
  <c r="L433" i="1"/>
  <c r="L434" i="1"/>
  <c r="V434" i="1" s="1"/>
  <c r="W434" i="1" s="1"/>
  <c r="L435" i="1"/>
  <c r="L436" i="1"/>
  <c r="V436" i="1" s="1"/>
  <c r="W436" i="1" s="1"/>
  <c r="L437" i="1"/>
  <c r="L438" i="1"/>
  <c r="V438" i="1" s="1"/>
  <c r="W438" i="1" s="1"/>
  <c r="L439" i="1"/>
  <c r="L440" i="1"/>
  <c r="V440" i="1" s="1"/>
  <c r="W440" i="1" s="1"/>
  <c r="L441" i="1"/>
  <c r="L442" i="1"/>
  <c r="V442" i="1" s="1"/>
  <c r="W442" i="1" s="1"/>
  <c r="L443" i="1"/>
  <c r="L444" i="1"/>
  <c r="V444" i="1" s="1"/>
  <c r="W444" i="1" s="1"/>
  <c r="L445" i="1"/>
  <c r="L446" i="1"/>
  <c r="V446" i="1" s="1"/>
  <c r="W446" i="1" s="1"/>
  <c r="L447" i="1"/>
  <c r="L448" i="1"/>
  <c r="V448" i="1" s="1"/>
  <c r="W448" i="1" s="1"/>
  <c r="L449" i="1"/>
  <c r="L450" i="1"/>
  <c r="V450" i="1" s="1"/>
  <c r="W450" i="1" s="1"/>
  <c r="L451" i="1"/>
  <c r="L452" i="1"/>
  <c r="V452" i="1" s="1"/>
  <c r="W452" i="1" s="1"/>
  <c r="L453" i="1"/>
  <c r="L454" i="1"/>
  <c r="V454" i="1" s="1"/>
  <c r="W454" i="1" s="1"/>
  <c r="L455" i="1"/>
  <c r="L456" i="1"/>
  <c r="V456" i="1" s="1"/>
  <c r="W456" i="1" s="1"/>
  <c r="L457" i="1"/>
  <c r="L458" i="1"/>
  <c r="V458" i="1" s="1"/>
  <c r="W458" i="1" s="1"/>
  <c r="L459" i="1"/>
  <c r="L460" i="1"/>
  <c r="V460" i="1" s="1"/>
  <c r="W460" i="1" s="1"/>
  <c r="L461" i="1"/>
  <c r="L462" i="1"/>
  <c r="V462" i="1" s="1"/>
  <c r="W462" i="1" s="1"/>
  <c r="L463" i="1"/>
  <c r="L464" i="1"/>
  <c r="V464" i="1" s="1"/>
  <c r="W464" i="1" s="1"/>
  <c r="L465" i="1"/>
  <c r="L466" i="1"/>
  <c r="V466" i="1" s="1"/>
  <c r="W466" i="1" s="1"/>
  <c r="L467" i="1"/>
  <c r="L468" i="1"/>
  <c r="V468" i="1" s="1"/>
  <c r="W468" i="1" s="1"/>
  <c r="L469" i="1"/>
  <c r="L470" i="1"/>
  <c r="V470" i="1" s="1"/>
  <c r="W470" i="1" s="1"/>
  <c r="L471" i="1"/>
  <c r="L472" i="1"/>
  <c r="V472" i="1" s="1"/>
  <c r="W472" i="1" s="1"/>
  <c r="L473" i="1"/>
  <c r="L474" i="1"/>
  <c r="V474" i="1" s="1"/>
  <c r="W474" i="1" s="1"/>
  <c r="L475" i="1"/>
  <c r="L476" i="1"/>
  <c r="V476" i="1" s="1"/>
  <c r="W476" i="1" s="1"/>
  <c r="L477" i="1"/>
  <c r="L478" i="1"/>
  <c r="V478" i="1" s="1"/>
  <c r="W478" i="1" s="1"/>
  <c r="L479" i="1"/>
  <c r="L480" i="1"/>
  <c r="V480" i="1" s="1"/>
  <c r="W480" i="1" s="1"/>
  <c r="L481" i="1"/>
  <c r="L482" i="1"/>
  <c r="V482" i="1" s="1"/>
  <c r="W482" i="1" s="1"/>
  <c r="L483" i="1"/>
  <c r="L484" i="1"/>
  <c r="V484" i="1" s="1"/>
  <c r="W484" i="1" s="1"/>
  <c r="L485" i="1"/>
  <c r="L486" i="1"/>
  <c r="V486" i="1" s="1"/>
  <c r="W486" i="1" s="1"/>
  <c r="L487" i="1"/>
  <c r="L488" i="1"/>
  <c r="V488" i="1" s="1"/>
  <c r="W488" i="1" s="1"/>
  <c r="L489" i="1"/>
  <c r="L490" i="1"/>
  <c r="V490" i="1" s="1"/>
  <c r="W490" i="1" s="1"/>
  <c r="L491" i="1"/>
  <c r="L492" i="1"/>
  <c r="V492" i="1" s="1"/>
  <c r="W492" i="1" s="1"/>
  <c r="L493" i="1"/>
  <c r="L494" i="1"/>
  <c r="V494" i="1" s="1"/>
  <c r="W494" i="1" s="1"/>
  <c r="L495" i="1"/>
  <c r="L496" i="1"/>
  <c r="V496" i="1" s="1"/>
  <c r="W496" i="1" s="1"/>
  <c r="L497" i="1"/>
  <c r="L498" i="1"/>
  <c r="V498" i="1" s="1"/>
  <c r="W498" i="1" s="1"/>
  <c r="L499" i="1"/>
  <c r="L500" i="1"/>
  <c r="V500" i="1" s="1"/>
  <c r="W500" i="1" s="1"/>
  <c r="L501" i="1"/>
  <c r="L502" i="1"/>
  <c r="V502" i="1" s="1"/>
  <c r="W502" i="1" s="1"/>
  <c r="L503" i="1"/>
  <c r="L504" i="1"/>
  <c r="V504" i="1" s="1"/>
  <c r="W504" i="1" s="1"/>
  <c r="L505" i="1"/>
  <c r="L506" i="1"/>
  <c r="V506" i="1" s="1"/>
  <c r="W506" i="1" s="1"/>
  <c r="L507" i="1"/>
  <c r="L508" i="1"/>
  <c r="V508" i="1" s="1"/>
  <c r="W508" i="1" s="1"/>
  <c r="L509" i="1"/>
  <c r="L510" i="1"/>
  <c r="V510" i="1" s="1"/>
  <c r="W510" i="1" s="1"/>
  <c r="L511" i="1"/>
  <c r="L512" i="1"/>
  <c r="V512" i="1" s="1"/>
  <c r="W512" i="1" s="1"/>
  <c r="L513" i="1"/>
  <c r="L514" i="1"/>
  <c r="V514" i="1" s="1"/>
  <c r="W514" i="1" s="1"/>
  <c r="L515" i="1"/>
  <c r="L516" i="1"/>
  <c r="V516" i="1" s="1"/>
  <c r="W516" i="1" s="1"/>
  <c r="L517" i="1"/>
  <c r="L518" i="1"/>
  <c r="V518" i="1" s="1"/>
  <c r="W518" i="1" s="1"/>
  <c r="L519" i="1"/>
  <c r="L520" i="1"/>
  <c r="V520" i="1" s="1"/>
  <c r="W520" i="1" s="1"/>
  <c r="L521" i="1"/>
  <c r="L522" i="1"/>
  <c r="V522" i="1" s="1"/>
  <c r="W522" i="1" s="1"/>
  <c r="L523" i="1"/>
  <c r="L524" i="1"/>
  <c r="V524" i="1" s="1"/>
  <c r="W524" i="1" s="1"/>
  <c r="L525" i="1"/>
  <c r="L526" i="1"/>
  <c r="V526" i="1" s="1"/>
  <c r="W526" i="1" s="1"/>
  <c r="L527" i="1"/>
  <c r="L528" i="1"/>
  <c r="V528" i="1" s="1"/>
  <c r="W528" i="1" s="1"/>
  <c r="L529" i="1"/>
  <c r="L530" i="1"/>
  <c r="V530" i="1" s="1"/>
  <c r="W530" i="1" s="1"/>
  <c r="L531" i="1"/>
  <c r="L532" i="1"/>
  <c r="V532" i="1" s="1"/>
  <c r="W532" i="1" s="1"/>
  <c r="L533" i="1"/>
  <c r="L534" i="1"/>
  <c r="V534" i="1" s="1"/>
  <c r="W534" i="1" s="1"/>
  <c r="L535" i="1"/>
  <c r="L536" i="1"/>
  <c r="V536" i="1" s="1"/>
  <c r="W536" i="1" s="1"/>
  <c r="L537" i="1"/>
  <c r="L538" i="1"/>
  <c r="V538" i="1" s="1"/>
  <c r="W538" i="1" s="1"/>
  <c r="L539" i="1"/>
  <c r="L540" i="1"/>
  <c r="V540" i="1" s="1"/>
  <c r="W540" i="1" s="1"/>
  <c r="L541" i="1"/>
  <c r="L542" i="1"/>
  <c r="V542" i="1" s="1"/>
  <c r="W542" i="1" s="1"/>
  <c r="L543" i="1"/>
  <c r="L544" i="1"/>
  <c r="V544" i="1" s="1"/>
  <c r="W544" i="1" s="1"/>
  <c r="L545" i="1"/>
  <c r="L546" i="1"/>
  <c r="V546" i="1" s="1"/>
  <c r="W546" i="1" s="1"/>
  <c r="L547" i="1"/>
  <c r="L548" i="1"/>
  <c r="V548" i="1" s="1"/>
  <c r="W548" i="1" s="1"/>
  <c r="L549" i="1"/>
  <c r="L550" i="1"/>
  <c r="V550" i="1" s="1"/>
  <c r="W550" i="1" s="1"/>
  <c r="L551" i="1"/>
  <c r="L552" i="1"/>
  <c r="V552" i="1" s="1"/>
  <c r="W552" i="1" s="1"/>
  <c r="L553" i="1"/>
  <c r="L554" i="1"/>
  <c r="V554" i="1" s="1"/>
  <c r="W554" i="1" s="1"/>
  <c r="L555" i="1"/>
  <c r="L556" i="1"/>
  <c r="V556" i="1" s="1"/>
  <c r="W556" i="1" s="1"/>
  <c r="L557" i="1"/>
  <c r="L558" i="1"/>
  <c r="V558" i="1" s="1"/>
  <c r="W558" i="1" s="1"/>
  <c r="L559" i="1"/>
  <c r="L560" i="1"/>
  <c r="V560" i="1" s="1"/>
  <c r="W560" i="1" s="1"/>
  <c r="L561" i="1"/>
  <c r="L562" i="1"/>
  <c r="V562" i="1" s="1"/>
  <c r="W562" i="1" s="1"/>
  <c r="L563" i="1"/>
  <c r="L564" i="1"/>
  <c r="V564" i="1" s="1"/>
  <c r="W564" i="1" s="1"/>
  <c r="L565" i="1"/>
  <c r="L566" i="1"/>
  <c r="V566" i="1" s="1"/>
  <c r="W566" i="1" s="1"/>
  <c r="L567" i="1"/>
  <c r="L568" i="1"/>
  <c r="V568" i="1" s="1"/>
  <c r="W568" i="1" s="1"/>
  <c r="L569" i="1"/>
  <c r="L570" i="1"/>
  <c r="V570" i="1" s="1"/>
  <c r="W570" i="1" s="1"/>
  <c r="L571" i="1"/>
  <c r="L572" i="1"/>
  <c r="V572" i="1" s="1"/>
  <c r="W572" i="1" s="1"/>
  <c r="L573" i="1"/>
  <c r="L574" i="1"/>
  <c r="V574" i="1" s="1"/>
  <c r="W574" i="1" s="1"/>
  <c r="L575" i="1"/>
  <c r="L576" i="1"/>
  <c r="V576" i="1" s="1"/>
  <c r="W576" i="1" s="1"/>
  <c r="L577" i="1"/>
  <c r="L578" i="1"/>
  <c r="V578" i="1" s="1"/>
  <c r="W578" i="1" s="1"/>
  <c r="L579" i="1"/>
  <c r="L580" i="1"/>
  <c r="V580" i="1" s="1"/>
  <c r="W580" i="1" s="1"/>
  <c r="L581" i="1"/>
  <c r="L582" i="1"/>
  <c r="V582" i="1" s="1"/>
  <c r="W582" i="1" s="1"/>
  <c r="L583" i="1"/>
  <c r="L584" i="1"/>
  <c r="V584" i="1" s="1"/>
  <c r="W584" i="1" s="1"/>
  <c r="L585" i="1"/>
  <c r="L586" i="1"/>
  <c r="V586" i="1" s="1"/>
  <c r="W586" i="1" s="1"/>
  <c r="L587" i="1"/>
  <c r="L588" i="1"/>
  <c r="V588" i="1" s="1"/>
  <c r="W588" i="1" s="1"/>
  <c r="L589" i="1"/>
  <c r="L590" i="1"/>
  <c r="V590" i="1" s="1"/>
  <c r="W590" i="1" s="1"/>
  <c r="L591" i="1"/>
  <c r="L592" i="1"/>
  <c r="V592" i="1" s="1"/>
  <c r="W592" i="1" s="1"/>
  <c r="L593" i="1"/>
  <c r="L594" i="1"/>
  <c r="V594" i="1" s="1"/>
  <c r="W594" i="1" s="1"/>
  <c r="L595" i="1"/>
  <c r="L596" i="1"/>
  <c r="V596" i="1" s="1"/>
  <c r="W596" i="1" s="1"/>
  <c r="L597" i="1"/>
  <c r="L598" i="1"/>
  <c r="V598" i="1" s="1"/>
  <c r="W598" i="1" s="1"/>
  <c r="L599" i="1"/>
  <c r="L600" i="1"/>
  <c r="V600" i="1" s="1"/>
  <c r="W600" i="1" s="1"/>
  <c r="L601" i="1"/>
  <c r="L602" i="1"/>
  <c r="V602" i="1" s="1"/>
  <c r="W602" i="1" s="1"/>
  <c r="L603" i="1"/>
  <c r="L604" i="1"/>
  <c r="V604" i="1" s="1"/>
  <c r="W604" i="1" s="1"/>
  <c r="L605" i="1"/>
  <c r="L606" i="1"/>
  <c r="V606" i="1" s="1"/>
  <c r="W606" i="1" s="1"/>
  <c r="L607" i="1"/>
  <c r="L608" i="1"/>
  <c r="V608" i="1" s="1"/>
  <c r="W608" i="1" s="1"/>
  <c r="L609" i="1"/>
  <c r="L610" i="1"/>
  <c r="V610" i="1" s="1"/>
  <c r="W610" i="1" s="1"/>
  <c r="L611" i="1"/>
  <c r="L612" i="1"/>
  <c r="V612" i="1" s="1"/>
  <c r="W612" i="1" s="1"/>
  <c r="L613" i="1"/>
  <c r="L614" i="1"/>
  <c r="V614" i="1" s="1"/>
  <c r="W614" i="1" s="1"/>
  <c r="L615" i="1"/>
  <c r="L616" i="1"/>
  <c r="V616" i="1" s="1"/>
  <c r="W616" i="1" s="1"/>
  <c r="L617" i="1"/>
  <c r="L618" i="1"/>
  <c r="V618" i="1" s="1"/>
  <c r="W618" i="1" s="1"/>
  <c r="L619" i="1"/>
  <c r="L620" i="1"/>
  <c r="V620" i="1" s="1"/>
  <c r="W620" i="1" s="1"/>
  <c r="L621" i="1"/>
  <c r="L622" i="1"/>
  <c r="V622" i="1" s="1"/>
  <c r="W622" i="1" s="1"/>
  <c r="L623" i="1"/>
  <c r="L624" i="1"/>
  <c r="V624" i="1" s="1"/>
  <c r="W624" i="1" s="1"/>
  <c r="L625" i="1"/>
  <c r="L626" i="1"/>
  <c r="V626" i="1" s="1"/>
  <c r="W626" i="1" s="1"/>
  <c r="L627" i="1"/>
  <c r="L628" i="1"/>
  <c r="V628" i="1" s="1"/>
  <c r="W628" i="1" s="1"/>
  <c r="L629" i="1"/>
  <c r="L630" i="1"/>
  <c r="V630" i="1" s="1"/>
  <c r="W630" i="1" s="1"/>
  <c r="L631" i="1"/>
  <c r="L632" i="1"/>
  <c r="V632" i="1" s="1"/>
  <c r="W632" i="1" s="1"/>
  <c r="L633" i="1"/>
  <c r="L634" i="1"/>
  <c r="V634" i="1" s="1"/>
  <c r="W634" i="1" s="1"/>
  <c r="L635" i="1"/>
  <c r="L636" i="1"/>
  <c r="V636" i="1" s="1"/>
  <c r="W636" i="1" s="1"/>
  <c r="L637" i="1"/>
  <c r="L638" i="1"/>
  <c r="V638" i="1" s="1"/>
  <c r="W638" i="1" s="1"/>
  <c r="L639" i="1"/>
  <c r="L640" i="1"/>
  <c r="V640" i="1" s="1"/>
  <c r="W640" i="1" s="1"/>
  <c r="L641" i="1"/>
  <c r="L642" i="1"/>
  <c r="V642" i="1" s="1"/>
  <c r="W642" i="1" s="1"/>
  <c r="L643" i="1"/>
  <c r="L644" i="1"/>
  <c r="V644" i="1" s="1"/>
  <c r="W644" i="1" s="1"/>
  <c r="L645" i="1"/>
  <c r="L646" i="1"/>
  <c r="V646" i="1" s="1"/>
  <c r="W646" i="1" s="1"/>
  <c r="L647" i="1"/>
  <c r="L648" i="1"/>
  <c r="V648" i="1" s="1"/>
  <c r="W648" i="1" s="1"/>
  <c r="L649" i="1"/>
  <c r="L650" i="1"/>
  <c r="V650" i="1" s="1"/>
  <c r="W650" i="1" s="1"/>
  <c r="L651" i="1"/>
  <c r="L652" i="1"/>
  <c r="V652" i="1" s="1"/>
  <c r="W652" i="1" s="1"/>
  <c r="L653" i="1"/>
  <c r="L654" i="1"/>
  <c r="V654" i="1" s="1"/>
  <c r="W654" i="1" s="1"/>
  <c r="L655" i="1"/>
  <c r="L656" i="1"/>
  <c r="V656" i="1" s="1"/>
  <c r="W656" i="1" s="1"/>
  <c r="L657" i="1"/>
  <c r="L658" i="1"/>
  <c r="V658" i="1" s="1"/>
  <c r="W658" i="1" s="1"/>
  <c r="L659" i="1"/>
  <c r="L660" i="1"/>
  <c r="V660" i="1" s="1"/>
  <c r="W660" i="1" s="1"/>
  <c r="L661" i="1"/>
  <c r="L662" i="1"/>
  <c r="V662" i="1" s="1"/>
  <c r="W662" i="1" s="1"/>
  <c r="L663" i="1"/>
  <c r="L664" i="1"/>
  <c r="V664" i="1" s="1"/>
  <c r="W664" i="1" s="1"/>
  <c r="L665" i="1"/>
  <c r="L666" i="1"/>
  <c r="V666" i="1" s="1"/>
  <c r="W666" i="1" s="1"/>
  <c r="L667" i="1"/>
  <c r="L668" i="1"/>
  <c r="V668" i="1" s="1"/>
  <c r="W668" i="1" s="1"/>
  <c r="L669" i="1"/>
  <c r="L670" i="1"/>
  <c r="V670" i="1" s="1"/>
  <c r="W670" i="1" s="1"/>
  <c r="L671" i="1"/>
  <c r="L672" i="1"/>
  <c r="V672" i="1" s="1"/>
  <c r="W672" i="1" s="1"/>
  <c r="L673" i="1"/>
  <c r="L674" i="1"/>
  <c r="V674" i="1" s="1"/>
  <c r="W674" i="1" s="1"/>
  <c r="L675" i="1"/>
  <c r="L676" i="1"/>
  <c r="V676" i="1" s="1"/>
  <c r="W676" i="1" s="1"/>
  <c r="L677" i="1"/>
  <c r="L678" i="1"/>
  <c r="V678" i="1" s="1"/>
  <c r="W678" i="1" s="1"/>
  <c r="L679" i="1"/>
  <c r="L680" i="1"/>
  <c r="V680" i="1" s="1"/>
  <c r="W680" i="1" s="1"/>
  <c r="L681" i="1"/>
  <c r="L682" i="1"/>
  <c r="V682" i="1" s="1"/>
  <c r="W682" i="1" s="1"/>
  <c r="L683" i="1"/>
  <c r="L684" i="1"/>
  <c r="V684" i="1" s="1"/>
  <c r="W684" i="1" s="1"/>
  <c r="L685" i="1"/>
  <c r="L686" i="1"/>
  <c r="V686" i="1" s="1"/>
  <c r="W686" i="1" s="1"/>
  <c r="L687" i="1"/>
  <c r="L688" i="1"/>
  <c r="V688" i="1" s="1"/>
  <c r="W688" i="1" s="1"/>
  <c r="L689" i="1"/>
  <c r="L690" i="1"/>
  <c r="V690" i="1" s="1"/>
  <c r="W690" i="1" s="1"/>
  <c r="L691" i="1"/>
  <c r="L692" i="1"/>
  <c r="V692" i="1" s="1"/>
  <c r="W692" i="1" s="1"/>
  <c r="L693" i="1"/>
  <c r="L694" i="1"/>
  <c r="V694" i="1" s="1"/>
  <c r="W694" i="1" s="1"/>
  <c r="L695" i="1"/>
  <c r="L696" i="1"/>
  <c r="V696" i="1" s="1"/>
  <c r="W696" i="1" s="1"/>
  <c r="L697" i="1"/>
  <c r="L698" i="1"/>
  <c r="V698" i="1" s="1"/>
  <c r="W698" i="1" s="1"/>
  <c r="L699" i="1"/>
  <c r="L700" i="1"/>
  <c r="V700" i="1" s="1"/>
  <c r="W700" i="1" s="1"/>
  <c r="L701" i="1"/>
  <c r="L702" i="1"/>
  <c r="V702" i="1" s="1"/>
  <c r="W702" i="1" s="1"/>
  <c r="L703" i="1"/>
  <c r="L704" i="1"/>
  <c r="V704" i="1" s="1"/>
  <c r="W704" i="1" s="1"/>
  <c r="L705" i="1"/>
  <c r="L706" i="1"/>
  <c r="V706" i="1" s="1"/>
  <c r="W706" i="1" s="1"/>
  <c r="L707" i="1"/>
  <c r="L708" i="1"/>
  <c r="V708" i="1" s="1"/>
  <c r="W708" i="1" s="1"/>
  <c r="L709" i="1"/>
  <c r="L710" i="1"/>
  <c r="V710" i="1" s="1"/>
  <c r="W710" i="1" s="1"/>
  <c r="L711" i="1"/>
  <c r="L712" i="1"/>
  <c r="V712" i="1" s="1"/>
  <c r="W712" i="1" s="1"/>
  <c r="L713" i="1"/>
  <c r="L714" i="1"/>
  <c r="V714" i="1" s="1"/>
  <c r="W714" i="1" s="1"/>
  <c r="L715" i="1"/>
  <c r="L716" i="1"/>
  <c r="V716" i="1" s="1"/>
  <c r="W716" i="1" s="1"/>
  <c r="L717" i="1"/>
  <c r="L718" i="1"/>
  <c r="V718" i="1" s="1"/>
  <c r="W718" i="1" s="1"/>
  <c r="L719" i="1"/>
  <c r="L720" i="1"/>
  <c r="V720" i="1" s="1"/>
  <c r="W720" i="1" s="1"/>
  <c r="L721" i="1"/>
  <c r="L722" i="1"/>
  <c r="V722" i="1" s="1"/>
  <c r="W722" i="1" s="1"/>
  <c r="L723" i="1"/>
  <c r="L724" i="1"/>
  <c r="V724" i="1" s="1"/>
  <c r="W724" i="1" s="1"/>
  <c r="L725" i="1"/>
  <c r="L726" i="1"/>
  <c r="V726" i="1" s="1"/>
  <c r="W726" i="1" s="1"/>
  <c r="L727" i="1"/>
  <c r="L728" i="1"/>
  <c r="V728" i="1" s="1"/>
  <c r="W728" i="1" s="1"/>
  <c r="L729" i="1"/>
  <c r="L730" i="1"/>
  <c r="V730" i="1" s="1"/>
  <c r="W730" i="1" s="1"/>
  <c r="L731" i="1"/>
  <c r="L732" i="1"/>
  <c r="V732" i="1" s="1"/>
  <c r="W732" i="1" s="1"/>
  <c r="L733" i="1"/>
  <c r="L734" i="1"/>
  <c r="V734" i="1" s="1"/>
  <c r="W734" i="1" s="1"/>
  <c r="L735" i="1"/>
  <c r="L736" i="1"/>
  <c r="V736" i="1" s="1"/>
  <c r="W736" i="1" s="1"/>
  <c r="L737" i="1"/>
  <c r="L738" i="1"/>
  <c r="V738" i="1" s="1"/>
  <c r="W738" i="1" s="1"/>
  <c r="L739" i="1"/>
  <c r="L740" i="1"/>
  <c r="V740" i="1" s="1"/>
  <c r="W740" i="1" s="1"/>
  <c r="L741" i="1"/>
  <c r="L742" i="1"/>
  <c r="V742" i="1" s="1"/>
  <c r="W742" i="1" s="1"/>
  <c r="L743" i="1"/>
  <c r="L744" i="1"/>
  <c r="V744" i="1" s="1"/>
  <c r="W744" i="1" s="1"/>
  <c r="L745" i="1"/>
  <c r="L746" i="1"/>
  <c r="V746" i="1" s="1"/>
  <c r="W746" i="1" s="1"/>
  <c r="L747" i="1"/>
  <c r="L748" i="1"/>
  <c r="V748" i="1" s="1"/>
  <c r="W748" i="1" s="1"/>
  <c r="L749" i="1"/>
  <c r="L750" i="1"/>
  <c r="V750" i="1" s="1"/>
  <c r="W750" i="1" s="1"/>
  <c r="L751" i="1"/>
  <c r="L752" i="1"/>
  <c r="V752" i="1" s="1"/>
  <c r="W752" i="1" s="1"/>
  <c r="L753" i="1"/>
  <c r="L754" i="1"/>
  <c r="V754" i="1" s="1"/>
  <c r="W754" i="1" s="1"/>
  <c r="L755" i="1"/>
  <c r="L756" i="1"/>
  <c r="V756" i="1" s="1"/>
  <c r="W756" i="1" s="1"/>
  <c r="L757" i="1"/>
  <c r="L758" i="1"/>
  <c r="V758" i="1" s="1"/>
  <c r="W758" i="1" s="1"/>
  <c r="L759" i="1"/>
  <c r="L760" i="1"/>
  <c r="V760" i="1" s="1"/>
  <c r="W760" i="1" s="1"/>
  <c r="L761" i="1"/>
  <c r="L762" i="1"/>
  <c r="V762" i="1" s="1"/>
  <c r="W762" i="1" s="1"/>
  <c r="L763" i="1"/>
  <c r="L764" i="1"/>
  <c r="V764" i="1" s="1"/>
  <c r="W764" i="1" s="1"/>
  <c r="L765" i="1"/>
  <c r="L766" i="1"/>
  <c r="V766" i="1" s="1"/>
  <c r="W766" i="1" s="1"/>
  <c r="L767" i="1"/>
  <c r="L768" i="1"/>
  <c r="V768" i="1" s="1"/>
  <c r="W768" i="1" s="1"/>
  <c r="L769" i="1"/>
  <c r="L770" i="1"/>
  <c r="V770" i="1" s="1"/>
  <c r="W770" i="1" s="1"/>
  <c r="L771" i="1"/>
  <c r="L772" i="1"/>
  <c r="V772" i="1" s="1"/>
  <c r="W772" i="1" s="1"/>
  <c r="L773" i="1"/>
  <c r="L774" i="1"/>
  <c r="V774" i="1" s="1"/>
  <c r="W774" i="1" s="1"/>
  <c r="L775" i="1"/>
  <c r="L776" i="1"/>
  <c r="V776" i="1" s="1"/>
  <c r="W776" i="1" s="1"/>
  <c r="L777" i="1"/>
  <c r="L778" i="1"/>
  <c r="V778" i="1" s="1"/>
  <c r="W778" i="1" s="1"/>
  <c r="L779" i="1"/>
  <c r="L780" i="1"/>
  <c r="V780" i="1" s="1"/>
  <c r="W780" i="1" s="1"/>
  <c r="L781" i="1"/>
  <c r="L782" i="1"/>
  <c r="V782" i="1" s="1"/>
  <c r="W782" i="1" s="1"/>
  <c r="L783" i="1"/>
  <c r="L784" i="1"/>
  <c r="V784" i="1" s="1"/>
  <c r="W784" i="1" s="1"/>
  <c r="L785" i="1"/>
  <c r="L786" i="1"/>
  <c r="V786" i="1" s="1"/>
  <c r="W786" i="1" s="1"/>
  <c r="L787" i="1"/>
  <c r="L788" i="1"/>
  <c r="V788" i="1" s="1"/>
  <c r="W788" i="1" s="1"/>
  <c r="L789" i="1"/>
  <c r="L790" i="1"/>
  <c r="V790" i="1" s="1"/>
  <c r="W790" i="1" s="1"/>
  <c r="L791" i="1"/>
  <c r="L792" i="1"/>
  <c r="V792" i="1" s="1"/>
  <c r="W792" i="1" s="1"/>
  <c r="L793" i="1"/>
  <c r="L794" i="1"/>
  <c r="V794" i="1" s="1"/>
  <c r="W794" i="1" s="1"/>
  <c r="L795" i="1"/>
  <c r="L796" i="1"/>
  <c r="V796" i="1" s="1"/>
  <c r="W796" i="1" s="1"/>
  <c r="L797" i="1"/>
  <c r="L798" i="1"/>
  <c r="V798" i="1" s="1"/>
  <c r="W798" i="1" s="1"/>
  <c r="L799" i="1"/>
  <c r="L800" i="1"/>
  <c r="V800" i="1" s="1"/>
  <c r="W800" i="1" s="1"/>
  <c r="L801" i="1"/>
  <c r="L802" i="1"/>
  <c r="V802" i="1" s="1"/>
  <c r="W802" i="1" s="1"/>
  <c r="L803" i="1"/>
  <c r="L804" i="1"/>
  <c r="V804" i="1" s="1"/>
  <c r="W804" i="1" s="1"/>
  <c r="L805" i="1"/>
  <c r="L806" i="1"/>
  <c r="V806" i="1" s="1"/>
  <c r="W806" i="1" s="1"/>
  <c r="L807" i="1"/>
  <c r="L808" i="1"/>
  <c r="V808" i="1" s="1"/>
  <c r="W808" i="1" s="1"/>
  <c r="L809" i="1"/>
  <c r="L810" i="1"/>
  <c r="V810" i="1" s="1"/>
  <c r="W810" i="1" s="1"/>
  <c r="L811" i="1"/>
  <c r="L812" i="1"/>
  <c r="V812" i="1" s="1"/>
  <c r="W812" i="1" s="1"/>
  <c r="L813" i="1"/>
  <c r="L814" i="1"/>
  <c r="V814" i="1" s="1"/>
  <c r="W814" i="1" s="1"/>
  <c r="L815" i="1"/>
  <c r="L816" i="1"/>
  <c r="V816" i="1" s="1"/>
  <c r="W816" i="1" s="1"/>
  <c r="L817" i="1"/>
  <c r="L818" i="1"/>
  <c r="V818" i="1" s="1"/>
  <c r="W818" i="1" s="1"/>
  <c r="L819" i="1"/>
  <c r="L820" i="1"/>
  <c r="V820" i="1" s="1"/>
  <c r="W820" i="1" s="1"/>
  <c r="L821" i="1"/>
  <c r="L822" i="1"/>
  <c r="V822" i="1" s="1"/>
  <c r="W822" i="1" s="1"/>
  <c r="L823" i="1"/>
  <c r="L824" i="1"/>
  <c r="V824" i="1" s="1"/>
  <c r="W824" i="1" s="1"/>
  <c r="L825" i="1"/>
  <c r="L826" i="1"/>
  <c r="V826" i="1" s="1"/>
  <c r="W826" i="1" s="1"/>
  <c r="L827" i="1"/>
  <c r="L828" i="1"/>
  <c r="V828" i="1" s="1"/>
  <c r="W828" i="1" s="1"/>
  <c r="L829" i="1"/>
  <c r="L830" i="1"/>
  <c r="V830" i="1" s="1"/>
  <c r="W830" i="1" s="1"/>
  <c r="L831" i="1"/>
  <c r="L832" i="1"/>
  <c r="V832" i="1" s="1"/>
  <c r="W832" i="1" s="1"/>
  <c r="L833" i="1"/>
  <c r="L834" i="1"/>
  <c r="V834" i="1" s="1"/>
  <c r="W834" i="1" s="1"/>
  <c r="L835" i="1"/>
  <c r="L836" i="1"/>
  <c r="V836" i="1" s="1"/>
  <c r="W836" i="1" s="1"/>
  <c r="L837" i="1"/>
  <c r="L838" i="1"/>
  <c r="V838" i="1" s="1"/>
  <c r="W838" i="1" s="1"/>
  <c r="L839" i="1"/>
  <c r="L840" i="1"/>
  <c r="V840" i="1" s="1"/>
  <c r="W840" i="1" s="1"/>
  <c r="L841" i="1"/>
  <c r="L842" i="1"/>
  <c r="V842" i="1" s="1"/>
  <c r="W842" i="1" s="1"/>
  <c r="L843" i="1"/>
  <c r="L844" i="1"/>
  <c r="V844" i="1" s="1"/>
  <c r="W844" i="1" s="1"/>
  <c r="L845" i="1"/>
  <c r="L846" i="1"/>
  <c r="V846" i="1" s="1"/>
  <c r="W846" i="1" s="1"/>
  <c r="L847" i="1"/>
  <c r="L848" i="1"/>
  <c r="V848" i="1" s="1"/>
  <c r="W848" i="1" s="1"/>
  <c r="L849" i="1"/>
  <c r="L850" i="1"/>
  <c r="V850" i="1" s="1"/>
  <c r="W850" i="1" s="1"/>
  <c r="L851" i="1"/>
  <c r="L852" i="1"/>
  <c r="V852" i="1" s="1"/>
  <c r="W852" i="1" s="1"/>
  <c r="L853" i="1"/>
  <c r="L854" i="1"/>
  <c r="V854" i="1" s="1"/>
  <c r="W854" i="1" s="1"/>
  <c r="L855" i="1"/>
  <c r="L856" i="1"/>
  <c r="V856" i="1" s="1"/>
  <c r="W856" i="1" s="1"/>
  <c r="L857" i="1"/>
  <c r="L858" i="1"/>
  <c r="V858" i="1" s="1"/>
  <c r="W858" i="1" s="1"/>
  <c r="L859" i="1"/>
  <c r="L860" i="1"/>
  <c r="V860" i="1" s="1"/>
  <c r="W860" i="1" s="1"/>
  <c r="L861" i="1"/>
  <c r="L862" i="1"/>
  <c r="V862" i="1" s="1"/>
  <c r="W862" i="1" s="1"/>
  <c r="L863" i="1"/>
  <c r="L864" i="1"/>
  <c r="V864" i="1" s="1"/>
  <c r="W864" i="1" s="1"/>
  <c r="L865" i="1"/>
  <c r="L866" i="1"/>
  <c r="V866" i="1" s="1"/>
  <c r="W866" i="1" s="1"/>
  <c r="L867" i="1"/>
  <c r="L868" i="1"/>
  <c r="V868" i="1" s="1"/>
  <c r="W868" i="1" s="1"/>
  <c r="L869" i="1"/>
  <c r="L870" i="1"/>
  <c r="V870" i="1" s="1"/>
  <c r="W870" i="1" s="1"/>
  <c r="L871" i="1"/>
  <c r="L872" i="1"/>
  <c r="V872" i="1" s="1"/>
  <c r="W872" i="1" s="1"/>
  <c r="L873" i="1"/>
  <c r="L874" i="1"/>
  <c r="V874" i="1" s="1"/>
  <c r="W874" i="1" s="1"/>
  <c r="L875" i="1"/>
  <c r="L876" i="1"/>
  <c r="V876" i="1" s="1"/>
  <c r="W876" i="1" s="1"/>
  <c r="L877" i="1"/>
  <c r="L878" i="1"/>
  <c r="V878" i="1" s="1"/>
  <c r="W878" i="1" s="1"/>
  <c r="L879" i="1"/>
  <c r="L880" i="1"/>
  <c r="V880" i="1" s="1"/>
  <c r="W880" i="1" s="1"/>
  <c r="L881" i="1"/>
  <c r="L882" i="1"/>
  <c r="V882" i="1" s="1"/>
  <c r="W882" i="1" s="1"/>
  <c r="L883" i="1"/>
  <c r="L884" i="1"/>
  <c r="V884" i="1" s="1"/>
  <c r="W884" i="1" s="1"/>
  <c r="L885" i="1"/>
  <c r="L886" i="1"/>
  <c r="V886" i="1" s="1"/>
  <c r="W886" i="1" s="1"/>
  <c r="L887" i="1"/>
  <c r="L888" i="1"/>
  <c r="V888" i="1" s="1"/>
  <c r="W888" i="1" s="1"/>
  <c r="L889" i="1"/>
  <c r="L890" i="1"/>
  <c r="V890" i="1" s="1"/>
  <c r="W890" i="1" s="1"/>
  <c r="L891" i="1"/>
  <c r="L892" i="1"/>
  <c r="V892" i="1" s="1"/>
  <c r="W892" i="1" s="1"/>
  <c r="L893" i="1"/>
  <c r="L894" i="1"/>
  <c r="V894" i="1" s="1"/>
  <c r="W894" i="1" s="1"/>
  <c r="L895" i="1"/>
  <c r="L896" i="1"/>
  <c r="V896" i="1" s="1"/>
  <c r="W896" i="1" s="1"/>
  <c r="L897" i="1"/>
  <c r="L898" i="1"/>
  <c r="V898" i="1" s="1"/>
  <c r="W898" i="1" s="1"/>
  <c r="L899" i="1"/>
  <c r="L900" i="1"/>
  <c r="V900" i="1" s="1"/>
  <c r="W900" i="1" s="1"/>
  <c r="L901" i="1"/>
  <c r="L902" i="1"/>
  <c r="V902" i="1" s="1"/>
  <c r="W902" i="1" s="1"/>
  <c r="L903" i="1"/>
  <c r="L904" i="1"/>
  <c r="V904" i="1" s="1"/>
  <c r="W904" i="1" s="1"/>
  <c r="L905" i="1"/>
  <c r="L906" i="1"/>
  <c r="V906" i="1" s="1"/>
  <c r="W906" i="1" s="1"/>
  <c r="L907" i="1"/>
  <c r="L908" i="1"/>
  <c r="V908" i="1" s="1"/>
  <c r="W908" i="1" s="1"/>
  <c r="L909" i="1"/>
  <c r="L910" i="1"/>
  <c r="V910" i="1" s="1"/>
  <c r="W910" i="1" s="1"/>
  <c r="L911" i="1"/>
  <c r="L912" i="1"/>
  <c r="V912" i="1" s="1"/>
  <c r="W912" i="1" s="1"/>
  <c r="L913" i="1"/>
  <c r="L914" i="1"/>
  <c r="V914" i="1" s="1"/>
  <c r="W914" i="1" s="1"/>
  <c r="L915" i="1"/>
  <c r="L916" i="1"/>
  <c r="V916" i="1" s="1"/>
  <c r="W916" i="1" s="1"/>
  <c r="L917" i="1"/>
  <c r="L918" i="1"/>
  <c r="V918" i="1" s="1"/>
  <c r="W918" i="1" s="1"/>
  <c r="L919" i="1"/>
  <c r="L920" i="1"/>
  <c r="V920" i="1" s="1"/>
  <c r="W920" i="1" s="1"/>
  <c r="L921" i="1"/>
  <c r="L922" i="1"/>
  <c r="V922" i="1" s="1"/>
  <c r="W922" i="1" s="1"/>
  <c r="L923" i="1"/>
  <c r="L924" i="1"/>
  <c r="V924" i="1" s="1"/>
  <c r="W924" i="1" s="1"/>
  <c r="L925" i="1"/>
  <c r="L926" i="1"/>
  <c r="V926" i="1" s="1"/>
  <c r="W926" i="1" s="1"/>
  <c r="L927" i="1"/>
  <c r="L928" i="1"/>
  <c r="V928" i="1" s="1"/>
  <c r="W928" i="1" s="1"/>
  <c r="L929" i="1"/>
  <c r="L930" i="1"/>
  <c r="V930" i="1" s="1"/>
  <c r="W930" i="1" s="1"/>
  <c r="L931" i="1"/>
  <c r="L932" i="1"/>
  <c r="V932" i="1" s="1"/>
  <c r="W932" i="1" s="1"/>
  <c r="L933" i="1"/>
  <c r="L934" i="1"/>
  <c r="V934" i="1" s="1"/>
  <c r="W934" i="1" s="1"/>
  <c r="L935" i="1"/>
  <c r="L936" i="1"/>
  <c r="V936" i="1" s="1"/>
  <c r="W936" i="1" s="1"/>
  <c r="L937" i="1"/>
  <c r="L938" i="1"/>
  <c r="V938" i="1" s="1"/>
  <c r="W938" i="1" s="1"/>
  <c r="L939" i="1"/>
  <c r="L940" i="1"/>
  <c r="V940" i="1" s="1"/>
  <c r="W940" i="1" s="1"/>
  <c r="L941" i="1"/>
  <c r="L942" i="1"/>
  <c r="V942" i="1" s="1"/>
  <c r="W942" i="1" s="1"/>
  <c r="L943" i="1"/>
  <c r="L944" i="1"/>
  <c r="V944" i="1" s="1"/>
  <c r="W944" i="1" s="1"/>
  <c r="L945" i="1"/>
  <c r="L946" i="1"/>
  <c r="V946" i="1" s="1"/>
  <c r="W946" i="1" s="1"/>
  <c r="L947" i="1"/>
  <c r="L948" i="1"/>
  <c r="V948" i="1" s="1"/>
  <c r="W948" i="1" s="1"/>
  <c r="L949" i="1"/>
  <c r="L950" i="1"/>
  <c r="V950" i="1" s="1"/>
  <c r="W950" i="1" s="1"/>
  <c r="L951" i="1"/>
  <c r="L952" i="1"/>
  <c r="V952" i="1" s="1"/>
  <c r="W952" i="1" s="1"/>
  <c r="L953" i="1"/>
  <c r="L954" i="1"/>
  <c r="V954" i="1" s="1"/>
  <c r="W954" i="1" s="1"/>
  <c r="L955" i="1"/>
  <c r="L956" i="1"/>
  <c r="V956" i="1" s="1"/>
  <c r="W956" i="1" s="1"/>
  <c r="L957" i="1"/>
  <c r="L958" i="1"/>
  <c r="V958" i="1" s="1"/>
  <c r="W958" i="1" s="1"/>
  <c r="L959" i="1"/>
  <c r="L960" i="1"/>
  <c r="V960" i="1" s="1"/>
  <c r="W960" i="1" s="1"/>
  <c r="L961" i="1"/>
  <c r="L962" i="1"/>
  <c r="V962" i="1" s="1"/>
  <c r="W962" i="1" s="1"/>
  <c r="L963" i="1"/>
  <c r="L964" i="1"/>
  <c r="V964" i="1" s="1"/>
  <c r="W964" i="1" s="1"/>
  <c r="L965" i="1"/>
  <c r="L966" i="1"/>
  <c r="V966" i="1" s="1"/>
  <c r="W966" i="1" s="1"/>
  <c r="L967" i="1"/>
  <c r="L968" i="1"/>
  <c r="V968" i="1" s="1"/>
  <c r="W968" i="1" s="1"/>
  <c r="L969" i="1"/>
  <c r="L970" i="1"/>
  <c r="V970" i="1" s="1"/>
  <c r="W970" i="1" s="1"/>
  <c r="L971" i="1"/>
  <c r="L972" i="1"/>
  <c r="V972" i="1" s="1"/>
  <c r="W972" i="1" s="1"/>
  <c r="L973" i="1"/>
  <c r="L974" i="1"/>
  <c r="V974" i="1" s="1"/>
  <c r="W974" i="1" s="1"/>
  <c r="L975" i="1"/>
  <c r="L976" i="1"/>
  <c r="V976" i="1" s="1"/>
  <c r="W976" i="1" s="1"/>
  <c r="L977" i="1"/>
  <c r="L978" i="1"/>
  <c r="V978" i="1" s="1"/>
  <c r="W978" i="1" s="1"/>
  <c r="L979" i="1"/>
  <c r="L980" i="1"/>
  <c r="V980" i="1" s="1"/>
  <c r="W980" i="1" s="1"/>
  <c r="L981" i="1"/>
  <c r="L982" i="1"/>
  <c r="V982" i="1" s="1"/>
  <c r="W982" i="1" s="1"/>
  <c r="L983" i="1"/>
  <c r="L984" i="1"/>
  <c r="V984" i="1" s="1"/>
  <c r="W984" i="1" s="1"/>
  <c r="L985" i="1"/>
  <c r="L986" i="1"/>
  <c r="V986" i="1" s="1"/>
  <c r="W986" i="1" s="1"/>
  <c r="L987" i="1"/>
  <c r="L988" i="1"/>
  <c r="V988" i="1" s="1"/>
  <c r="W988" i="1" s="1"/>
  <c r="L989" i="1"/>
  <c r="L990" i="1"/>
  <c r="V990" i="1" s="1"/>
  <c r="W990" i="1" s="1"/>
  <c r="L991" i="1"/>
  <c r="L992" i="1"/>
  <c r="V992" i="1" s="1"/>
  <c r="W992" i="1" s="1"/>
  <c r="L993" i="1"/>
  <c r="L994" i="1"/>
  <c r="V994" i="1" s="1"/>
  <c r="W994" i="1" s="1"/>
  <c r="L995" i="1"/>
  <c r="L996" i="1"/>
  <c r="V996" i="1" s="1"/>
  <c r="W996" i="1" s="1"/>
  <c r="L997" i="1"/>
  <c r="L998" i="1"/>
  <c r="V998" i="1" s="1"/>
  <c r="W998" i="1" s="1"/>
  <c r="L999" i="1"/>
  <c r="L1000" i="1"/>
  <c r="V1000" i="1" s="1"/>
  <c r="W1000" i="1" s="1"/>
  <c r="L1001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"/>
  <c r="D3" i="1" s="1"/>
  <c r="G3" i="1" s="1"/>
  <c r="E4" i="1"/>
  <c r="D4" i="1" s="1"/>
  <c r="G4" i="1" s="1"/>
  <c r="E5" i="1"/>
  <c r="D5" i="1" s="1"/>
  <c r="G5" i="1" s="1"/>
  <c r="E6" i="1"/>
  <c r="D6" i="1" s="1"/>
  <c r="G6" i="1" s="1"/>
  <c r="E7" i="1"/>
  <c r="D7" i="1" s="1"/>
  <c r="G7" i="1" s="1"/>
  <c r="E8" i="1"/>
  <c r="D8" i="1" s="1"/>
  <c r="G8" i="1" s="1"/>
  <c r="E9" i="1"/>
  <c r="D9" i="1" s="1"/>
  <c r="G9" i="1" s="1"/>
  <c r="E10" i="1"/>
  <c r="D10" i="1" s="1"/>
  <c r="G10" i="1" s="1"/>
  <c r="E11" i="1"/>
  <c r="D11" i="1" s="1"/>
  <c r="G11" i="1" s="1"/>
  <c r="E12" i="1"/>
  <c r="D12" i="1" s="1"/>
  <c r="G12" i="1" s="1"/>
  <c r="E13" i="1"/>
  <c r="D13" i="1" s="1"/>
  <c r="G13" i="1" s="1"/>
  <c r="E14" i="1"/>
  <c r="D14" i="1" s="1"/>
  <c r="G14" i="1" s="1"/>
  <c r="E15" i="1"/>
  <c r="D15" i="1" s="1"/>
  <c r="G15" i="1" s="1"/>
  <c r="E16" i="1"/>
  <c r="D16" i="1" s="1"/>
  <c r="G16" i="1" s="1"/>
  <c r="E17" i="1"/>
  <c r="D17" i="1" s="1"/>
  <c r="G17" i="1" s="1"/>
  <c r="E18" i="1"/>
  <c r="D18" i="1" s="1"/>
  <c r="G18" i="1" s="1"/>
  <c r="E19" i="1"/>
  <c r="D19" i="1" s="1"/>
  <c r="G19" i="1" s="1"/>
  <c r="E20" i="1"/>
  <c r="D20" i="1" s="1"/>
  <c r="G20" i="1" s="1"/>
  <c r="E21" i="1"/>
  <c r="D21" i="1" s="1"/>
  <c r="G21" i="1" s="1"/>
  <c r="E22" i="1"/>
  <c r="D22" i="1" s="1"/>
  <c r="G22" i="1" s="1"/>
  <c r="E23" i="1"/>
  <c r="D23" i="1" s="1"/>
  <c r="G23" i="1" s="1"/>
  <c r="E24" i="1"/>
  <c r="D24" i="1" s="1"/>
  <c r="G24" i="1" s="1"/>
  <c r="E25" i="1"/>
  <c r="D25" i="1" s="1"/>
  <c r="G25" i="1" s="1"/>
  <c r="E26" i="1"/>
  <c r="D26" i="1" s="1"/>
  <c r="G26" i="1" s="1"/>
  <c r="E27" i="1"/>
  <c r="D27" i="1" s="1"/>
  <c r="G27" i="1" s="1"/>
  <c r="E28" i="1"/>
  <c r="D28" i="1" s="1"/>
  <c r="G28" i="1" s="1"/>
  <c r="E29" i="1"/>
  <c r="D29" i="1" s="1"/>
  <c r="G29" i="1" s="1"/>
  <c r="E30" i="1"/>
  <c r="D30" i="1" s="1"/>
  <c r="G30" i="1" s="1"/>
  <c r="E31" i="1"/>
  <c r="D31" i="1" s="1"/>
  <c r="G31" i="1" s="1"/>
  <c r="E32" i="1"/>
  <c r="D32" i="1" s="1"/>
  <c r="G32" i="1" s="1"/>
  <c r="E33" i="1"/>
  <c r="D33" i="1" s="1"/>
  <c r="G33" i="1" s="1"/>
  <c r="E34" i="1"/>
  <c r="D34" i="1" s="1"/>
  <c r="G34" i="1" s="1"/>
  <c r="E35" i="1"/>
  <c r="D35" i="1" s="1"/>
  <c r="G35" i="1" s="1"/>
  <c r="E36" i="1"/>
  <c r="D36" i="1" s="1"/>
  <c r="G36" i="1" s="1"/>
  <c r="E37" i="1"/>
  <c r="D37" i="1" s="1"/>
  <c r="G37" i="1" s="1"/>
  <c r="E38" i="1"/>
  <c r="D38" i="1" s="1"/>
  <c r="G38" i="1" s="1"/>
  <c r="E39" i="1"/>
  <c r="D39" i="1" s="1"/>
  <c r="G39" i="1" s="1"/>
  <c r="E40" i="1"/>
  <c r="D40" i="1" s="1"/>
  <c r="G40" i="1" s="1"/>
  <c r="E41" i="1"/>
  <c r="D41" i="1" s="1"/>
  <c r="G41" i="1" s="1"/>
  <c r="E42" i="1"/>
  <c r="D42" i="1" s="1"/>
  <c r="G42" i="1" s="1"/>
  <c r="E43" i="1"/>
  <c r="D43" i="1" s="1"/>
  <c r="G43" i="1" s="1"/>
  <c r="E44" i="1"/>
  <c r="D44" i="1" s="1"/>
  <c r="G44" i="1" s="1"/>
  <c r="E45" i="1"/>
  <c r="D45" i="1" s="1"/>
  <c r="G45" i="1" s="1"/>
  <c r="E46" i="1"/>
  <c r="D46" i="1" s="1"/>
  <c r="G46" i="1" s="1"/>
  <c r="E47" i="1"/>
  <c r="D47" i="1" s="1"/>
  <c r="G47" i="1" s="1"/>
  <c r="E48" i="1"/>
  <c r="D48" i="1" s="1"/>
  <c r="G48" i="1" s="1"/>
  <c r="E49" i="1"/>
  <c r="D49" i="1" s="1"/>
  <c r="G49" i="1" s="1"/>
  <c r="E50" i="1"/>
  <c r="D50" i="1" s="1"/>
  <c r="G50" i="1" s="1"/>
  <c r="E51" i="1"/>
  <c r="D51" i="1" s="1"/>
  <c r="G51" i="1" s="1"/>
  <c r="E52" i="1"/>
  <c r="D52" i="1" s="1"/>
  <c r="G52" i="1" s="1"/>
  <c r="E53" i="1"/>
  <c r="D53" i="1" s="1"/>
  <c r="G53" i="1" s="1"/>
  <c r="E54" i="1"/>
  <c r="D54" i="1" s="1"/>
  <c r="G54" i="1" s="1"/>
  <c r="E55" i="1"/>
  <c r="D55" i="1" s="1"/>
  <c r="G55" i="1" s="1"/>
  <c r="E56" i="1"/>
  <c r="D56" i="1" s="1"/>
  <c r="G56" i="1" s="1"/>
  <c r="E57" i="1"/>
  <c r="D57" i="1" s="1"/>
  <c r="G57" i="1" s="1"/>
  <c r="E58" i="1"/>
  <c r="D58" i="1" s="1"/>
  <c r="G58" i="1" s="1"/>
  <c r="E59" i="1"/>
  <c r="D59" i="1" s="1"/>
  <c r="G59" i="1" s="1"/>
  <c r="E60" i="1"/>
  <c r="D60" i="1" s="1"/>
  <c r="G60" i="1" s="1"/>
  <c r="E61" i="1"/>
  <c r="D61" i="1" s="1"/>
  <c r="G61" i="1" s="1"/>
  <c r="E62" i="1"/>
  <c r="D62" i="1" s="1"/>
  <c r="G62" i="1" s="1"/>
  <c r="E63" i="1"/>
  <c r="D63" i="1" s="1"/>
  <c r="G63" i="1" s="1"/>
  <c r="E64" i="1"/>
  <c r="D64" i="1" s="1"/>
  <c r="G64" i="1" s="1"/>
  <c r="E65" i="1"/>
  <c r="D65" i="1" s="1"/>
  <c r="G65" i="1" s="1"/>
  <c r="E66" i="1"/>
  <c r="D66" i="1" s="1"/>
  <c r="G66" i="1" s="1"/>
  <c r="E67" i="1"/>
  <c r="D67" i="1" s="1"/>
  <c r="G67" i="1" s="1"/>
  <c r="E68" i="1"/>
  <c r="D68" i="1" s="1"/>
  <c r="G68" i="1" s="1"/>
  <c r="E69" i="1"/>
  <c r="D69" i="1" s="1"/>
  <c r="G69" i="1" s="1"/>
  <c r="E70" i="1"/>
  <c r="D70" i="1" s="1"/>
  <c r="G70" i="1" s="1"/>
  <c r="E71" i="1"/>
  <c r="D71" i="1" s="1"/>
  <c r="G71" i="1" s="1"/>
  <c r="E72" i="1"/>
  <c r="D72" i="1" s="1"/>
  <c r="G72" i="1" s="1"/>
  <c r="E73" i="1"/>
  <c r="D73" i="1" s="1"/>
  <c r="G73" i="1" s="1"/>
  <c r="E74" i="1"/>
  <c r="D74" i="1" s="1"/>
  <c r="G74" i="1" s="1"/>
  <c r="E75" i="1"/>
  <c r="D75" i="1" s="1"/>
  <c r="G75" i="1" s="1"/>
  <c r="E76" i="1"/>
  <c r="D76" i="1" s="1"/>
  <c r="G76" i="1" s="1"/>
  <c r="E77" i="1"/>
  <c r="D77" i="1" s="1"/>
  <c r="G77" i="1" s="1"/>
  <c r="E78" i="1"/>
  <c r="D78" i="1" s="1"/>
  <c r="G78" i="1" s="1"/>
  <c r="E79" i="1"/>
  <c r="D79" i="1" s="1"/>
  <c r="G79" i="1" s="1"/>
  <c r="E80" i="1"/>
  <c r="D80" i="1" s="1"/>
  <c r="G80" i="1" s="1"/>
  <c r="E81" i="1"/>
  <c r="D81" i="1" s="1"/>
  <c r="G81" i="1" s="1"/>
  <c r="E82" i="1"/>
  <c r="D82" i="1" s="1"/>
  <c r="G82" i="1" s="1"/>
  <c r="E83" i="1"/>
  <c r="D83" i="1" s="1"/>
  <c r="G83" i="1" s="1"/>
  <c r="E84" i="1"/>
  <c r="D84" i="1" s="1"/>
  <c r="G84" i="1" s="1"/>
  <c r="E85" i="1"/>
  <c r="D85" i="1" s="1"/>
  <c r="G85" i="1" s="1"/>
  <c r="E86" i="1"/>
  <c r="D86" i="1" s="1"/>
  <c r="G86" i="1" s="1"/>
  <c r="E87" i="1"/>
  <c r="D87" i="1" s="1"/>
  <c r="G87" i="1" s="1"/>
  <c r="E88" i="1"/>
  <c r="D88" i="1" s="1"/>
  <c r="G88" i="1" s="1"/>
  <c r="E89" i="1"/>
  <c r="D89" i="1" s="1"/>
  <c r="G89" i="1" s="1"/>
  <c r="E90" i="1"/>
  <c r="D90" i="1" s="1"/>
  <c r="G90" i="1" s="1"/>
  <c r="E91" i="1"/>
  <c r="D91" i="1" s="1"/>
  <c r="G91" i="1" s="1"/>
  <c r="E92" i="1"/>
  <c r="D92" i="1" s="1"/>
  <c r="G92" i="1" s="1"/>
  <c r="E93" i="1"/>
  <c r="D93" i="1" s="1"/>
  <c r="G93" i="1" s="1"/>
  <c r="E94" i="1"/>
  <c r="D94" i="1" s="1"/>
  <c r="G94" i="1" s="1"/>
  <c r="E95" i="1"/>
  <c r="D95" i="1" s="1"/>
  <c r="G95" i="1" s="1"/>
  <c r="E96" i="1"/>
  <c r="D96" i="1" s="1"/>
  <c r="G96" i="1" s="1"/>
  <c r="E97" i="1"/>
  <c r="D97" i="1" s="1"/>
  <c r="G97" i="1" s="1"/>
  <c r="E98" i="1"/>
  <c r="D98" i="1" s="1"/>
  <c r="G98" i="1" s="1"/>
  <c r="E99" i="1"/>
  <c r="D99" i="1" s="1"/>
  <c r="G99" i="1" s="1"/>
  <c r="E100" i="1"/>
  <c r="D100" i="1" s="1"/>
  <c r="G100" i="1" s="1"/>
  <c r="E101" i="1"/>
  <c r="D101" i="1" s="1"/>
  <c r="G101" i="1" s="1"/>
  <c r="E102" i="1"/>
  <c r="D102" i="1" s="1"/>
  <c r="G102" i="1" s="1"/>
  <c r="E103" i="1"/>
  <c r="D103" i="1" s="1"/>
  <c r="G103" i="1" s="1"/>
  <c r="E104" i="1"/>
  <c r="D104" i="1" s="1"/>
  <c r="G104" i="1" s="1"/>
  <c r="E105" i="1"/>
  <c r="D105" i="1" s="1"/>
  <c r="G105" i="1" s="1"/>
  <c r="E106" i="1"/>
  <c r="D106" i="1" s="1"/>
  <c r="G106" i="1" s="1"/>
  <c r="E107" i="1"/>
  <c r="D107" i="1" s="1"/>
  <c r="G107" i="1" s="1"/>
  <c r="E108" i="1"/>
  <c r="D108" i="1" s="1"/>
  <c r="G108" i="1" s="1"/>
  <c r="E109" i="1"/>
  <c r="D109" i="1" s="1"/>
  <c r="G109" i="1" s="1"/>
  <c r="E110" i="1"/>
  <c r="D110" i="1" s="1"/>
  <c r="G110" i="1" s="1"/>
  <c r="E111" i="1"/>
  <c r="D111" i="1" s="1"/>
  <c r="G111" i="1" s="1"/>
  <c r="E112" i="1"/>
  <c r="D112" i="1" s="1"/>
  <c r="G112" i="1" s="1"/>
  <c r="E113" i="1"/>
  <c r="D113" i="1" s="1"/>
  <c r="G113" i="1" s="1"/>
  <c r="E114" i="1"/>
  <c r="D114" i="1" s="1"/>
  <c r="G114" i="1" s="1"/>
  <c r="E115" i="1"/>
  <c r="D115" i="1" s="1"/>
  <c r="G115" i="1" s="1"/>
  <c r="E116" i="1"/>
  <c r="D116" i="1" s="1"/>
  <c r="G116" i="1" s="1"/>
  <c r="E117" i="1"/>
  <c r="D117" i="1" s="1"/>
  <c r="G117" i="1" s="1"/>
  <c r="E118" i="1"/>
  <c r="D118" i="1" s="1"/>
  <c r="G118" i="1" s="1"/>
  <c r="E119" i="1"/>
  <c r="D119" i="1" s="1"/>
  <c r="G119" i="1" s="1"/>
  <c r="E120" i="1"/>
  <c r="D120" i="1" s="1"/>
  <c r="G120" i="1" s="1"/>
  <c r="E121" i="1"/>
  <c r="D121" i="1" s="1"/>
  <c r="G121" i="1" s="1"/>
  <c r="E122" i="1"/>
  <c r="D122" i="1" s="1"/>
  <c r="G122" i="1" s="1"/>
  <c r="E123" i="1"/>
  <c r="D123" i="1" s="1"/>
  <c r="G123" i="1" s="1"/>
  <c r="E124" i="1"/>
  <c r="D124" i="1" s="1"/>
  <c r="G124" i="1" s="1"/>
  <c r="E125" i="1"/>
  <c r="D125" i="1" s="1"/>
  <c r="G125" i="1" s="1"/>
  <c r="E126" i="1"/>
  <c r="D126" i="1" s="1"/>
  <c r="G126" i="1" s="1"/>
  <c r="E127" i="1"/>
  <c r="D127" i="1" s="1"/>
  <c r="G127" i="1" s="1"/>
  <c r="E128" i="1"/>
  <c r="D128" i="1" s="1"/>
  <c r="G128" i="1" s="1"/>
  <c r="E129" i="1"/>
  <c r="D129" i="1" s="1"/>
  <c r="G129" i="1" s="1"/>
  <c r="E130" i="1"/>
  <c r="D130" i="1" s="1"/>
  <c r="G130" i="1" s="1"/>
  <c r="E131" i="1"/>
  <c r="D131" i="1" s="1"/>
  <c r="G131" i="1" s="1"/>
  <c r="E132" i="1"/>
  <c r="D132" i="1" s="1"/>
  <c r="G132" i="1" s="1"/>
  <c r="E133" i="1"/>
  <c r="D133" i="1" s="1"/>
  <c r="G133" i="1" s="1"/>
  <c r="E134" i="1"/>
  <c r="D134" i="1" s="1"/>
  <c r="G134" i="1" s="1"/>
  <c r="E135" i="1"/>
  <c r="D135" i="1" s="1"/>
  <c r="G135" i="1" s="1"/>
  <c r="E136" i="1"/>
  <c r="D136" i="1" s="1"/>
  <c r="G136" i="1" s="1"/>
  <c r="E137" i="1"/>
  <c r="D137" i="1" s="1"/>
  <c r="G137" i="1" s="1"/>
  <c r="E138" i="1"/>
  <c r="D138" i="1" s="1"/>
  <c r="G138" i="1" s="1"/>
  <c r="E139" i="1"/>
  <c r="D139" i="1" s="1"/>
  <c r="G139" i="1" s="1"/>
  <c r="E140" i="1"/>
  <c r="D140" i="1" s="1"/>
  <c r="G140" i="1" s="1"/>
  <c r="E141" i="1"/>
  <c r="D141" i="1" s="1"/>
  <c r="G141" i="1" s="1"/>
  <c r="E142" i="1"/>
  <c r="D142" i="1" s="1"/>
  <c r="G142" i="1" s="1"/>
  <c r="E143" i="1"/>
  <c r="D143" i="1" s="1"/>
  <c r="G143" i="1" s="1"/>
  <c r="E144" i="1"/>
  <c r="D144" i="1" s="1"/>
  <c r="G144" i="1" s="1"/>
  <c r="E145" i="1"/>
  <c r="D145" i="1" s="1"/>
  <c r="G145" i="1" s="1"/>
  <c r="E146" i="1"/>
  <c r="D146" i="1" s="1"/>
  <c r="G146" i="1" s="1"/>
  <c r="E147" i="1"/>
  <c r="D147" i="1" s="1"/>
  <c r="G147" i="1" s="1"/>
  <c r="E148" i="1"/>
  <c r="D148" i="1" s="1"/>
  <c r="G148" i="1" s="1"/>
  <c r="E149" i="1"/>
  <c r="D149" i="1" s="1"/>
  <c r="G149" i="1" s="1"/>
  <c r="E150" i="1"/>
  <c r="D150" i="1" s="1"/>
  <c r="G150" i="1" s="1"/>
  <c r="E151" i="1"/>
  <c r="D151" i="1" s="1"/>
  <c r="G151" i="1" s="1"/>
  <c r="E152" i="1"/>
  <c r="D152" i="1" s="1"/>
  <c r="G152" i="1" s="1"/>
  <c r="E153" i="1"/>
  <c r="D153" i="1" s="1"/>
  <c r="G153" i="1" s="1"/>
  <c r="E154" i="1"/>
  <c r="D154" i="1" s="1"/>
  <c r="G154" i="1" s="1"/>
  <c r="E155" i="1"/>
  <c r="D155" i="1" s="1"/>
  <c r="G155" i="1" s="1"/>
  <c r="E156" i="1"/>
  <c r="D156" i="1" s="1"/>
  <c r="G156" i="1" s="1"/>
  <c r="E157" i="1"/>
  <c r="D157" i="1" s="1"/>
  <c r="G157" i="1" s="1"/>
  <c r="E158" i="1"/>
  <c r="D158" i="1" s="1"/>
  <c r="G158" i="1" s="1"/>
  <c r="E159" i="1"/>
  <c r="D159" i="1" s="1"/>
  <c r="G159" i="1" s="1"/>
  <c r="E160" i="1"/>
  <c r="D160" i="1" s="1"/>
  <c r="G160" i="1" s="1"/>
  <c r="E161" i="1"/>
  <c r="D161" i="1" s="1"/>
  <c r="G161" i="1" s="1"/>
  <c r="E162" i="1"/>
  <c r="D162" i="1" s="1"/>
  <c r="G162" i="1" s="1"/>
  <c r="E163" i="1"/>
  <c r="D163" i="1" s="1"/>
  <c r="G163" i="1" s="1"/>
  <c r="E164" i="1"/>
  <c r="D164" i="1" s="1"/>
  <c r="G164" i="1" s="1"/>
  <c r="E165" i="1"/>
  <c r="D165" i="1" s="1"/>
  <c r="G165" i="1" s="1"/>
  <c r="E166" i="1"/>
  <c r="D166" i="1" s="1"/>
  <c r="G166" i="1" s="1"/>
  <c r="E167" i="1"/>
  <c r="D167" i="1" s="1"/>
  <c r="G167" i="1" s="1"/>
  <c r="E168" i="1"/>
  <c r="D168" i="1" s="1"/>
  <c r="G168" i="1" s="1"/>
  <c r="E169" i="1"/>
  <c r="D169" i="1" s="1"/>
  <c r="G169" i="1" s="1"/>
  <c r="E170" i="1"/>
  <c r="D170" i="1" s="1"/>
  <c r="G170" i="1" s="1"/>
  <c r="E171" i="1"/>
  <c r="D171" i="1" s="1"/>
  <c r="G171" i="1" s="1"/>
  <c r="E172" i="1"/>
  <c r="D172" i="1" s="1"/>
  <c r="G172" i="1" s="1"/>
  <c r="E173" i="1"/>
  <c r="D173" i="1" s="1"/>
  <c r="G173" i="1" s="1"/>
  <c r="E174" i="1"/>
  <c r="D174" i="1" s="1"/>
  <c r="G174" i="1" s="1"/>
  <c r="E175" i="1"/>
  <c r="D175" i="1" s="1"/>
  <c r="G175" i="1" s="1"/>
  <c r="E176" i="1"/>
  <c r="D176" i="1" s="1"/>
  <c r="G176" i="1" s="1"/>
  <c r="E177" i="1"/>
  <c r="D177" i="1" s="1"/>
  <c r="G177" i="1" s="1"/>
  <c r="E178" i="1"/>
  <c r="D178" i="1" s="1"/>
  <c r="G178" i="1" s="1"/>
  <c r="E179" i="1"/>
  <c r="D179" i="1" s="1"/>
  <c r="G179" i="1" s="1"/>
  <c r="E180" i="1"/>
  <c r="D180" i="1" s="1"/>
  <c r="G180" i="1" s="1"/>
  <c r="E181" i="1"/>
  <c r="D181" i="1" s="1"/>
  <c r="G181" i="1" s="1"/>
  <c r="E182" i="1"/>
  <c r="D182" i="1" s="1"/>
  <c r="G182" i="1" s="1"/>
  <c r="E183" i="1"/>
  <c r="D183" i="1" s="1"/>
  <c r="G183" i="1" s="1"/>
  <c r="E184" i="1"/>
  <c r="D184" i="1" s="1"/>
  <c r="G184" i="1" s="1"/>
  <c r="E185" i="1"/>
  <c r="D185" i="1" s="1"/>
  <c r="G185" i="1" s="1"/>
  <c r="E186" i="1"/>
  <c r="D186" i="1" s="1"/>
  <c r="G186" i="1" s="1"/>
  <c r="E187" i="1"/>
  <c r="D187" i="1" s="1"/>
  <c r="G187" i="1" s="1"/>
  <c r="E188" i="1"/>
  <c r="D188" i="1" s="1"/>
  <c r="G188" i="1" s="1"/>
  <c r="E189" i="1"/>
  <c r="D189" i="1" s="1"/>
  <c r="G189" i="1" s="1"/>
  <c r="E190" i="1"/>
  <c r="D190" i="1" s="1"/>
  <c r="G190" i="1" s="1"/>
  <c r="E191" i="1"/>
  <c r="D191" i="1" s="1"/>
  <c r="G191" i="1" s="1"/>
  <c r="E192" i="1"/>
  <c r="D192" i="1" s="1"/>
  <c r="G192" i="1" s="1"/>
  <c r="E193" i="1"/>
  <c r="D193" i="1" s="1"/>
  <c r="G193" i="1" s="1"/>
  <c r="E194" i="1"/>
  <c r="D194" i="1" s="1"/>
  <c r="G194" i="1" s="1"/>
  <c r="E195" i="1"/>
  <c r="D195" i="1" s="1"/>
  <c r="G195" i="1" s="1"/>
  <c r="E196" i="1"/>
  <c r="D196" i="1" s="1"/>
  <c r="G196" i="1" s="1"/>
  <c r="E197" i="1"/>
  <c r="D197" i="1" s="1"/>
  <c r="G197" i="1" s="1"/>
  <c r="E198" i="1"/>
  <c r="D198" i="1" s="1"/>
  <c r="G198" i="1" s="1"/>
  <c r="E199" i="1"/>
  <c r="D199" i="1" s="1"/>
  <c r="G199" i="1" s="1"/>
  <c r="E200" i="1"/>
  <c r="D200" i="1" s="1"/>
  <c r="G200" i="1" s="1"/>
  <c r="E201" i="1"/>
  <c r="D201" i="1" s="1"/>
  <c r="G201" i="1" s="1"/>
  <c r="E202" i="1"/>
  <c r="D202" i="1" s="1"/>
  <c r="G202" i="1" s="1"/>
  <c r="E203" i="1"/>
  <c r="D203" i="1" s="1"/>
  <c r="G203" i="1" s="1"/>
  <c r="E204" i="1"/>
  <c r="D204" i="1" s="1"/>
  <c r="G204" i="1" s="1"/>
  <c r="E205" i="1"/>
  <c r="D205" i="1" s="1"/>
  <c r="G205" i="1" s="1"/>
  <c r="E206" i="1"/>
  <c r="D206" i="1" s="1"/>
  <c r="G206" i="1" s="1"/>
  <c r="E207" i="1"/>
  <c r="D207" i="1" s="1"/>
  <c r="G207" i="1" s="1"/>
  <c r="E208" i="1"/>
  <c r="D208" i="1" s="1"/>
  <c r="G208" i="1" s="1"/>
  <c r="E209" i="1"/>
  <c r="D209" i="1" s="1"/>
  <c r="G209" i="1" s="1"/>
  <c r="E210" i="1"/>
  <c r="D210" i="1" s="1"/>
  <c r="G210" i="1" s="1"/>
  <c r="E211" i="1"/>
  <c r="D211" i="1" s="1"/>
  <c r="G211" i="1" s="1"/>
  <c r="E212" i="1"/>
  <c r="D212" i="1" s="1"/>
  <c r="G212" i="1" s="1"/>
  <c r="E213" i="1"/>
  <c r="D213" i="1" s="1"/>
  <c r="G213" i="1" s="1"/>
  <c r="E214" i="1"/>
  <c r="D214" i="1" s="1"/>
  <c r="G214" i="1" s="1"/>
  <c r="E215" i="1"/>
  <c r="D215" i="1" s="1"/>
  <c r="G215" i="1" s="1"/>
  <c r="E216" i="1"/>
  <c r="D216" i="1" s="1"/>
  <c r="G216" i="1" s="1"/>
  <c r="E217" i="1"/>
  <c r="D217" i="1" s="1"/>
  <c r="G217" i="1" s="1"/>
  <c r="E218" i="1"/>
  <c r="D218" i="1" s="1"/>
  <c r="G218" i="1" s="1"/>
  <c r="E219" i="1"/>
  <c r="D219" i="1" s="1"/>
  <c r="G219" i="1" s="1"/>
  <c r="E220" i="1"/>
  <c r="D220" i="1" s="1"/>
  <c r="G220" i="1" s="1"/>
  <c r="E221" i="1"/>
  <c r="D221" i="1" s="1"/>
  <c r="G221" i="1" s="1"/>
  <c r="E222" i="1"/>
  <c r="D222" i="1" s="1"/>
  <c r="G222" i="1" s="1"/>
  <c r="E223" i="1"/>
  <c r="D223" i="1" s="1"/>
  <c r="G223" i="1" s="1"/>
  <c r="E224" i="1"/>
  <c r="D224" i="1" s="1"/>
  <c r="G224" i="1" s="1"/>
  <c r="E225" i="1"/>
  <c r="D225" i="1" s="1"/>
  <c r="G225" i="1" s="1"/>
  <c r="E226" i="1"/>
  <c r="D226" i="1" s="1"/>
  <c r="G226" i="1" s="1"/>
  <c r="E227" i="1"/>
  <c r="D227" i="1" s="1"/>
  <c r="G227" i="1" s="1"/>
  <c r="E228" i="1"/>
  <c r="D228" i="1" s="1"/>
  <c r="G228" i="1" s="1"/>
  <c r="E229" i="1"/>
  <c r="D229" i="1" s="1"/>
  <c r="G229" i="1" s="1"/>
  <c r="E230" i="1"/>
  <c r="D230" i="1" s="1"/>
  <c r="G230" i="1" s="1"/>
  <c r="E231" i="1"/>
  <c r="D231" i="1" s="1"/>
  <c r="G231" i="1" s="1"/>
  <c r="E232" i="1"/>
  <c r="D232" i="1" s="1"/>
  <c r="G232" i="1" s="1"/>
  <c r="E233" i="1"/>
  <c r="D233" i="1" s="1"/>
  <c r="G233" i="1" s="1"/>
  <c r="E234" i="1"/>
  <c r="D234" i="1" s="1"/>
  <c r="G234" i="1" s="1"/>
  <c r="E235" i="1"/>
  <c r="D235" i="1" s="1"/>
  <c r="G235" i="1" s="1"/>
  <c r="E236" i="1"/>
  <c r="D236" i="1" s="1"/>
  <c r="G236" i="1" s="1"/>
  <c r="E237" i="1"/>
  <c r="D237" i="1" s="1"/>
  <c r="G237" i="1" s="1"/>
  <c r="E238" i="1"/>
  <c r="D238" i="1" s="1"/>
  <c r="G238" i="1" s="1"/>
  <c r="E239" i="1"/>
  <c r="D239" i="1" s="1"/>
  <c r="G239" i="1" s="1"/>
  <c r="E240" i="1"/>
  <c r="D240" i="1" s="1"/>
  <c r="G240" i="1" s="1"/>
  <c r="E241" i="1"/>
  <c r="D241" i="1" s="1"/>
  <c r="G241" i="1" s="1"/>
  <c r="E242" i="1"/>
  <c r="D242" i="1" s="1"/>
  <c r="G242" i="1" s="1"/>
  <c r="E243" i="1"/>
  <c r="D243" i="1" s="1"/>
  <c r="G243" i="1" s="1"/>
  <c r="E244" i="1"/>
  <c r="D244" i="1" s="1"/>
  <c r="G244" i="1" s="1"/>
  <c r="E245" i="1"/>
  <c r="D245" i="1" s="1"/>
  <c r="G245" i="1" s="1"/>
  <c r="E246" i="1"/>
  <c r="D246" i="1" s="1"/>
  <c r="G246" i="1" s="1"/>
  <c r="E247" i="1"/>
  <c r="D247" i="1" s="1"/>
  <c r="G247" i="1" s="1"/>
  <c r="E248" i="1"/>
  <c r="D248" i="1" s="1"/>
  <c r="G248" i="1" s="1"/>
  <c r="E249" i="1"/>
  <c r="D249" i="1" s="1"/>
  <c r="G249" i="1" s="1"/>
  <c r="E250" i="1"/>
  <c r="D250" i="1" s="1"/>
  <c r="G250" i="1" s="1"/>
  <c r="E251" i="1"/>
  <c r="D251" i="1" s="1"/>
  <c r="G251" i="1" s="1"/>
  <c r="E252" i="1"/>
  <c r="D252" i="1" s="1"/>
  <c r="G252" i="1" s="1"/>
  <c r="E253" i="1"/>
  <c r="D253" i="1" s="1"/>
  <c r="G253" i="1" s="1"/>
  <c r="E254" i="1"/>
  <c r="D254" i="1" s="1"/>
  <c r="G254" i="1" s="1"/>
  <c r="E255" i="1"/>
  <c r="D255" i="1" s="1"/>
  <c r="G255" i="1" s="1"/>
  <c r="E256" i="1"/>
  <c r="D256" i="1" s="1"/>
  <c r="G256" i="1" s="1"/>
  <c r="E257" i="1"/>
  <c r="D257" i="1" s="1"/>
  <c r="G257" i="1" s="1"/>
  <c r="E258" i="1"/>
  <c r="D258" i="1" s="1"/>
  <c r="G258" i="1" s="1"/>
  <c r="E259" i="1"/>
  <c r="D259" i="1" s="1"/>
  <c r="G259" i="1" s="1"/>
  <c r="E260" i="1"/>
  <c r="D260" i="1" s="1"/>
  <c r="G260" i="1" s="1"/>
  <c r="E261" i="1"/>
  <c r="D261" i="1" s="1"/>
  <c r="G261" i="1" s="1"/>
  <c r="E262" i="1"/>
  <c r="D262" i="1" s="1"/>
  <c r="G262" i="1" s="1"/>
  <c r="E263" i="1"/>
  <c r="D263" i="1" s="1"/>
  <c r="G263" i="1" s="1"/>
  <c r="E264" i="1"/>
  <c r="D264" i="1" s="1"/>
  <c r="G264" i="1" s="1"/>
  <c r="E265" i="1"/>
  <c r="D265" i="1" s="1"/>
  <c r="G265" i="1" s="1"/>
  <c r="E266" i="1"/>
  <c r="D266" i="1" s="1"/>
  <c r="G266" i="1" s="1"/>
  <c r="E267" i="1"/>
  <c r="D267" i="1" s="1"/>
  <c r="G267" i="1" s="1"/>
  <c r="E268" i="1"/>
  <c r="D268" i="1" s="1"/>
  <c r="G268" i="1" s="1"/>
  <c r="E269" i="1"/>
  <c r="D269" i="1" s="1"/>
  <c r="G269" i="1" s="1"/>
  <c r="E270" i="1"/>
  <c r="D270" i="1" s="1"/>
  <c r="G270" i="1" s="1"/>
  <c r="E271" i="1"/>
  <c r="D271" i="1" s="1"/>
  <c r="G271" i="1" s="1"/>
  <c r="E272" i="1"/>
  <c r="D272" i="1" s="1"/>
  <c r="G272" i="1" s="1"/>
  <c r="E273" i="1"/>
  <c r="D273" i="1" s="1"/>
  <c r="G273" i="1" s="1"/>
  <c r="E274" i="1"/>
  <c r="D274" i="1" s="1"/>
  <c r="G274" i="1" s="1"/>
  <c r="E275" i="1"/>
  <c r="D275" i="1" s="1"/>
  <c r="G275" i="1" s="1"/>
  <c r="E276" i="1"/>
  <c r="D276" i="1" s="1"/>
  <c r="G276" i="1" s="1"/>
  <c r="E277" i="1"/>
  <c r="D277" i="1" s="1"/>
  <c r="G277" i="1" s="1"/>
  <c r="E278" i="1"/>
  <c r="D278" i="1" s="1"/>
  <c r="G278" i="1" s="1"/>
  <c r="E279" i="1"/>
  <c r="D279" i="1" s="1"/>
  <c r="G279" i="1" s="1"/>
  <c r="E280" i="1"/>
  <c r="D280" i="1" s="1"/>
  <c r="G280" i="1" s="1"/>
  <c r="E281" i="1"/>
  <c r="D281" i="1" s="1"/>
  <c r="G281" i="1" s="1"/>
  <c r="E282" i="1"/>
  <c r="D282" i="1" s="1"/>
  <c r="G282" i="1" s="1"/>
  <c r="E283" i="1"/>
  <c r="D283" i="1" s="1"/>
  <c r="G283" i="1" s="1"/>
  <c r="E284" i="1"/>
  <c r="D284" i="1" s="1"/>
  <c r="G284" i="1" s="1"/>
  <c r="E285" i="1"/>
  <c r="D285" i="1" s="1"/>
  <c r="G285" i="1" s="1"/>
  <c r="E286" i="1"/>
  <c r="D286" i="1" s="1"/>
  <c r="G286" i="1" s="1"/>
  <c r="E287" i="1"/>
  <c r="D287" i="1" s="1"/>
  <c r="G287" i="1" s="1"/>
  <c r="E288" i="1"/>
  <c r="D288" i="1" s="1"/>
  <c r="G288" i="1" s="1"/>
  <c r="E289" i="1"/>
  <c r="D289" i="1" s="1"/>
  <c r="G289" i="1" s="1"/>
  <c r="E290" i="1"/>
  <c r="D290" i="1" s="1"/>
  <c r="G290" i="1" s="1"/>
  <c r="E291" i="1"/>
  <c r="D291" i="1" s="1"/>
  <c r="G291" i="1" s="1"/>
  <c r="E292" i="1"/>
  <c r="D292" i="1" s="1"/>
  <c r="G292" i="1" s="1"/>
  <c r="E293" i="1"/>
  <c r="D293" i="1" s="1"/>
  <c r="G293" i="1" s="1"/>
  <c r="E294" i="1"/>
  <c r="D294" i="1" s="1"/>
  <c r="G294" i="1" s="1"/>
  <c r="E295" i="1"/>
  <c r="D295" i="1" s="1"/>
  <c r="G295" i="1" s="1"/>
  <c r="E296" i="1"/>
  <c r="D296" i="1" s="1"/>
  <c r="G296" i="1" s="1"/>
  <c r="E297" i="1"/>
  <c r="D297" i="1" s="1"/>
  <c r="G297" i="1" s="1"/>
  <c r="E298" i="1"/>
  <c r="D298" i="1" s="1"/>
  <c r="G298" i="1" s="1"/>
  <c r="E299" i="1"/>
  <c r="D299" i="1" s="1"/>
  <c r="G299" i="1" s="1"/>
  <c r="E300" i="1"/>
  <c r="D300" i="1" s="1"/>
  <c r="G300" i="1" s="1"/>
  <c r="E301" i="1"/>
  <c r="D301" i="1" s="1"/>
  <c r="G301" i="1" s="1"/>
  <c r="E302" i="1"/>
  <c r="D302" i="1" s="1"/>
  <c r="G302" i="1" s="1"/>
  <c r="E303" i="1"/>
  <c r="D303" i="1" s="1"/>
  <c r="G303" i="1" s="1"/>
  <c r="E304" i="1"/>
  <c r="D304" i="1" s="1"/>
  <c r="G304" i="1" s="1"/>
  <c r="E305" i="1"/>
  <c r="D305" i="1" s="1"/>
  <c r="G305" i="1" s="1"/>
  <c r="E306" i="1"/>
  <c r="D306" i="1" s="1"/>
  <c r="G306" i="1" s="1"/>
  <c r="E307" i="1"/>
  <c r="D307" i="1" s="1"/>
  <c r="G307" i="1" s="1"/>
  <c r="E308" i="1"/>
  <c r="D308" i="1" s="1"/>
  <c r="G308" i="1" s="1"/>
  <c r="E309" i="1"/>
  <c r="D309" i="1" s="1"/>
  <c r="G309" i="1" s="1"/>
  <c r="E310" i="1"/>
  <c r="D310" i="1" s="1"/>
  <c r="G310" i="1" s="1"/>
  <c r="E311" i="1"/>
  <c r="D311" i="1" s="1"/>
  <c r="G311" i="1" s="1"/>
  <c r="E312" i="1"/>
  <c r="D312" i="1" s="1"/>
  <c r="G312" i="1" s="1"/>
  <c r="E313" i="1"/>
  <c r="D313" i="1" s="1"/>
  <c r="G313" i="1" s="1"/>
  <c r="E314" i="1"/>
  <c r="D314" i="1" s="1"/>
  <c r="G314" i="1" s="1"/>
  <c r="E315" i="1"/>
  <c r="D315" i="1" s="1"/>
  <c r="G315" i="1" s="1"/>
  <c r="E316" i="1"/>
  <c r="D316" i="1" s="1"/>
  <c r="G316" i="1" s="1"/>
  <c r="E317" i="1"/>
  <c r="D317" i="1" s="1"/>
  <c r="G317" i="1" s="1"/>
  <c r="E318" i="1"/>
  <c r="D318" i="1" s="1"/>
  <c r="G318" i="1" s="1"/>
  <c r="E319" i="1"/>
  <c r="D319" i="1" s="1"/>
  <c r="G319" i="1" s="1"/>
  <c r="E320" i="1"/>
  <c r="D320" i="1" s="1"/>
  <c r="G320" i="1" s="1"/>
  <c r="E321" i="1"/>
  <c r="D321" i="1" s="1"/>
  <c r="G321" i="1" s="1"/>
  <c r="E322" i="1"/>
  <c r="D322" i="1" s="1"/>
  <c r="G322" i="1" s="1"/>
  <c r="E323" i="1"/>
  <c r="D323" i="1" s="1"/>
  <c r="G323" i="1" s="1"/>
  <c r="E324" i="1"/>
  <c r="D324" i="1" s="1"/>
  <c r="G324" i="1" s="1"/>
  <c r="E325" i="1"/>
  <c r="D325" i="1" s="1"/>
  <c r="G325" i="1" s="1"/>
  <c r="E326" i="1"/>
  <c r="D326" i="1" s="1"/>
  <c r="G326" i="1" s="1"/>
  <c r="E327" i="1"/>
  <c r="D327" i="1" s="1"/>
  <c r="G327" i="1" s="1"/>
  <c r="E328" i="1"/>
  <c r="D328" i="1" s="1"/>
  <c r="G328" i="1" s="1"/>
  <c r="E329" i="1"/>
  <c r="D329" i="1" s="1"/>
  <c r="G329" i="1" s="1"/>
  <c r="E330" i="1"/>
  <c r="D330" i="1" s="1"/>
  <c r="G330" i="1" s="1"/>
  <c r="E331" i="1"/>
  <c r="D331" i="1" s="1"/>
  <c r="G331" i="1" s="1"/>
  <c r="E332" i="1"/>
  <c r="D332" i="1" s="1"/>
  <c r="G332" i="1" s="1"/>
  <c r="E333" i="1"/>
  <c r="D333" i="1" s="1"/>
  <c r="G333" i="1" s="1"/>
  <c r="E334" i="1"/>
  <c r="D334" i="1" s="1"/>
  <c r="G334" i="1" s="1"/>
  <c r="E335" i="1"/>
  <c r="D335" i="1" s="1"/>
  <c r="G335" i="1" s="1"/>
  <c r="E336" i="1"/>
  <c r="D336" i="1" s="1"/>
  <c r="G336" i="1" s="1"/>
  <c r="E337" i="1"/>
  <c r="D337" i="1" s="1"/>
  <c r="G337" i="1" s="1"/>
  <c r="E338" i="1"/>
  <c r="D338" i="1" s="1"/>
  <c r="G338" i="1" s="1"/>
  <c r="E339" i="1"/>
  <c r="D339" i="1" s="1"/>
  <c r="G339" i="1" s="1"/>
  <c r="E340" i="1"/>
  <c r="D340" i="1" s="1"/>
  <c r="G340" i="1" s="1"/>
  <c r="E341" i="1"/>
  <c r="D341" i="1" s="1"/>
  <c r="G341" i="1" s="1"/>
  <c r="E342" i="1"/>
  <c r="D342" i="1" s="1"/>
  <c r="G342" i="1" s="1"/>
  <c r="E343" i="1"/>
  <c r="D343" i="1" s="1"/>
  <c r="G343" i="1" s="1"/>
  <c r="E344" i="1"/>
  <c r="D344" i="1" s="1"/>
  <c r="G344" i="1" s="1"/>
  <c r="E345" i="1"/>
  <c r="D345" i="1" s="1"/>
  <c r="G345" i="1" s="1"/>
  <c r="E346" i="1"/>
  <c r="D346" i="1" s="1"/>
  <c r="G346" i="1" s="1"/>
  <c r="E347" i="1"/>
  <c r="D347" i="1" s="1"/>
  <c r="G347" i="1" s="1"/>
  <c r="E348" i="1"/>
  <c r="D348" i="1" s="1"/>
  <c r="G348" i="1" s="1"/>
  <c r="E349" i="1"/>
  <c r="D349" i="1" s="1"/>
  <c r="G349" i="1" s="1"/>
  <c r="E350" i="1"/>
  <c r="D350" i="1" s="1"/>
  <c r="G350" i="1" s="1"/>
  <c r="E351" i="1"/>
  <c r="D351" i="1" s="1"/>
  <c r="G351" i="1" s="1"/>
  <c r="E352" i="1"/>
  <c r="D352" i="1" s="1"/>
  <c r="G352" i="1" s="1"/>
  <c r="E353" i="1"/>
  <c r="D353" i="1" s="1"/>
  <c r="G353" i="1" s="1"/>
  <c r="E354" i="1"/>
  <c r="D354" i="1" s="1"/>
  <c r="G354" i="1" s="1"/>
  <c r="E355" i="1"/>
  <c r="D355" i="1" s="1"/>
  <c r="G355" i="1" s="1"/>
  <c r="E356" i="1"/>
  <c r="D356" i="1" s="1"/>
  <c r="G356" i="1" s="1"/>
  <c r="E357" i="1"/>
  <c r="D357" i="1" s="1"/>
  <c r="G357" i="1" s="1"/>
  <c r="E358" i="1"/>
  <c r="D358" i="1" s="1"/>
  <c r="G358" i="1" s="1"/>
  <c r="E359" i="1"/>
  <c r="D359" i="1" s="1"/>
  <c r="G359" i="1" s="1"/>
  <c r="E360" i="1"/>
  <c r="D360" i="1" s="1"/>
  <c r="G360" i="1" s="1"/>
  <c r="E361" i="1"/>
  <c r="D361" i="1" s="1"/>
  <c r="G361" i="1" s="1"/>
  <c r="E362" i="1"/>
  <c r="D362" i="1" s="1"/>
  <c r="G362" i="1" s="1"/>
  <c r="E363" i="1"/>
  <c r="D363" i="1" s="1"/>
  <c r="G363" i="1" s="1"/>
  <c r="E364" i="1"/>
  <c r="D364" i="1" s="1"/>
  <c r="G364" i="1" s="1"/>
  <c r="E365" i="1"/>
  <c r="D365" i="1" s="1"/>
  <c r="G365" i="1" s="1"/>
  <c r="E366" i="1"/>
  <c r="D366" i="1" s="1"/>
  <c r="G366" i="1" s="1"/>
  <c r="E367" i="1"/>
  <c r="D367" i="1" s="1"/>
  <c r="G367" i="1" s="1"/>
  <c r="E368" i="1"/>
  <c r="D368" i="1" s="1"/>
  <c r="G368" i="1" s="1"/>
  <c r="E369" i="1"/>
  <c r="D369" i="1" s="1"/>
  <c r="G369" i="1" s="1"/>
  <c r="E370" i="1"/>
  <c r="D370" i="1" s="1"/>
  <c r="G370" i="1" s="1"/>
  <c r="E371" i="1"/>
  <c r="D371" i="1" s="1"/>
  <c r="G371" i="1" s="1"/>
  <c r="E372" i="1"/>
  <c r="D372" i="1" s="1"/>
  <c r="G372" i="1" s="1"/>
  <c r="E373" i="1"/>
  <c r="D373" i="1" s="1"/>
  <c r="G373" i="1" s="1"/>
  <c r="E374" i="1"/>
  <c r="D374" i="1" s="1"/>
  <c r="G374" i="1" s="1"/>
  <c r="E375" i="1"/>
  <c r="D375" i="1" s="1"/>
  <c r="G375" i="1" s="1"/>
  <c r="E376" i="1"/>
  <c r="D376" i="1" s="1"/>
  <c r="G376" i="1" s="1"/>
  <c r="E377" i="1"/>
  <c r="D377" i="1" s="1"/>
  <c r="G377" i="1" s="1"/>
  <c r="E378" i="1"/>
  <c r="D378" i="1" s="1"/>
  <c r="G378" i="1" s="1"/>
  <c r="E379" i="1"/>
  <c r="D379" i="1" s="1"/>
  <c r="G379" i="1" s="1"/>
  <c r="E380" i="1"/>
  <c r="D380" i="1" s="1"/>
  <c r="G380" i="1" s="1"/>
  <c r="E381" i="1"/>
  <c r="D381" i="1" s="1"/>
  <c r="G381" i="1" s="1"/>
  <c r="E382" i="1"/>
  <c r="D382" i="1" s="1"/>
  <c r="G382" i="1" s="1"/>
  <c r="E383" i="1"/>
  <c r="D383" i="1" s="1"/>
  <c r="G383" i="1" s="1"/>
  <c r="E384" i="1"/>
  <c r="D384" i="1" s="1"/>
  <c r="G384" i="1" s="1"/>
  <c r="E385" i="1"/>
  <c r="D385" i="1" s="1"/>
  <c r="G385" i="1" s="1"/>
  <c r="E386" i="1"/>
  <c r="D386" i="1" s="1"/>
  <c r="G386" i="1" s="1"/>
  <c r="E387" i="1"/>
  <c r="D387" i="1" s="1"/>
  <c r="G387" i="1" s="1"/>
  <c r="E388" i="1"/>
  <c r="D388" i="1" s="1"/>
  <c r="G388" i="1" s="1"/>
  <c r="E389" i="1"/>
  <c r="D389" i="1" s="1"/>
  <c r="G389" i="1" s="1"/>
  <c r="E390" i="1"/>
  <c r="D390" i="1" s="1"/>
  <c r="G390" i="1" s="1"/>
  <c r="E391" i="1"/>
  <c r="D391" i="1" s="1"/>
  <c r="G391" i="1" s="1"/>
  <c r="E392" i="1"/>
  <c r="D392" i="1" s="1"/>
  <c r="G392" i="1" s="1"/>
  <c r="E393" i="1"/>
  <c r="D393" i="1" s="1"/>
  <c r="G393" i="1" s="1"/>
  <c r="E394" i="1"/>
  <c r="D394" i="1" s="1"/>
  <c r="G394" i="1" s="1"/>
  <c r="E395" i="1"/>
  <c r="D395" i="1" s="1"/>
  <c r="G395" i="1" s="1"/>
  <c r="E396" i="1"/>
  <c r="D396" i="1" s="1"/>
  <c r="G396" i="1" s="1"/>
  <c r="E397" i="1"/>
  <c r="D397" i="1" s="1"/>
  <c r="G397" i="1" s="1"/>
  <c r="E398" i="1"/>
  <c r="D398" i="1" s="1"/>
  <c r="G398" i="1" s="1"/>
  <c r="E399" i="1"/>
  <c r="D399" i="1" s="1"/>
  <c r="G399" i="1" s="1"/>
  <c r="E400" i="1"/>
  <c r="D400" i="1" s="1"/>
  <c r="G400" i="1" s="1"/>
  <c r="E401" i="1"/>
  <c r="D401" i="1" s="1"/>
  <c r="G401" i="1" s="1"/>
  <c r="E402" i="1"/>
  <c r="D402" i="1" s="1"/>
  <c r="G402" i="1" s="1"/>
  <c r="E403" i="1"/>
  <c r="D403" i="1" s="1"/>
  <c r="G403" i="1" s="1"/>
  <c r="E404" i="1"/>
  <c r="D404" i="1" s="1"/>
  <c r="G404" i="1" s="1"/>
  <c r="E405" i="1"/>
  <c r="D405" i="1" s="1"/>
  <c r="G405" i="1" s="1"/>
  <c r="E406" i="1"/>
  <c r="D406" i="1" s="1"/>
  <c r="G406" i="1" s="1"/>
  <c r="E407" i="1"/>
  <c r="D407" i="1" s="1"/>
  <c r="G407" i="1" s="1"/>
  <c r="E408" i="1"/>
  <c r="D408" i="1" s="1"/>
  <c r="G408" i="1" s="1"/>
  <c r="E409" i="1"/>
  <c r="D409" i="1" s="1"/>
  <c r="G409" i="1" s="1"/>
  <c r="E410" i="1"/>
  <c r="D410" i="1" s="1"/>
  <c r="G410" i="1" s="1"/>
  <c r="E411" i="1"/>
  <c r="D411" i="1" s="1"/>
  <c r="G411" i="1" s="1"/>
  <c r="E412" i="1"/>
  <c r="D412" i="1" s="1"/>
  <c r="G412" i="1" s="1"/>
  <c r="E413" i="1"/>
  <c r="D413" i="1" s="1"/>
  <c r="G413" i="1" s="1"/>
  <c r="E414" i="1"/>
  <c r="D414" i="1" s="1"/>
  <c r="G414" i="1" s="1"/>
  <c r="E415" i="1"/>
  <c r="D415" i="1" s="1"/>
  <c r="G415" i="1" s="1"/>
  <c r="E416" i="1"/>
  <c r="D416" i="1" s="1"/>
  <c r="G416" i="1" s="1"/>
  <c r="E417" i="1"/>
  <c r="D417" i="1" s="1"/>
  <c r="G417" i="1" s="1"/>
  <c r="E418" i="1"/>
  <c r="D418" i="1" s="1"/>
  <c r="G418" i="1" s="1"/>
  <c r="E419" i="1"/>
  <c r="D419" i="1" s="1"/>
  <c r="G419" i="1" s="1"/>
  <c r="E420" i="1"/>
  <c r="D420" i="1" s="1"/>
  <c r="G420" i="1" s="1"/>
  <c r="E421" i="1"/>
  <c r="D421" i="1" s="1"/>
  <c r="G421" i="1" s="1"/>
  <c r="E422" i="1"/>
  <c r="D422" i="1" s="1"/>
  <c r="G422" i="1" s="1"/>
  <c r="E423" i="1"/>
  <c r="D423" i="1" s="1"/>
  <c r="G423" i="1" s="1"/>
  <c r="E424" i="1"/>
  <c r="D424" i="1" s="1"/>
  <c r="G424" i="1" s="1"/>
  <c r="E425" i="1"/>
  <c r="D425" i="1" s="1"/>
  <c r="G425" i="1" s="1"/>
  <c r="E426" i="1"/>
  <c r="D426" i="1" s="1"/>
  <c r="G426" i="1" s="1"/>
  <c r="E427" i="1"/>
  <c r="D427" i="1" s="1"/>
  <c r="G427" i="1" s="1"/>
  <c r="E428" i="1"/>
  <c r="D428" i="1" s="1"/>
  <c r="G428" i="1" s="1"/>
  <c r="E429" i="1"/>
  <c r="D429" i="1" s="1"/>
  <c r="G429" i="1" s="1"/>
  <c r="E430" i="1"/>
  <c r="D430" i="1" s="1"/>
  <c r="G430" i="1" s="1"/>
  <c r="E431" i="1"/>
  <c r="D431" i="1" s="1"/>
  <c r="G431" i="1" s="1"/>
  <c r="E432" i="1"/>
  <c r="D432" i="1" s="1"/>
  <c r="G432" i="1" s="1"/>
  <c r="E433" i="1"/>
  <c r="D433" i="1" s="1"/>
  <c r="G433" i="1" s="1"/>
  <c r="E434" i="1"/>
  <c r="D434" i="1" s="1"/>
  <c r="G434" i="1" s="1"/>
  <c r="E435" i="1"/>
  <c r="D435" i="1" s="1"/>
  <c r="G435" i="1" s="1"/>
  <c r="E436" i="1"/>
  <c r="D436" i="1" s="1"/>
  <c r="G436" i="1" s="1"/>
  <c r="E437" i="1"/>
  <c r="D437" i="1" s="1"/>
  <c r="G437" i="1" s="1"/>
  <c r="E438" i="1"/>
  <c r="D438" i="1" s="1"/>
  <c r="G438" i="1" s="1"/>
  <c r="E439" i="1"/>
  <c r="D439" i="1" s="1"/>
  <c r="G439" i="1" s="1"/>
  <c r="E440" i="1"/>
  <c r="D440" i="1" s="1"/>
  <c r="G440" i="1" s="1"/>
  <c r="E441" i="1"/>
  <c r="D441" i="1" s="1"/>
  <c r="G441" i="1" s="1"/>
  <c r="E442" i="1"/>
  <c r="D442" i="1" s="1"/>
  <c r="G442" i="1" s="1"/>
  <c r="E443" i="1"/>
  <c r="D443" i="1" s="1"/>
  <c r="G443" i="1" s="1"/>
  <c r="E444" i="1"/>
  <c r="D444" i="1" s="1"/>
  <c r="G444" i="1" s="1"/>
  <c r="E445" i="1"/>
  <c r="D445" i="1" s="1"/>
  <c r="G445" i="1" s="1"/>
  <c r="E446" i="1"/>
  <c r="D446" i="1" s="1"/>
  <c r="G446" i="1" s="1"/>
  <c r="E447" i="1"/>
  <c r="D447" i="1" s="1"/>
  <c r="G447" i="1" s="1"/>
  <c r="E448" i="1"/>
  <c r="D448" i="1" s="1"/>
  <c r="G448" i="1" s="1"/>
  <c r="E449" i="1"/>
  <c r="D449" i="1" s="1"/>
  <c r="G449" i="1" s="1"/>
  <c r="E450" i="1"/>
  <c r="D450" i="1" s="1"/>
  <c r="G450" i="1" s="1"/>
  <c r="E451" i="1"/>
  <c r="D451" i="1" s="1"/>
  <c r="G451" i="1" s="1"/>
  <c r="E452" i="1"/>
  <c r="D452" i="1" s="1"/>
  <c r="G452" i="1" s="1"/>
  <c r="E453" i="1"/>
  <c r="D453" i="1" s="1"/>
  <c r="G453" i="1" s="1"/>
  <c r="E454" i="1"/>
  <c r="D454" i="1" s="1"/>
  <c r="G454" i="1" s="1"/>
  <c r="E455" i="1"/>
  <c r="D455" i="1" s="1"/>
  <c r="G455" i="1" s="1"/>
  <c r="E456" i="1"/>
  <c r="D456" i="1" s="1"/>
  <c r="G456" i="1" s="1"/>
  <c r="E457" i="1"/>
  <c r="D457" i="1" s="1"/>
  <c r="G457" i="1" s="1"/>
  <c r="E458" i="1"/>
  <c r="D458" i="1" s="1"/>
  <c r="G458" i="1" s="1"/>
  <c r="E459" i="1"/>
  <c r="D459" i="1" s="1"/>
  <c r="G459" i="1" s="1"/>
  <c r="E460" i="1"/>
  <c r="D460" i="1" s="1"/>
  <c r="G460" i="1" s="1"/>
  <c r="E461" i="1"/>
  <c r="D461" i="1" s="1"/>
  <c r="G461" i="1" s="1"/>
  <c r="E462" i="1"/>
  <c r="D462" i="1" s="1"/>
  <c r="G462" i="1" s="1"/>
  <c r="E463" i="1"/>
  <c r="D463" i="1" s="1"/>
  <c r="G463" i="1" s="1"/>
  <c r="E464" i="1"/>
  <c r="D464" i="1" s="1"/>
  <c r="G464" i="1" s="1"/>
  <c r="E465" i="1"/>
  <c r="D465" i="1" s="1"/>
  <c r="G465" i="1" s="1"/>
  <c r="E466" i="1"/>
  <c r="D466" i="1" s="1"/>
  <c r="G466" i="1" s="1"/>
  <c r="E467" i="1"/>
  <c r="D467" i="1" s="1"/>
  <c r="G467" i="1" s="1"/>
  <c r="E468" i="1"/>
  <c r="D468" i="1" s="1"/>
  <c r="G468" i="1" s="1"/>
  <c r="E469" i="1"/>
  <c r="D469" i="1" s="1"/>
  <c r="G469" i="1" s="1"/>
  <c r="E470" i="1"/>
  <c r="D470" i="1" s="1"/>
  <c r="G470" i="1" s="1"/>
  <c r="E471" i="1"/>
  <c r="D471" i="1" s="1"/>
  <c r="G471" i="1" s="1"/>
  <c r="E472" i="1"/>
  <c r="D472" i="1" s="1"/>
  <c r="G472" i="1" s="1"/>
  <c r="E473" i="1"/>
  <c r="D473" i="1" s="1"/>
  <c r="G473" i="1" s="1"/>
  <c r="E474" i="1"/>
  <c r="D474" i="1" s="1"/>
  <c r="G474" i="1" s="1"/>
  <c r="E475" i="1"/>
  <c r="D475" i="1" s="1"/>
  <c r="G475" i="1" s="1"/>
  <c r="E476" i="1"/>
  <c r="D476" i="1" s="1"/>
  <c r="G476" i="1" s="1"/>
  <c r="E477" i="1"/>
  <c r="D477" i="1" s="1"/>
  <c r="G477" i="1" s="1"/>
  <c r="E478" i="1"/>
  <c r="D478" i="1" s="1"/>
  <c r="G478" i="1" s="1"/>
  <c r="E479" i="1"/>
  <c r="D479" i="1" s="1"/>
  <c r="G479" i="1" s="1"/>
  <c r="E480" i="1"/>
  <c r="D480" i="1" s="1"/>
  <c r="G480" i="1" s="1"/>
  <c r="E481" i="1"/>
  <c r="D481" i="1" s="1"/>
  <c r="G481" i="1" s="1"/>
  <c r="E482" i="1"/>
  <c r="D482" i="1" s="1"/>
  <c r="G482" i="1" s="1"/>
  <c r="E483" i="1"/>
  <c r="D483" i="1" s="1"/>
  <c r="G483" i="1" s="1"/>
  <c r="E484" i="1"/>
  <c r="D484" i="1" s="1"/>
  <c r="G484" i="1" s="1"/>
  <c r="E485" i="1"/>
  <c r="D485" i="1" s="1"/>
  <c r="G485" i="1" s="1"/>
  <c r="E486" i="1"/>
  <c r="D486" i="1" s="1"/>
  <c r="G486" i="1" s="1"/>
  <c r="E487" i="1"/>
  <c r="D487" i="1" s="1"/>
  <c r="G487" i="1" s="1"/>
  <c r="E488" i="1"/>
  <c r="D488" i="1" s="1"/>
  <c r="G488" i="1" s="1"/>
  <c r="E489" i="1"/>
  <c r="D489" i="1" s="1"/>
  <c r="G489" i="1" s="1"/>
  <c r="E490" i="1"/>
  <c r="D490" i="1" s="1"/>
  <c r="G490" i="1" s="1"/>
  <c r="E491" i="1"/>
  <c r="D491" i="1" s="1"/>
  <c r="G491" i="1" s="1"/>
  <c r="E492" i="1"/>
  <c r="D492" i="1" s="1"/>
  <c r="G492" i="1" s="1"/>
  <c r="E493" i="1"/>
  <c r="D493" i="1" s="1"/>
  <c r="G493" i="1" s="1"/>
  <c r="E494" i="1"/>
  <c r="D494" i="1" s="1"/>
  <c r="G494" i="1" s="1"/>
  <c r="E495" i="1"/>
  <c r="D495" i="1" s="1"/>
  <c r="G495" i="1" s="1"/>
  <c r="E496" i="1"/>
  <c r="D496" i="1" s="1"/>
  <c r="G496" i="1" s="1"/>
  <c r="E497" i="1"/>
  <c r="D497" i="1" s="1"/>
  <c r="G497" i="1" s="1"/>
  <c r="E498" i="1"/>
  <c r="D498" i="1" s="1"/>
  <c r="G498" i="1" s="1"/>
  <c r="E499" i="1"/>
  <c r="D499" i="1" s="1"/>
  <c r="G499" i="1" s="1"/>
  <c r="E500" i="1"/>
  <c r="D500" i="1" s="1"/>
  <c r="G500" i="1" s="1"/>
  <c r="E501" i="1"/>
  <c r="D501" i="1" s="1"/>
  <c r="G501" i="1" s="1"/>
  <c r="E502" i="1"/>
  <c r="D502" i="1" s="1"/>
  <c r="G502" i="1" s="1"/>
  <c r="E503" i="1"/>
  <c r="D503" i="1" s="1"/>
  <c r="G503" i="1" s="1"/>
  <c r="E504" i="1"/>
  <c r="D504" i="1" s="1"/>
  <c r="G504" i="1" s="1"/>
  <c r="E505" i="1"/>
  <c r="D505" i="1" s="1"/>
  <c r="G505" i="1" s="1"/>
  <c r="E506" i="1"/>
  <c r="D506" i="1" s="1"/>
  <c r="G506" i="1" s="1"/>
  <c r="E507" i="1"/>
  <c r="D507" i="1" s="1"/>
  <c r="G507" i="1" s="1"/>
  <c r="E508" i="1"/>
  <c r="D508" i="1" s="1"/>
  <c r="G508" i="1" s="1"/>
  <c r="E509" i="1"/>
  <c r="D509" i="1" s="1"/>
  <c r="G509" i="1" s="1"/>
  <c r="E510" i="1"/>
  <c r="D510" i="1" s="1"/>
  <c r="G510" i="1" s="1"/>
  <c r="E511" i="1"/>
  <c r="D511" i="1" s="1"/>
  <c r="G511" i="1" s="1"/>
  <c r="E512" i="1"/>
  <c r="D512" i="1" s="1"/>
  <c r="G512" i="1" s="1"/>
  <c r="E513" i="1"/>
  <c r="D513" i="1" s="1"/>
  <c r="G513" i="1" s="1"/>
  <c r="E514" i="1"/>
  <c r="D514" i="1" s="1"/>
  <c r="G514" i="1" s="1"/>
  <c r="E515" i="1"/>
  <c r="D515" i="1" s="1"/>
  <c r="G515" i="1" s="1"/>
  <c r="E516" i="1"/>
  <c r="D516" i="1" s="1"/>
  <c r="G516" i="1" s="1"/>
  <c r="E517" i="1"/>
  <c r="D517" i="1" s="1"/>
  <c r="G517" i="1" s="1"/>
  <c r="E518" i="1"/>
  <c r="D518" i="1" s="1"/>
  <c r="G518" i="1" s="1"/>
  <c r="E519" i="1"/>
  <c r="D519" i="1" s="1"/>
  <c r="G519" i="1" s="1"/>
  <c r="E520" i="1"/>
  <c r="D520" i="1" s="1"/>
  <c r="G520" i="1" s="1"/>
  <c r="E521" i="1"/>
  <c r="D521" i="1" s="1"/>
  <c r="G521" i="1" s="1"/>
  <c r="E522" i="1"/>
  <c r="D522" i="1" s="1"/>
  <c r="G522" i="1" s="1"/>
  <c r="E523" i="1"/>
  <c r="D523" i="1" s="1"/>
  <c r="G523" i="1" s="1"/>
  <c r="E524" i="1"/>
  <c r="D524" i="1" s="1"/>
  <c r="G524" i="1" s="1"/>
  <c r="E525" i="1"/>
  <c r="D525" i="1" s="1"/>
  <c r="G525" i="1" s="1"/>
  <c r="E526" i="1"/>
  <c r="D526" i="1" s="1"/>
  <c r="G526" i="1" s="1"/>
  <c r="E527" i="1"/>
  <c r="D527" i="1" s="1"/>
  <c r="G527" i="1" s="1"/>
  <c r="E528" i="1"/>
  <c r="D528" i="1" s="1"/>
  <c r="G528" i="1" s="1"/>
  <c r="E529" i="1"/>
  <c r="D529" i="1" s="1"/>
  <c r="G529" i="1" s="1"/>
  <c r="E530" i="1"/>
  <c r="D530" i="1" s="1"/>
  <c r="G530" i="1" s="1"/>
  <c r="E531" i="1"/>
  <c r="D531" i="1" s="1"/>
  <c r="G531" i="1" s="1"/>
  <c r="E532" i="1"/>
  <c r="D532" i="1" s="1"/>
  <c r="G532" i="1" s="1"/>
  <c r="E533" i="1"/>
  <c r="D533" i="1" s="1"/>
  <c r="G533" i="1" s="1"/>
  <c r="E534" i="1"/>
  <c r="D534" i="1" s="1"/>
  <c r="G534" i="1" s="1"/>
  <c r="E535" i="1"/>
  <c r="D535" i="1" s="1"/>
  <c r="G535" i="1" s="1"/>
  <c r="E536" i="1"/>
  <c r="D536" i="1" s="1"/>
  <c r="G536" i="1" s="1"/>
  <c r="E537" i="1"/>
  <c r="D537" i="1" s="1"/>
  <c r="G537" i="1" s="1"/>
  <c r="E538" i="1"/>
  <c r="D538" i="1" s="1"/>
  <c r="G538" i="1" s="1"/>
  <c r="E539" i="1"/>
  <c r="D539" i="1" s="1"/>
  <c r="G539" i="1" s="1"/>
  <c r="E540" i="1"/>
  <c r="D540" i="1" s="1"/>
  <c r="G540" i="1" s="1"/>
  <c r="E541" i="1"/>
  <c r="D541" i="1" s="1"/>
  <c r="G541" i="1" s="1"/>
  <c r="E542" i="1"/>
  <c r="D542" i="1" s="1"/>
  <c r="G542" i="1" s="1"/>
  <c r="E543" i="1"/>
  <c r="D543" i="1" s="1"/>
  <c r="G543" i="1" s="1"/>
  <c r="E544" i="1"/>
  <c r="D544" i="1" s="1"/>
  <c r="G544" i="1" s="1"/>
  <c r="E545" i="1"/>
  <c r="D545" i="1" s="1"/>
  <c r="G545" i="1" s="1"/>
  <c r="E546" i="1"/>
  <c r="D546" i="1" s="1"/>
  <c r="G546" i="1" s="1"/>
  <c r="E547" i="1"/>
  <c r="D547" i="1" s="1"/>
  <c r="G547" i="1" s="1"/>
  <c r="E548" i="1"/>
  <c r="D548" i="1" s="1"/>
  <c r="G548" i="1" s="1"/>
  <c r="E549" i="1"/>
  <c r="D549" i="1" s="1"/>
  <c r="G549" i="1" s="1"/>
  <c r="E550" i="1"/>
  <c r="D550" i="1" s="1"/>
  <c r="G550" i="1" s="1"/>
  <c r="E551" i="1"/>
  <c r="D551" i="1" s="1"/>
  <c r="G551" i="1" s="1"/>
  <c r="E552" i="1"/>
  <c r="D552" i="1" s="1"/>
  <c r="G552" i="1" s="1"/>
  <c r="E553" i="1"/>
  <c r="D553" i="1" s="1"/>
  <c r="G553" i="1" s="1"/>
  <c r="E554" i="1"/>
  <c r="D554" i="1" s="1"/>
  <c r="G554" i="1" s="1"/>
  <c r="E555" i="1"/>
  <c r="D555" i="1" s="1"/>
  <c r="G555" i="1" s="1"/>
  <c r="E556" i="1"/>
  <c r="D556" i="1" s="1"/>
  <c r="G556" i="1" s="1"/>
  <c r="E557" i="1"/>
  <c r="D557" i="1" s="1"/>
  <c r="G557" i="1" s="1"/>
  <c r="E558" i="1"/>
  <c r="D558" i="1" s="1"/>
  <c r="G558" i="1" s="1"/>
  <c r="E559" i="1"/>
  <c r="D559" i="1" s="1"/>
  <c r="G559" i="1" s="1"/>
  <c r="E560" i="1"/>
  <c r="D560" i="1" s="1"/>
  <c r="G560" i="1" s="1"/>
  <c r="E561" i="1"/>
  <c r="D561" i="1" s="1"/>
  <c r="G561" i="1" s="1"/>
  <c r="E562" i="1"/>
  <c r="D562" i="1" s="1"/>
  <c r="G562" i="1" s="1"/>
  <c r="E563" i="1"/>
  <c r="D563" i="1" s="1"/>
  <c r="G563" i="1" s="1"/>
  <c r="E564" i="1"/>
  <c r="D564" i="1" s="1"/>
  <c r="G564" i="1" s="1"/>
  <c r="E565" i="1"/>
  <c r="D565" i="1" s="1"/>
  <c r="G565" i="1" s="1"/>
  <c r="E566" i="1"/>
  <c r="D566" i="1" s="1"/>
  <c r="G566" i="1" s="1"/>
  <c r="E567" i="1"/>
  <c r="D567" i="1" s="1"/>
  <c r="G567" i="1" s="1"/>
  <c r="E568" i="1"/>
  <c r="D568" i="1" s="1"/>
  <c r="G568" i="1" s="1"/>
  <c r="E569" i="1"/>
  <c r="D569" i="1" s="1"/>
  <c r="G569" i="1" s="1"/>
  <c r="E570" i="1"/>
  <c r="D570" i="1" s="1"/>
  <c r="G570" i="1" s="1"/>
  <c r="E571" i="1"/>
  <c r="D571" i="1" s="1"/>
  <c r="G571" i="1" s="1"/>
  <c r="E572" i="1"/>
  <c r="D572" i="1" s="1"/>
  <c r="G572" i="1" s="1"/>
  <c r="E573" i="1"/>
  <c r="D573" i="1" s="1"/>
  <c r="G573" i="1" s="1"/>
  <c r="E574" i="1"/>
  <c r="D574" i="1" s="1"/>
  <c r="G574" i="1" s="1"/>
  <c r="E575" i="1"/>
  <c r="D575" i="1" s="1"/>
  <c r="G575" i="1" s="1"/>
  <c r="E576" i="1"/>
  <c r="D576" i="1" s="1"/>
  <c r="G576" i="1" s="1"/>
  <c r="E577" i="1"/>
  <c r="D577" i="1" s="1"/>
  <c r="G577" i="1" s="1"/>
  <c r="E578" i="1"/>
  <c r="D578" i="1" s="1"/>
  <c r="G578" i="1" s="1"/>
  <c r="E579" i="1"/>
  <c r="D579" i="1" s="1"/>
  <c r="G579" i="1" s="1"/>
  <c r="E580" i="1"/>
  <c r="D580" i="1" s="1"/>
  <c r="G580" i="1" s="1"/>
  <c r="E581" i="1"/>
  <c r="D581" i="1" s="1"/>
  <c r="G581" i="1" s="1"/>
  <c r="E582" i="1"/>
  <c r="D582" i="1" s="1"/>
  <c r="G582" i="1" s="1"/>
  <c r="E583" i="1"/>
  <c r="D583" i="1" s="1"/>
  <c r="G583" i="1" s="1"/>
  <c r="E584" i="1"/>
  <c r="D584" i="1" s="1"/>
  <c r="G584" i="1" s="1"/>
  <c r="E585" i="1"/>
  <c r="D585" i="1" s="1"/>
  <c r="G585" i="1" s="1"/>
  <c r="E586" i="1"/>
  <c r="D586" i="1" s="1"/>
  <c r="G586" i="1" s="1"/>
  <c r="E587" i="1"/>
  <c r="D587" i="1" s="1"/>
  <c r="G587" i="1" s="1"/>
  <c r="E588" i="1"/>
  <c r="D588" i="1" s="1"/>
  <c r="G588" i="1" s="1"/>
  <c r="E589" i="1"/>
  <c r="D589" i="1" s="1"/>
  <c r="G589" i="1" s="1"/>
  <c r="E590" i="1"/>
  <c r="D590" i="1" s="1"/>
  <c r="G590" i="1" s="1"/>
  <c r="E591" i="1"/>
  <c r="D591" i="1" s="1"/>
  <c r="G591" i="1" s="1"/>
  <c r="E592" i="1"/>
  <c r="D592" i="1" s="1"/>
  <c r="G592" i="1" s="1"/>
  <c r="E593" i="1"/>
  <c r="D593" i="1" s="1"/>
  <c r="G593" i="1" s="1"/>
  <c r="E594" i="1"/>
  <c r="D594" i="1" s="1"/>
  <c r="G594" i="1" s="1"/>
  <c r="E595" i="1"/>
  <c r="D595" i="1" s="1"/>
  <c r="G595" i="1" s="1"/>
  <c r="E596" i="1"/>
  <c r="D596" i="1" s="1"/>
  <c r="G596" i="1" s="1"/>
  <c r="E597" i="1"/>
  <c r="D597" i="1" s="1"/>
  <c r="G597" i="1" s="1"/>
  <c r="E598" i="1"/>
  <c r="D598" i="1" s="1"/>
  <c r="G598" i="1" s="1"/>
  <c r="E599" i="1"/>
  <c r="D599" i="1" s="1"/>
  <c r="G599" i="1" s="1"/>
  <c r="E600" i="1"/>
  <c r="D600" i="1" s="1"/>
  <c r="G600" i="1" s="1"/>
  <c r="E601" i="1"/>
  <c r="D601" i="1" s="1"/>
  <c r="G601" i="1" s="1"/>
  <c r="E602" i="1"/>
  <c r="D602" i="1" s="1"/>
  <c r="G602" i="1" s="1"/>
  <c r="E603" i="1"/>
  <c r="D603" i="1" s="1"/>
  <c r="G603" i="1" s="1"/>
  <c r="E604" i="1"/>
  <c r="D604" i="1" s="1"/>
  <c r="G604" i="1" s="1"/>
  <c r="E605" i="1"/>
  <c r="D605" i="1" s="1"/>
  <c r="G605" i="1" s="1"/>
  <c r="E606" i="1"/>
  <c r="D606" i="1" s="1"/>
  <c r="G606" i="1" s="1"/>
  <c r="E607" i="1"/>
  <c r="D607" i="1" s="1"/>
  <c r="G607" i="1" s="1"/>
  <c r="E608" i="1"/>
  <c r="D608" i="1" s="1"/>
  <c r="G608" i="1" s="1"/>
  <c r="E609" i="1"/>
  <c r="D609" i="1" s="1"/>
  <c r="G609" i="1" s="1"/>
  <c r="E610" i="1"/>
  <c r="D610" i="1" s="1"/>
  <c r="G610" i="1" s="1"/>
  <c r="E611" i="1"/>
  <c r="D611" i="1" s="1"/>
  <c r="G611" i="1" s="1"/>
  <c r="E612" i="1"/>
  <c r="D612" i="1" s="1"/>
  <c r="G612" i="1" s="1"/>
  <c r="E613" i="1"/>
  <c r="D613" i="1" s="1"/>
  <c r="G613" i="1" s="1"/>
  <c r="E614" i="1"/>
  <c r="D614" i="1" s="1"/>
  <c r="G614" i="1" s="1"/>
  <c r="E615" i="1"/>
  <c r="D615" i="1" s="1"/>
  <c r="G615" i="1" s="1"/>
  <c r="E616" i="1"/>
  <c r="D616" i="1" s="1"/>
  <c r="G616" i="1" s="1"/>
  <c r="E617" i="1"/>
  <c r="D617" i="1" s="1"/>
  <c r="G617" i="1" s="1"/>
  <c r="E618" i="1"/>
  <c r="D618" i="1" s="1"/>
  <c r="G618" i="1" s="1"/>
  <c r="E619" i="1"/>
  <c r="D619" i="1" s="1"/>
  <c r="G619" i="1" s="1"/>
  <c r="E620" i="1"/>
  <c r="D620" i="1" s="1"/>
  <c r="G620" i="1" s="1"/>
  <c r="E621" i="1"/>
  <c r="D621" i="1" s="1"/>
  <c r="G621" i="1" s="1"/>
  <c r="E622" i="1"/>
  <c r="D622" i="1" s="1"/>
  <c r="G622" i="1" s="1"/>
  <c r="E623" i="1"/>
  <c r="D623" i="1" s="1"/>
  <c r="G623" i="1" s="1"/>
  <c r="E624" i="1"/>
  <c r="D624" i="1" s="1"/>
  <c r="G624" i="1" s="1"/>
  <c r="E625" i="1"/>
  <c r="D625" i="1" s="1"/>
  <c r="G625" i="1" s="1"/>
  <c r="E626" i="1"/>
  <c r="D626" i="1" s="1"/>
  <c r="G626" i="1" s="1"/>
  <c r="E627" i="1"/>
  <c r="D627" i="1" s="1"/>
  <c r="G627" i="1" s="1"/>
  <c r="E628" i="1"/>
  <c r="D628" i="1" s="1"/>
  <c r="G628" i="1" s="1"/>
  <c r="E629" i="1"/>
  <c r="D629" i="1" s="1"/>
  <c r="G629" i="1" s="1"/>
  <c r="E630" i="1"/>
  <c r="D630" i="1" s="1"/>
  <c r="G630" i="1" s="1"/>
  <c r="E631" i="1"/>
  <c r="D631" i="1" s="1"/>
  <c r="G631" i="1" s="1"/>
  <c r="E632" i="1"/>
  <c r="D632" i="1" s="1"/>
  <c r="G632" i="1" s="1"/>
  <c r="E633" i="1"/>
  <c r="D633" i="1" s="1"/>
  <c r="G633" i="1" s="1"/>
  <c r="E634" i="1"/>
  <c r="D634" i="1" s="1"/>
  <c r="G634" i="1" s="1"/>
  <c r="E635" i="1"/>
  <c r="D635" i="1" s="1"/>
  <c r="G635" i="1" s="1"/>
  <c r="E636" i="1"/>
  <c r="D636" i="1" s="1"/>
  <c r="G636" i="1" s="1"/>
  <c r="E637" i="1"/>
  <c r="D637" i="1" s="1"/>
  <c r="G637" i="1" s="1"/>
  <c r="E638" i="1"/>
  <c r="D638" i="1" s="1"/>
  <c r="G638" i="1" s="1"/>
  <c r="E639" i="1"/>
  <c r="D639" i="1" s="1"/>
  <c r="G639" i="1" s="1"/>
  <c r="E640" i="1"/>
  <c r="D640" i="1" s="1"/>
  <c r="G640" i="1" s="1"/>
  <c r="E641" i="1"/>
  <c r="D641" i="1" s="1"/>
  <c r="G641" i="1" s="1"/>
  <c r="E642" i="1"/>
  <c r="D642" i="1" s="1"/>
  <c r="G642" i="1" s="1"/>
  <c r="E643" i="1"/>
  <c r="D643" i="1" s="1"/>
  <c r="G643" i="1" s="1"/>
  <c r="E644" i="1"/>
  <c r="D644" i="1" s="1"/>
  <c r="G644" i="1" s="1"/>
  <c r="E645" i="1"/>
  <c r="D645" i="1" s="1"/>
  <c r="G645" i="1" s="1"/>
  <c r="E646" i="1"/>
  <c r="D646" i="1" s="1"/>
  <c r="G646" i="1" s="1"/>
  <c r="E647" i="1"/>
  <c r="D647" i="1" s="1"/>
  <c r="G647" i="1" s="1"/>
  <c r="E648" i="1"/>
  <c r="D648" i="1" s="1"/>
  <c r="G648" i="1" s="1"/>
  <c r="E649" i="1"/>
  <c r="D649" i="1" s="1"/>
  <c r="G649" i="1" s="1"/>
  <c r="E650" i="1"/>
  <c r="D650" i="1" s="1"/>
  <c r="G650" i="1" s="1"/>
  <c r="E651" i="1"/>
  <c r="D651" i="1" s="1"/>
  <c r="G651" i="1" s="1"/>
  <c r="E652" i="1"/>
  <c r="D652" i="1" s="1"/>
  <c r="G652" i="1" s="1"/>
  <c r="E653" i="1"/>
  <c r="D653" i="1" s="1"/>
  <c r="G653" i="1" s="1"/>
  <c r="E654" i="1"/>
  <c r="D654" i="1" s="1"/>
  <c r="G654" i="1" s="1"/>
  <c r="E655" i="1"/>
  <c r="D655" i="1" s="1"/>
  <c r="G655" i="1" s="1"/>
  <c r="E656" i="1"/>
  <c r="D656" i="1" s="1"/>
  <c r="G656" i="1" s="1"/>
  <c r="E657" i="1"/>
  <c r="D657" i="1" s="1"/>
  <c r="G657" i="1" s="1"/>
  <c r="E658" i="1"/>
  <c r="D658" i="1" s="1"/>
  <c r="G658" i="1" s="1"/>
  <c r="E659" i="1"/>
  <c r="D659" i="1" s="1"/>
  <c r="G659" i="1" s="1"/>
  <c r="E660" i="1"/>
  <c r="D660" i="1" s="1"/>
  <c r="G660" i="1" s="1"/>
  <c r="E661" i="1"/>
  <c r="D661" i="1" s="1"/>
  <c r="G661" i="1" s="1"/>
  <c r="E662" i="1"/>
  <c r="D662" i="1" s="1"/>
  <c r="G662" i="1" s="1"/>
  <c r="E663" i="1"/>
  <c r="D663" i="1" s="1"/>
  <c r="G663" i="1" s="1"/>
  <c r="E664" i="1"/>
  <c r="D664" i="1" s="1"/>
  <c r="G664" i="1" s="1"/>
  <c r="E665" i="1"/>
  <c r="D665" i="1" s="1"/>
  <c r="G665" i="1" s="1"/>
  <c r="E666" i="1"/>
  <c r="D666" i="1" s="1"/>
  <c r="G666" i="1" s="1"/>
  <c r="E667" i="1"/>
  <c r="D667" i="1" s="1"/>
  <c r="G667" i="1" s="1"/>
  <c r="E668" i="1"/>
  <c r="D668" i="1" s="1"/>
  <c r="G668" i="1" s="1"/>
  <c r="E669" i="1"/>
  <c r="D669" i="1" s="1"/>
  <c r="G669" i="1" s="1"/>
  <c r="E670" i="1"/>
  <c r="D670" i="1" s="1"/>
  <c r="G670" i="1" s="1"/>
  <c r="E671" i="1"/>
  <c r="D671" i="1" s="1"/>
  <c r="G671" i="1" s="1"/>
  <c r="E672" i="1"/>
  <c r="D672" i="1" s="1"/>
  <c r="G672" i="1" s="1"/>
  <c r="E673" i="1"/>
  <c r="D673" i="1" s="1"/>
  <c r="G673" i="1" s="1"/>
  <c r="E674" i="1"/>
  <c r="D674" i="1" s="1"/>
  <c r="G674" i="1" s="1"/>
  <c r="E675" i="1"/>
  <c r="D675" i="1" s="1"/>
  <c r="G675" i="1" s="1"/>
  <c r="E676" i="1"/>
  <c r="D676" i="1" s="1"/>
  <c r="G676" i="1" s="1"/>
  <c r="E677" i="1"/>
  <c r="D677" i="1" s="1"/>
  <c r="G677" i="1" s="1"/>
  <c r="E678" i="1"/>
  <c r="D678" i="1" s="1"/>
  <c r="G678" i="1" s="1"/>
  <c r="E679" i="1"/>
  <c r="D679" i="1" s="1"/>
  <c r="G679" i="1" s="1"/>
  <c r="E680" i="1"/>
  <c r="D680" i="1" s="1"/>
  <c r="G680" i="1" s="1"/>
  <c r="E681" i="1"/>
  <c r="D681" i="1" s="1"/>
  <c r="G681" i="1" s="1"/>
  <c r="E682" i="1"/>
  <c r="D682" i="1" s="1"/>
  <c r="G682" i="1" s="1"/>
  <c r="E683" i="1"/>
  <c r="D683" i="1" s="1"/>
  <c r="G683" i="1" s="1"/>
  <c r="E684" i="1"/>
  <c r="D684" i="1" s="1"/>
  <c r="G684" i="1" s="1"/>
  <c r="E685" i="1"/>
  <c r="D685" i="1" s="1"/>
  <c r="G685" i="1" s="1"/>
  <c r="E686" i="1"/>
  <c r="D686" i="1" s="1"/>
  <c r="G686" i="1" s="1"/>
  <c r="E687" i="1"/>
  <c r="D687" i="1" s="1"/>
  <c r="G687" i="1" s="1"/>
  <c r="E688" i="1"/>
  <c r="D688" i="1" s="1"/>
  <c r="G688" i="1" s="1"/>
  <c r="E689" i="1"/>
  <c r="D689" i="1" s="1"/>
  <c r="G689" i="1" s="1"/>
  <c r="E690" i="1"/>
  <c r="D690" i="1" s="1"/>
  <c r="G690" i="1" s="1"/>
  <c r="E691" i="1"/>
  <c r="D691" i="1" s="1"/>
  <c r="G691" i="1" s="1"/>
  <c r="E692" i="1"/>
  <c r="D692" i="1" s="1"/>
  <c r="G692" i="1" s="1"/>
  <c r="E693" i="1"/>
  <c r="D693" i="1" s="1"/>
  <c r="G693" i="1" s="1"/>
  <c r="E694" i="1"/>
  <c r="D694" i="1" s="1"/>
  <c r="G694" i="1" s="1"/>
  <c r="E695" i="1"/>
  <c r="D695" i="1" s="1"/>
  <c r="G695" i="1" s="1"/>
  <c r="E696" i="1"/>
  <c r="D696" i="1" s="1"/>
  <c r="G696" i="1" s="1"/>
  <c r="E697" i="1"/>
  <c r="D697" i="1" s="1"/>
  <c r="G697" i="1" s="1"/>
  <c r="E698" i="1"/>
  <c r="D698" i="1" s="1"/>
  <c r="G698" i="1" s="1"/>
  <c r="E699" i="1"/>
  <c r="D699" i="1" s="1"/>
  <c r="G699" i="1" s="1"/>
  <c r="E700" i="1"/>
  <c r="D700" i="1" s="1"/>
  <c r="G700" i="1" s="1"/>
  <c r="E701" i="1"/>
  <c r="D701" i="1" s="1"/>
  <c r="G701" i="1" s="1"/>
  <c r="E702" i="1"/>
  <c r="D702" i="1" s="1"/>
  <c r="G702" i="1" s="1"/>
  <c r="E703" i="1"/>
  <c r="D703" i="1" s="1"/>
  <c r="G703" i="1" s="1"/>
  <c r="E704" i="1"/>
  <c r="D704" i="1" s="1"/>
  <c r="G704" i="1" s="1"/>
  <c r="E705" i="1"/>
  <c r="D705" i="1" s="1"/>
  <c r="G705" i="1" s="1"/>
  <c r="E706" i="1"/>
  <c r="D706" i="1" s="1"/>
  <c r="G706" i="1" s="1"/>
  <c r="E707" i="1"/>
  <c r="D707" i="1" s="1"/>
  <c r="G707" i="1" s="1"/>
  <c r="E708" i="1"/>
  <c r="D708" i="1" s="1"/>
  <c r="G708" i="1" s="1"/>
  <c r="E709" i="1"/>
  <c r="D709" i="1" s="1"/>
  <c r="G709" i="1" s="1"/>
  <c r="E710" i="1"/>
  <c r="D710" i="1" s="1"/>
  <c r="G710" i="1" s="1"/>
  <c r="E711" i="1"/>
  <c r="D711" i="1" s="1"/>
  <c r="G711" i="1" s="1"/>
  <c r="E712" i="1"/>
  <c r="D712" i="1" s="1"/>
  <c r="G712" i="1" s="1"/>
  <c r="E713" i="1"/>
  <c r="D713" i="1" s="1"/>
  <c r="G713" i="1" s="1"/>
  <c r="E714" i="1"/>
  <c r="D714" i="1" s="1"/>
  <c r="G714" i="1" s="1"/>
  <c r="E715" i="1"/>
  <c r="D715" i="1" s="1"/>
  <c r="G715" i="1" s="1"/>
  <c r="E716" i="1"/>
  <c r="D716" i="1" s="1"/>
  <c r="G716" i="1" s="1"/>
  <c r="E717" i="1"/>
  <c r="D717" i="1" s="1"/>
  <c r="G717" i="1" s="1"/>
  <c r="E718" i="1"/>
  <c r="D718" i="1" s="1"/>
  <c r="G718" i="1" s="1"/>
  <c r="E719" i="1"/>
  <c r="D719" i="1" s="1"/>
  <c r="G719" i="1" s="1"/>
  <c r="E720" i="1"/>
  <c r="D720" i="1" s="1"/>
  <c r="G720" i="1" s="1"/>
  <c r="E721" i="1"/>
  <c r="D721" i="1" s="1"/>
  <c r="G721" i="1" s="1"/>
  <c r="E722" i="1"/>
  <c r="D722" i="1" s="1"/>
  <c r="G722" i="1" s="1"/>
  <c r="E723" i="1"/>
  <c r="D723" i="1" s="1"/>
  <c r="G723" i="1" s="1"/>
  <c r="E724" i="1"/>
  <c r="D724" i="1" s="1"/>
  <c r="G724" i="1" s="1"/>
  <c r="E725" i="1"/>
  <c r="D725" i="1" s="1"/>
  <c r="G725" i="1" s="1"/>
  <c r="E726" i="1"/>
  <c r="D726" i="1" s="1"/>
  <c r="G726" i="1" s="1"/>
  <c r="E727" i="1"/>
  <c r="D727" i="1" s="1"/>
  <c r="G727" i="1" s="1"/>
  <c r="E728" i="1"/>
  <c r="D728" i="1" s="1"/>
  <c r="G728" i="1" s="1"/>
  <c r="E729" i="1"/>
  <c r="D729" i="1" s="1"/>
  <c r="G729" i="1" s="1"/>
  <c r="E730" i="1"/>
  <c r="D730" i="1" s="1"/>
  <c r="G730" i="1" s="1"/>
  <c r="E731" i="1"/>
  <c r="D731" i="1" s="1"/>
  <c r="G731" i="1" s="1"/>
  <c r="E732" i="1"/>
  <c r="D732" i="1" s="1"/>
  <c r="G732" i="1" s="1"/>
  <c r="E733" i="1"/>
  <c r="D733" i="1" s="1"/>
  <c r="G733" i="1" s="1"/>
  <c r="E734" i="1"/>
  <c r="D734" i="1" s="1"/>
  <c r="G734" i="1" s="1"/>
  <c r="E735" i="1"/>
  <c r="D735" i="1" s="1"/>
  <c r="G735" i="1" s="1"/>
  <c r="E736" i="1"/>
  <c r="D736" i="1" s="1"/>
  <c r="G736" i="1" s="1"/>
  <c r="E737" i="1"/>
  <c r="D737" i="1" s="1"/>
  <c r="G737" i="1" s="1"/>
  <c r="E738" i="1"/>
  <c r="D738" i="1" s="1"/>
  <c r="G738" i="1" s="1"/>
  <c r="E739" i="1"/>
  <c r="D739" i="1" s="1"/>
  <c r="G739" i="1" s="1"/>
  <c r="E740" i="1"/>
  <c r="D740" i="1" s="1"/>
  <c r="G740" i="1" s="1"/>
  <c r="E741" i="1"/>
  <c r="D741" i="1" s="1"/>
  <c r="G741" i="1" s="1"/>
  <c r="E742" i="1"/>
  <c r="D742" i="1" s="1"/>
  <c r="G742" i="1" s="1"/>
  <c r="E743" i="1"/>
  <c r="D743" i="1" s="1"/>
  <c r="G743" i="1" s="1"/>
  <c r="E744" i="1"/>
  <c r="D744" i="1" s="1"/>
  <c r="G744" i="1" s="1"/>
  <c r="E745" i="1"/>
  <c r="D745" i="1" s="1"/>
  <c r="G745" i="1" s="1"/>
  <c r="E746" i="1"/>
  <c r="D746" i="1" s="1"/>
  <c r="G746" i="1" s="1"/>
  <c r="E747" i="1"/>
  <c r="D747" i="1" s="1"/>
  <c r="G747" i="1" s="1"/>
  <c r="E748" i="1"/>
  <c r="D748" i="1" s="1"/>
  <c r="G748" i="1" s="1"/>
  <c r="E749" i="1"/>
  <c r="D749" i="1" s="1"/>
  <c r="G749" i="1" s="1"/>
  <c r="E750" i="1"/>
  <c r="D750" i="1" s="1"/>
  <c r="G750" i="1" s="1"/>
  <c r="E751" i="1"/>
  <c r="D751" i="1" s="1"/>
  <c r="G751" i="1" s="1"/>
  <c r="E752" i="1"/>
  <c r="D752" i="1" s="1"/>
  <c r="G752" i="1" s="1"/>
  <c r="E753" i="1"/>
  <c r="D753" i="1" s="1"/>
  <c r="G753" i="1" s="1"/>
  <c r="E754" i="1"/>
  <c r="D754" i="1" s="1"/>
  <c r="G754" i="1" s="1"/>
  <c r="E755" i="1"/>
  <c r="D755" i="1" s="1"/>
  <c r="G755" i="1" s="1"/>
  <c r="E756" i="1"/>
  <c r="D756" i="1" s="1"/>
  <c r="G756" i="1" s="1"/>
  <c r="E757" i="1"/>
  <c r="D757" i="1" s="1"/>
  <c r="G757" i="1" s="1"/>
  <c r="E758" i="1"/>
  <c r="D758" i="1" s="1"/>
  <c r="G758" i="1" s="1"/>
  <c r="E759" i="1"/>
  <c r="D759" i="1" s="1"/>
  <c r="G759" i="1" s="1"/>
  <c r="E760" i="1"/>
  <c r="D760" i="1" s="1"/>
  <c r="G760" i="1" s="1"/>
  <c r="E761" i="1"/>
  <c r="D761" i="1" s="1"/>
  <c r="G761" i="1" s="1"/>
  <c r="E762" i="1"/>
  <c r="D762" i="1" s="1"/>
  <c r="G762" i="1" s="1"/>
  <c r="E763" i="1"/>
  <c r="D763" i="1" s="1"/>
  <c r="G763" i="1" s="1"/>
  <c r="E764" i="1"/>
  <c r="D764" i="1" s="1"/>
  <c r="G764" i="1" s="1"/>
  <c r="E765" i="1"/>
  <c r="D765" i="1" s="1"/>
  <c r="G765" i="1" s="1"/>
  <c r="E766" i="1"/>
  <c r="D766" i="1" s="1"/>
  <c r="G766" i="1" s="1"/>
  <c r="E767" i="1"/>
  <c r="D767" i="1" s="1"/>
  <c r="G767" i="1" s="1"/>
  <c r="E768" i="1"/>
  <c r="D768" i="1" s="1"/>
  <c r="G768" i="1" s="1"/>
  <c r="E769" i="1"/>
  <c r="D769" i="1" s="1"/>
  <c r="G769" i="1" s="1"/>
  <c r="E770" i="1"/>
  <c r="D770" i="1" s="1"/>
  <c r="G770" i="1" s="1"/>
  <c r="E771" i="1"/>
  <c r="D771" i="1" s="1"/>
  <c r="G771" i="1" s="1"/>
  <c r="E772" i="1"/>
  <c r="D772" i="1" s="1"/>
  <c r="G772" i="1" s="1"/>
  <c r="E773" i="1"/>
  <c r="D773" i="1" s="1"/>
  <c r="G773" i="1" s="1"/>
  <c r="E774" i="1"/>
  <c r="D774" i="1" s="1"/>
  <c r="G774" i="1" s="1"/>
  <c r="E775" i="1"/>
  <c r="D775" i="1" s="1"/>
  <c r="G775" i="1" s="1"/>
  <c r="E776" i="1"/>
  <c r="D776" i="1" s="1"/>
  <c r="G776" i="1" s="1"/>
  <c r="E777" i="1"/>
  <c r="D777" i="1" s="1"/>
  <c r="G777" i="1" s="1"/>
  <c r="E778" i="1"/>
  <c r="D778" i="1" s="1"/>
  <c r="G778" i="1" s="1"/>
  <c r="E779" i="1"/>
  <c r="D779" i="1" s="1"/>
  <c r="G779" i="1" s="1"/>
  <c r="E780" i="1"/>
  <c r="D780" i="1" s="1"/>
  <c r="G780" i="1" s="1"/>
  <c r="E781" i="1"/>
  <c r="D781" i="1" s="1"/>
  <c r="G781" i="1" s="1"/>
  <c r="E782" i="1"/>
  <c r="D782" i="1" s="1"/>
  <c r="G782" i="1" s="1"/>
  <c r="E783" i="1"/>
  <c r="D783" i="1" s="1"/>
  <c r="G783" i="1" s="1"/>
  <c r="E784" i="1"/>
  <c r="D784" i="1" s="1"/>
  <c r="G784" i="1" s="1"/>
  <c r="E785" i="1"/>
  <c r="D785" i="1" s="1"/>
  <c r="G785" i="1" s="1"/>
  <c r="E786" i="1"/>
  <c r="D786" i="1" s="1"/>
  <c r="G786" i="1" s="1"/>
  <c r="E787" i="1"/>
  <c r="D787" i="1" s="1"/>
  <c r="G787" i="1" s="1"/>
  <c r="E788" i="1"/>
  <c r="D788" i="1" s="1"/>
  <c r="G788" i="1" s="1"/>
  <c r="E789" i="1"/>
  <c r="D789" i="1" s="1"/>
  <c r="G789" i="1" s="1"/>
  <c r="E790" i="1"/>
  <c r="D790" i="1" s="1"/>
  <c r="G790" i="1" s="1"/>
  <c r="E791" i="1"/>
  <c r="D791" i="1" s="1"/>
  <c r="G791" i="1" s="1"/>
  <c r="E792" i="1"/>
  <c r="D792" i="1" s="1"/>
  <c r="G792" i="1" s="1"/>
  <c r="E793" i="1"/>
  <c r="D793" i="1" s="1"/>
  <c r="G793" i="1" s="1"/>
  <c r="E794" i="1"/>
  <c r="D794" i="1" s="1"/>
  <c r="G794" i="1" s="1"/>
  <c r="E795" i="1"/>
  <c r="D795" i="1" s="1"/>
  <c r="G795" i="1" s="1"/>
  <c r="E796" i="1"/>
  <c r="D796" i="1" s="1"/>
  <c r="G796" i="1" s="1"/>
  <c r="E797" i="1"/>
  <c r="D797" i="1" s="1"/>
  <c r="G797" i="1" s="1"/>
  <c r="E798" i="1"/>
  <c r="D798" i="1" s="1"/>
  <c r="G798" i="1" s="1"/>
  <c r="E799" i="1"/>
  <c r="D799" i="1" s="1"/>
  <c r="G799" i="1" s="1"/>
  <c r="E800" i="1"/>
  <c r="D800" i="1" s="1"/>
  <c r="G800" i="1" s="1"/>
  <c r="E801" i="1"/>
  <c r="D801" i="1" s="1"/>
  <c r="G801" i="1" s="1"/>
  <c r="E802" i="1"/>
  <c r="D802" i="1" s="1"/>
  <c r="G802" i="1" s="1"/>
  <c r="E803" i="1"/>
  <c r="D803" i="1" s="1"/>
  <c r="G803" i="1" s="1"/>
  <c r="E804" i="1"/>
  <c r="D804" i="1" s="1"/>
  <c r="G804" i="1" s="1"/>
  <c r="E805" i="1"/>
  <c r="D805" i="1" s="1"/>
  <c r="G805" i="1" s="1"/>
  <c r="E806" i="1"/>
  <c r="D806" i="1" s="1"/>
  <c r="G806" i="1" s="1"/>
  <c r="E807" i="1"/>
  <c r="D807" i="1" s="1"/>
  <c r="G807" i="1" s="1"/>
  <c r="E808" i="1"/>
  <c r="D808" i="1" s="1"/>
  <c r="G808" i="1" s="1"/>
  <c r="E809" i="1"/>
  <c r="D809" i="1" s="1"/>
  <c r="G809" i="1" s="1"/>
  <c r="E810" i="1"/>
  <c r="D810" i="1" s="1"/>
  <c r="G810" i="1" s="1"/>
  <c r="E811" i="1"/>
  <c r="D811" i="1" s="1"/>
  <c r="G811" i="1" s="1"/>
  <c r="E812" i="1"/>
  <c r="D812" i="1" s="1"/>
  <c r="G812" i="1" s="1"/>
  <c r="E813" i="1"/>
  <c r="D813" i="1" s="1"/>
  <c r="G813" i="1" s="1"/>
  <c r="E814" i="1"/>
  <c r="D814" i="1" s="1"/>
  <c r="G814" i="1" s="1"/>
  <c r="E815" i="1"/>
  <c r="D815" i="1" s="1"/>
  <c r="G815" i="1" s="1"/>
  <c r="E816" i="1"/>
  <c r="D816" i="1" s="1"/>
  <c r="G816" i="1" s="1"/>
  <c r="E817" i="1"/>
  <c r="D817" i="1" s="1"/>
  <c r="G817" i="1" s="1"/>
  <c r="E818" i="1"/>
  <c r="D818" i="1" s="1"/>
  <c r="G818" i="1" s="1"/>
  <c r="E819" i="1"/>
  <c r="D819" i="1" s="1"/>
  <c r="G819" i="1" s="1"/>
  <c r="E820" i="1"/>
  <c r="D820" i="1" s="1"/>
  <c r="G820" i="1" s="1"/>
  <c r="E821" i="1"/>
  <c r="D821" i="1" s="1"/>
  <c r="G821" i="1" s="1"/>
  <c r="E822" i="1"/>
  <c r="D822" i="1" s="1"/>
  <c r="G822" i="1" s="1"/>
  <c r="E823" i="1"/>
  <c r="D823" i="1" s="1"/>
  <c r="G823" i="1" s="1"/>
  <c r="E824" i="1"/>
  <c r="D824" i="1" s="1"/>
  <c r="G824" i="1" s="1"/>
  <c r="E825" i="1"/>
  <c r="D825" i="1" s="1"/>
  <c r="G825" i="1" s="1"/>
  <c r="E826" i="1"/>
  <c r="D826" i="1" s="1"/>
  <c r="G826" i="1" s="1"/>
  <c r="E827" i="1"/>
  <c r="D827" i="1" s="1"/>
  <c r="G827" i="1" s="1"/>
  <c r="E828" i="1"/>
  <c r="D828" i="1" s="1"/>
  <c r="G828" i="1" s="1"/>
  <c r="E829" i="1"/>
  <c r="D829" i="1" s="1"/>
  <c r="G829" i="1" s="1"/>
  <c r="E830" i="1"/>
  <c r="D830" i="1" s="1"/>
  <c r="G830" i="1" s="1"/>
  <c r="E831" i="1"/>
  <c r="D831" i="1" s="1"/>
  <c r="G831" i="1" s="1"/>
  <c r="E832" i="1"/>
  <c r="D832" i="1" s="1"/>
  <c r="G832" i="1" s="1"/>
  <c r="E833" i="1"/>
  <c r="D833" i="1" s="1"/>
  <c r="G833" i="1" s="1"/>
  <c r="E834" i="1"/>
  <c r="D834" i="1" s="1"/>
  <c r="G834" i="1" s="1"/>
  <c r="E835" i="1"/>
  <c r="D835" i="1" s="1"/>
  <c r="G835" i="1" s="1"/>
  <c r="E836" i="1"/>
  <c r="D836" i="1" s="1"/>
  <c r="G836" i="1" s="1"/>
  <c r="E837" i="1"/>
  <c r="D837" i="1" s="1"/>
  <c r="G837" i="1" s="1"/>
  <c r="E838" i="1"/>
  <c r="D838" i="1" s="1"/>
  <c r="G838" i="1" s="1"/>
  <c r="E839" i="1"/>
  <c r="D839" i="1" s="1"/>
  <c r="G839" i="1" s="1"/>
  <c r="E840" i="1"/>
  <c r="D840" i="1" s="1"/>
  <c r="G840" i="1" s="1"/>
  <c r="E841" i="1"/>
  <c r="D841" i="1" s="1"/>
  <c r="G841" i="1" s="1"/>
  <c r="E842" i="1"/>
  <c r="D842" i="1" s="1"/>
  <c r="G842" i="1" s="1"/>
  <c r="E843" i="1"/>
  <c r="D843" i="1" s="1"/>
  <c r="G843" i="1" s="1"/>
  <c r="E844" i="1"/>
  <c r="D844" i="1" s="1"/>
  <c r="G844" i="1" s="1"/>
  <c r="E845" i="1"/>
  <c r="D845" i="1" s="1"/>
  <c r="G845" i="1" s="1"/>
  <c r="E846" i="1"/>
  <c r="D846" i="1" s="1"/>
  <c r="G846" i="1" s="1"/>
  <c r="E847" i="1"/>
  <c r="D847" i="1" s="1"/>
  <c r="G847" i="1" s="1"/>
  <c r="E848" i="1"/>
  <c r="D848" i="1" s="1"/>
  <c r="G848" i="1" s="1"/>
  <c r="E849" i="1"/>
  <c r="D849" i="1" s="1"/>
  <c r="G849" i="1" s="1"/>
  <c r="E850" i="1"/>
  <c r="D850" i="1" s="1"/>
  <c r="G850" i="1" s="1"/>
  <c r="E851" i="1"/>
  <c r="D851" i="1" s="1"/>
  <c r="G851" i="1" s="1"/>
  <c r="E852" i="1"/>
  <c r="D852" i="1" s="1"/>
  <c r="G852" i="1" s="1"/>
  <c r="E853" i="1"/>
  <c r="D853" i="1" s="1"/>
  <c r="G853" i="1" s="1"/>
  <c r="E854" i="1"/>
  <c r="D854" i="1" s="1"/>
  <c r="G854" i="1" s="1"/>
  <c r="E855" i="1"/>
  <c r="D855" i="1" s="1"/>
  <c r="G855" i="1" s="1"/>
  <c r="E856" i="1"/>
  <c r="D856" i="1" s="1"/>
  <c r="G856" i="1" s="1"/>
  <c r="E857" i="1"/>
  <c r="D857" i="1" s="1"/>
  <c r="G857" i="1" s="1"/>
  <c r="E858" i="1"/>
  <c r="D858" i="1" s="1"/>
  <c r="G858" i="1" s="1"/>
  <c r="E859" i="1"/>
  <c r="D859" i="1" s="1"/>
  <c r="G859" i="1" s="1"/>
  <c r="E860" i="1"/>
  <c r="D860" i="1" s="1"/>
  <c r="G860" i="1" s="1"/>
  <c r="E861" i="1"/>
  <c r="D861" i="1" s="1"/>
  <c r="G861" i="1" s="1"/>
  <c r="E862" i="1"/>
  <c r="D862" i="1" s="1"/>
  <c r="G862" i="1" s="1"/>
  <c r="E863" i="1"/>
  <c r="D863" i="1" s="1"/>
  <c r="G863" i="1" s="1"/>
  <c r="E864" i="1"/>
  <c r="D864" i="1" s="1"/>
  <c r="G864" i="1" s="1"/>
  <c r="E865" i="1"/>
  <c r="D865" i="1" s="1"/>
  <c r="G865" i="1" s="1"/>
  <c r="E866" i="1"/>
  <c r="D866" i="1" s="1"/>
  <c r="G866" i="1" s="1"/>
  <c r="E867" i="1"/>
  <c r="D867" i="1" s="1"/>
  <c r="G867" i="1" s="1"/>
  <c r="E868" i="1"/>
  <c r="D868" i="1" s="1"/>
  <c r="G868" i="1" s="1"/>
  <c r="E869" i="1"/>
  <c r="D869" i="1" s="1"/>
  <c r="G869" i="1" s="1"/>
  <c r="E870" i="1"/>
  <c r="D870" i="1" s="1"/>
  <c r="G870" i="1" s="1"/>
  <c r="E871" i="1"/>
  <c r="D871" i="1" s="1"/>
  <c r="G871" i="1" s="1"/>
  <c r="E872" i="1"/>
  <c r="D872" i="1" s="1"/>
  <c r="G872" i="1" s="1"/>
  <c r="E873" i="1"/>
  <c r="D873" i="1" s="1"/>
  <c r="G873" i="1" s="1"/>
  <c r="E874" i="1"/>
  <c r="D874" i="1" s="1"/>
  <c r="G874" i="1" s="1"/>
  <c r="E875" i="1"/>
  <c r="D875" i="1" s="1"/>
  <c r="G875" i="1" s="1"/>
  <c r="E876" i="1"/>
  <c r="D876" i="1" s="1"/>
  <c r="G876" i="1" s="1"/>
  <c r="E877" i="1"/>
  <c r="D877" i="1" s="1"/>
  <c r="G877" i="1" s="1"/>
  <c r="E878" i="1"/>
  <c r="D878" i="1" s="1"/>
  <c r="G878" i="1" s="1"/>
  <c r="E879" i="1"/>
  <c r="D879" i="1" s="1"/>
  <c r="G879" i="1" s="1"/>
  <c r="E880" i="1"/>
  <c r="D880" i="1" s="1"/>
  <c r="G880" i="1" s="1"/>
  <c r="E881" i="1"/>
  <c r="D881" i="1" s="1"/>
  <c r="G881" i="1" s="1"/>
  <c r="E882" i="1"/>
  <c r="D882" i="1" s="1"/>
  <c r="G882" i="1" s="1"/>
  <c r="E883" i="1"/>
  <c r="D883" i="1" s="1"/>
  <c r="G883" i="1" s="1"/>
  <c r="E884" i="1"/>
  <c r="D884" i="1" s="1"/>
  <c r="G884" i="1" s="1"/>
  <c r="E885" i="1"/>
  <c r="D885" i="1" s="1"/>
  <c r="G885" i="1" s="1"/>
  <c r="E886" i="1"/>
  <c r="D886" i="1" s="1"/>
  <c r="G886" i="1" s="1"/>
  <c r="E887" i="1"/>
  <c r="D887" i="1" s="1"/>
  <c r="G887" i="1" s="1"/>
  <c r="E888" i="1"/>
  <c r="D888" i="1" s="1"/>
  <c r="G888" i="1" s="1"/>
  <c r="E889" i="1"/>
  <c r="D889" i="1" s="1"/>
  <c r="G889" i="1" s="1"/>
  <c r="E890" i="1"/>
  <c r="D890" i="1" s="1"/>
  <c r="G890" i="1" s="1"/>
  <c r="E891" i="1"/>
  <c r="D891" i="1" s="1"/>
  <c r="G891" i="1" s="1"/>
  <c r="E892" i="1"/>
  <c r="D892" i="1" s="1"/>
  <c r="G892" i="1" s="1"/>
  <c r="E893" i="1"/>
  <c r="D893" i="1" s="1"/>
  <c r="G893" i="1" s="1"/>
  <c r="E894" i="1"/>
  <c r="D894" i="1" s="1"/>
  <c r="G894" i="1" s="1"/>
  <c r="E895" i="1"/>
  <c r="D895" i="1" s="1"/>
  <c r="G895" i="1" s="1"/>
  <c r="E896" i="1"/>
  <c r="D896" i="1" s="1"/>
  <c r="G896" i="1" s="1"/>
  <c r="E897" i="1"/>
  <c r="D897" i="1" s="1"/>
  <c r="G897" i="1" s="1"/>
  <c r="E898" i="1"/>
  <c r="D898" i="1" s="1"/>
  <c r="G898" i="1" s="1"/>
  <c r="E899" i="1"/>
  <c r="D899" i="1" s="1"/>
  <c r="G899" i="1" s="1"/>
  <c r="E900" i="1"/>
  <c r="D900" i="1" s="1"/>
  <c r="G900" i="1" s="1"/>
  <c r="E901" i="1"/>
  <c r="D901" i="1" s="1"/>
  <c r="G901" i="1" s="1"/>
  <c r="E902" i="1"/>
  <c r="D902" i="1" s="1"/>
  <c r="G902" i="1" s="1"/>
  <c r="E903" i="1"/>
  <c r="D903" i="1" s="1"/>
  <c r="G903" i="1" s="1"/>
  <c r="E904" i="1"/>
  <c r="D904" i="1" s="1"/>
  <c r="G904" i="1" s="1"/>
  <c r="E905" i="1"/>
  <c r="D905" i="1" s="1"/>
  <c r="G905" i="1" s="1"/>
  <c r="E906" i="1"/>
  <c r="D906" i="1" s="1"/>
  <c r="G906" i="1" s="1"/>
  <c r="E907" i="1"/>
  <c r="D907" i="1" s="1"/>
  <c r="G907" i="1" s="1"/>
  <c r="E908" i="1"/>
  <c r="D908" i="1" s="1"/>
  <c r="G908" i="1" s="1"/>
  <c r="E909" i="1"/>
  <c r="D909" i="1" s="1"/>
  <c r="G909" i="1" s="1"/>
  <c r="E910" i="1"/>
  <c r="D910" i="1" s="1"/>
  <c r="G910" i="1" s="1"/>
  <c r="E911" i="1"/>
  <c r="D911" i="1" s="1"/>
  <c r="G911" i="1" s="1"/>
  <c r="E912" i="1"/>
  <c r="D912" i="1" s="1"/>
  <c r="G912" i="1" s="1"/>
  <c r="E913" i="1"/>
  <c r="D913" i="1" s="1"/>
  <c r="G913" i="1" s="1"/>
  <c r="E914" i="1"/>
  <c r="D914" i="1" s="1"/>
  <c r="G914" i="1" s="1"/>
  <c r="E915" i="1"/>
  <c r="D915" i="1" s="1"/>
  <c r="G915" i="1" s="1"/>
  <c r="E916" i="1"/>
  <c r="D916" i="1" s="1"/>
  <c r="G916" i="1" s="1"/>
  <c r="E917" i="1"/>
  <c r="D917" i="1" s="1"/>
  <c r="G917" i="1" s="1"/>
  <c r="E918" i="1"/>
  <c r="D918" i="1" s="1"/>
  <c r="G918" i="1" s="1"/>
  <c r="E919" i="1"/>
  <c r="D919" i="1" s="1"/>
  <c r="G919" i="1" s="1"/>
  <c r="E920" i="1"/>
  <c r="D920" i="1" s="1"/>
  <c r="G920" i="1" s="1"/>
  <c r="E921" i="1"/>
  <c r="D921" i="1" s="1"/>
  <c r="G921" i="1" s="1"/>
  <c r="E922" i="1"/>
  <c r="D922" i="1" s="1"/>
  <c r="G922" i="1" s="1"/>
  <c r="E923" i="1"/>
  <c r="D923" i="1" s="1"/>
  <c r="G923" i="1" s="1"/>
  <c r="E924" i="1"/>
  <c r="D924" i="1" s="1"/>
  <c r="G924" i="1" s="1"/>
  <c r="E925" i="1"/>
  <c r="D925" i="1" s="1"/>
  <c r="G925" i="1" s="1"/>
  <c r="E926" i="1"/>
  <c r="D926" i="1" s="1"/>
  <c r="G926" i="1" s="1"/>
  <c r="E927" i="1"/>
  <c r="D927" i="1" s="1"/>
  <c r="G927" i="1" s="1"/>
  <c r="E928" i="1"/>
  <c r="D928" i="1" s="1"/>
  <c r="G928" i="1" s="1"/>
  <c r="E929" i="1"/>
  <c r="D929" i="1" s="1"/>
  <c r="G929" i="1" s="1"/>
  <c r="E930" i="1"/>
  <c r="D930" i="1" s="1"/>
  <c r="G930" i="1" s="1"/>
  <c r="E931" i="1"/>
  <c r="D931" i="1" s="1"/>
  <c r="G931" i="1" s="1"/>
  <c r="E932" i="1"/>
  <c r="D932" i="1" s="1"/>
  <c r="G932" i="1" s="1"/>
  <c r="E933" i="1"/>
  <c r="D933" i="1" s="1"/>
  <c r="G933" i="1" s="1"/>
  <c r="E934" i="1"/>
  <c r="D934" i="1" s="1"/>
  <c r="G934" i="1" s="1"/>
  <c r="E935" i="1"/>
  <c r="D935" i="1" s="1"/>
  <c r="G935" i="1" s="1"/>
  <c r="E936" i="1"/>
  <c r="D936" i="1" s="1"/>
  <c r="G936" i="1" s="1"/>
  <c r="E937" i="1"/>
  <c r="D937" i="1" s="1"/>
  <c r="G937" i="1" s="1"/>
  <c r="E938" i="1"/>
  <c r="D938" i="1" s="1"/>
  <c r="G938" i="1" s="1"/>
  <c r="E939" i="1"/>
  <c r="D939" i="1" s="1"/>
  <c r="G939" i="1" s="1"/>
  <c r="E940" i="1"/>
  <c r="D940" i="1" s="1"/>
  <c r="G940" i="1" s="1"/>
  <c r="E941" i="1"/>
  <c r="D941" i="1" s="1"/>
  <c r="G941" i="1" s="1"/>
  <c r="E942" i="1"/>
  <c r="D942" i="1" s="1"/>
  <c r="G942" i="1" s="1"/>
  <c r="E943" i="1"/>
  <c r="D943" i="1" s="1"/>
  <c r="G943" i="1" s="1"/>
  <c r="E944" i="1"/>
  <c r="D944" i="1" s="1"/>
  <c r="G944" i="1" s="1"/>
  <c r="E945" i="1"/>
  <c r="D945" i="1" s="1"/>
  <c r="G945" i="1" s="1"/>
  <c r="E946" i="1"/>
  <c r="D946" i="1" s="1"/>
  <c r="G946" i="1" s="1"/>
  <c r="E947" i="1"/>
  <c r="D947" i="1" s="1"/>
  <c r="G947" i="1" s="1"/>
  <c r="E948" i="1"/>
  <c r="D948" i="1" s="1"/>
  <c r="G948" i="1" s="1"/>
  <c r="E949" i="1"/>
  <c r="D949" i="1" s="1"/>
  <c r="G949" i="1" s="1"/>
  <c r="E950" i="1"/>
  <c r="D950" i="1" s="1"/>
  <c r="G950" i="1" s="1"/>
  <c r="E951" i="1"/>
  <c r="D951" i="1" s="1"/>
  <c r="G951" i="1" s="1"/>
  <c r="E952" i="1"/>
  <c r="D952" i="1" s="1"/>
  <c r="G952" i="1" s="1"/>
  <c r="E953" i="1"/>
  <c r="D953" i="1" s="1"/>
  <c r="G953" i="1" s="1"/>
  <c r="E954" i="1"/>
  <c r="D954" i="1" s="1"/>
  <c r="G954" i="1" s="1"/>
  <c r="E955" i="1"/>
  <c r="D955" i="1" s="1"/>
  <c r="G955" i="1" s="1"/>
  <c r="E956" i="1"/>
  <c r="D956" i="1" s="1"/>
  <c r="G956" i="1" s="1"/>
  <c r="E957" i="1"/>
  <c r="D957" i="1" s="1"/>
  <c r="G957" i="1" s="1"/>
  <c r="E958" i="1"/>
  <c r="D958" i="1" s="1"/>
  <c r="G958" i="1" s="1"/>
  <c r="E959" i="1"/>
  <c r="D959" i="1" s="1"/>
  <c r="G959" i="1" s="1"/>
  <c r="E960" i="1"/>
  <c r="D960" i="1" s="1"/>
  <c r="G960" i="1" s="1"/>
  <c r="E961" i="1"/>
  <c r="D961" i="1" s="1"/>
  <c r="G961" i="1" s="1"/>
  <c r="E962" i="1"/>
  <c r="D962" i="1" s="1"/>
  <c r="G962" i="1" s="1"/>
  <c r="E963" i="1"/>
  <c r="D963" i="1" s="1"/>
  <c r="G963" i="1" s="1"/>
  <c r="E964" i="1"/>
  <c r="D964" i="1" s="1"/>
  <c r="G964" i="1" s="1"/>
  <c r="E965" i="1"/>
  <c r="D965" i="1" s="1"/>
  <c r="G965" i="1" s="1"/>
  <c r="E966" i="1"/>
  <c r="D966" i="1" s="1"/>
  <c r="G966" i="1" s="1"/>
  <c r="E967" i="1"/>
  <c r="D967" i="1" s="1"/>
  <c r="G967" i="1" s="1"/>
  <c r="E968" i="1"/>
  <c r="D968" i="1" s="1"/>
  <c r="G968" i="1" s="1"/>
  <c r="E969" i="1"/>
  <c r="D969" i="1" s="1"/>
  <c r="G969" i="1" s="1"/>
  <c r="E970" i="1"/>
  <c r="D970" i="1" s="1"/>
  <c r="G970" i="1" s="1"/>
  <c r="E971" i="1"/>
  <c r="D971" i="1" s="1"/>
  <c r="G971" i="1" s="1"/>
  <c r="E972" i="1"/>
  <c r="D972" i="1" s="1"/>
  <c r="G972" i="1" s="1"/>
  <c r="E973" i="1"/>
  <c r="D973" i="1" s="1"/>
  <c r="G973" i="1" s="1"/>
  <c r="E974" i="1"/>
  <c r="D974" i="1" s="1"/>
  <c r="G974" i="1" s="1"/>
  <c r="E975" i="1"/>
  <c r="D975" i="1" s="1"/>
  <c r="G975" i="1" s="1"/>
  <c r="E976" i="1"/>
  <c r="D976" i="1" s="1"/>
  <c r="G976" i="1" s="1"/>
  <c r="E977" i="1"/>
  <c r="D977" i="1" s="1"/>
  <c r="G977" i="1" s="1"/>
  <c r="E978" i="1"/>
  <c r="D978" i="1" s="1"/>
  <c r="G978" i="1" s="1"/>
  <c r="E979" i="1"/>
  <c r="D979" i="1" s="1"/>
  <c r="G979" i="1" s="1"/>
  <c r="E980" i="1"/>
  <c r="D980" i="1" s="1"/>
  <c r="G980" i="1" s="1"/>
  <c r="E981" i="1"/>
  <c r="D981" i="1" s="1"/>
  <c r="G981" i="1" s="1"/>
  <c r="E982" i="1"/>
  <c r="D982" i="1" s="1"/>
  <c r="G982" i="1" s="1"/>
  <c r="E983" i="1"/>
  <c r="D983" i="1" s="1"/>
  <c r="G983" i="1" s="1"/>
  <c r="E984" i="1"/>
  <c r="D984" i="1" s="1"/>
  <c r="G984" i="1" s="1"/>
  <c r="E985" i="1"/>
  <c r="D985" i="1" s="1"/>
  <c r="G985" i="1" s="1"/>
  <c r="E986" i="1"/>
  <c r="D986" i="1" s="1"/>
  <c r="G986" i="1" s="1"/>
  <c r="E987" i="1"/>
  <c r="D987" i="1" s="1"/>
  <c r="G987" i="1" s="1"/>
  <c r="E988" i="1"/>
  <c r="D988" i="1" s="1"/>
  <c r="G988" i="1" s="1"/>
  <c r="E989" i="1"/>
  <c r="D989" i="1" s="1"/>
  <c r="G989" i="1" s="1"/>
  <c r="E990" i="1"/>
  <c r="D990" i="1" s="1"/>
  <c r="G990" i="1" s="1"/>
  <c r="E991" i="1"/>
  <c r="D991" i="1" s="1"/>
  <c r="G991" i="1" s="1"/>
  <c r="E992" i="1"/>
  <c r="D992" i="1" s="1"/>
  <c r="G992" i="1" s="1"/>
  <c r="E993" i="1"/>
  <c r="D993" i="1" s="1"/>
  <c r="G993" i="1" s="1"/>
  <c r="E994" i="1"/>
  <c r="D994" i="1" s="1"/>
  <c r="G994" i="1" s="1"/>
  <c r="E995" i="1"/>
  <c r="D995" i="1" s="1"/>
  <c r="G995" i="1" s="1"/>
  <c r="E996" i="1"/>
  <c r="D996" i="1" s="1"/>
  <c r="G996" i="1" s="1"/>
  <c r="E997" i="1"/>
  <c r="D997" i="1" s="1"/>
  <c r="G997" i="1" s="1"/>
  <c r="E998" i="1"/>
  <c r="D998" i="1" s="1"/>
  <c r="G998" i="1" s="1"/>
  <c r="E999" i="1"/>
  <c r="D999" i="1" s="1"/>
  <c r="G999" i="1" s="1"/>
  <c r="E1000" i="1"/>
  <c r="D1000" i="1" s="1"/>
  <c r="G1000" i="1" s="1"/>
  <c r="E1001" i="1"/>
  <c r="D1001" i="1" s="1"/>
  <c r="G1001" i="1" s="1"/>
  <c r="E2" i="1"/>
  <c r="D2" i="1" s="1"/>
  <c r="G2" i="1" s="1"/>
  <c r="V2" i="1" l="1"/>
  <c r="W2" i="1" s="1"/>
  <c r="V274" i="1"/>
  <c r="W274" i="1" s="1"/>
  <c r="V270" i="1"/>
  <c r="W270" i="1" s="1"/>
  <c r="V266" i="1"/>
  <c r="W266" i="1" s="1"/>
  <c r="V999" i="1"/>
  <c r="W999" i="1" s="1"/>
  <c r="V995" i="1"/>
  <c r="W995" i="1" s="1"/>
  <c r="V991" i="1"/>
  <c r="W991" i="1" s="1"/>
  <c r="V987" i="1"/>
  <c r="W987" i="1" s="1"/>
  <c r="V983" i="1"/>
  <c r="W983" i="1" s="1"/>
  <c r="V979" i="1"/>
  <c r="W979" i="1" s="1"/>
  <c r="V975" i="1"/>
  <c r="W975" i="1" s="1"/>
  <c r="V971" i="1"/>
  <c r="W971" i="1" s="1"/>
  <c r="V967" i="1"/>
  <c r="W967" i="1" s="1"/>
  <c r="V963" i="1"/>
  <c r="W963" i="1" s="1"/>
  <c r="V959" i="1"/>
  <c r="W959" i="1" s="1"/>
  <c r="V955" i="1"/>
  <c r="W955" i="1" s="1"/>
  <c r="V951" i="1"/>
  <c r="W951" i="1" s="1"/>
  <c r="V947" i="1"/>
  <c r="W947" i="1" s="1"/>
  <c r="V943" i="1"/>
  <c r="W943" i="1" s="1"/>
  <c r="V939" i="1"/>
  <c r="W939" i="1" s="1"/>
  <c r="V935" i="1"/>
  <c r="W935" i="1" s="1"/>
  <c r="V931" i="1"/>
  <c r="W931" i="1" s="1"/>
  <c r="V927" i="1"/>
  <c r="W927" i="1" s="1"/>
  <c r="V923" i="1"/>
  <c r="W923" i="1" s="1"/>
  <c r="V919" i="1"/>
  <c r="W919" i="1" s="1"/>
  <c r="V915" i="1"/>
  <c r="W915" i="1" s="1"/>
  <c r="V911" i="1"/>
  <c r="W911" i="1" s="1"/>
  <c r="V907" i="1"/>
  <c r="W907" i="1" s="1"/>
  <c r="V903" i="1"/>
  <c r="W903" i="1" s="1"/>
  <c r="V899" i="1"/>
  <c r="W899" i="1" s="1"/>
  <c r="V895" i="1"/>
  <c r="W895" i="1" s="1"/>
  <c r="V891" i="1"/>
  <c r="W891" i="1" s="1"/>
  <c r="V887" i="1"/>
  <c r="W887" i="1" s="1"/>
  <c r="V883" i="1"/>
  <c r="W883" i="1" s="1"/>
  <c r="V879" i="1"/>
  <c r="W879" i="1" s="1"/>
  <c r="V875" i="1"/>
  <c r="W875" i="1" s="1"/>
  <c r="V871" i="1"/>
  <c r="W871" i="1" s="1"/>
  <c r="V867" i="1"/>
  <c r="W867" i="1" s="1"/>
  <c r="V863" i="1"/>
  <c r="W863" i="1" s="1"/>
  <c r="V859" i="1"/>
  <c r="W859" i="1" s="1"/>
  <c r="V855" i="1"/>
  <c r="W855" i="1" s="1"/>
  <c r="V851" i="1"/>
  <c r="W851" i="1" s="1"/>
  <c r="V847" i="1"/>
  <c r="W847" i="1" s="1"/>
  <c r="V843" i="1"/>
  <c r="W843" i="1" s="1"/>
  <c r="V839" i="1"/>
  <c r="W839" i="1" s="1"/>
  <c r="V835" i="1"/>
  <c r="W835" i="1" s="1"/>
  <c r="V831" i="1"/>
  <c r="W831" i="1" s="1"/>
  <c r="V827" i="1"/>
  <c r="W827" i="1" s="1"/>
  <c r="V823" i="1"/>
  <c r="W823" i="1" s="1"/>
  <c r="V819" i="1"/>
  <c r="W819" i="1" s="1"/>
  <c r="V815" i="1"/>
  <c r="W815" i="1" s="1"/>
  <c r="V811" i="1"/>
  <c r="W811" i="1" s="1"/>
  <c r="V807" i="1"/>
  <c r="W807" i="1" s="1"/>
  <c r="V803" i="1"/>
  <c r="W803" i="1" s="1"/>
  <c r="V799" i="1"/>
  <c r="W799" i="1" s="1"/>
  <c r="V795" i="1"/>
  <c r="W795" i="1" s="1"/>
  <c r="V791" i="1"/>
  <c r="W791" i="1" s="1"/>
  <c r="V787" i="1"/>
  <c r="W787" i="1" s="1"/>
  <c r="V783" i="1"/>
  <c r="W783" i="1" s="1"/>
  <c r="V779" i="1"/>
  <c r="W779" i="1" s="1"/>
  <c r="V775" i="1"/>
  <c r="W775" i="1" s="1"/>
  <c r="V771" i="1"/>
  <c r="W771" i="1" s="1"/>
  <c r="V767" i="1"/>
  <c r="W767" i="1" s="1"/>
  <c r="V763" i="1"/>
  <c r="W763" i="1" s="1"/>
  <c r="V759" i="1"/>
  <c r="W759" i="1" s="1"/>
  <c r="V755" i="1"/>
  <c r="W755" i="1" s="1"/>
  <c r="V751" i="1"/>
  <c r="W751" i="1" s="1"/>
  <c r="V747" i="1"/>
  <c r="W747" i="1" s="1"/>
  <c r="V743" i="1"/>
  <c r="W743" i="1" s="1"/>
  <c r="V739" i="1"/>
  <c r="W739" i="1" s="1"/>
  <c r="V735" i="1"/>
  <c r="W735" i="1" s="1"/>
  <c r="V731" i="1"/>
  <c r="W731" i="1" s="1"/>
  <c r="V727" i="1"/>
  <c r="W727" i="1" s="1"/>
  <c r="V723" i="1"/>
  <c r="W723" i="1" s="1"/>
  <c r="V719" i="1"/>
  <c r="W719" i="1" s="1"/>
  <c r="V715" i="1"/>
  <c r="W715" i="1" s="1"/>
  <c r="V711" i="1"/>
  <c r="W711" i="1" s="1"/>
  <c r="V707" i="1"/>
  <c r="W707" i="1" s="1"/>
  <c r="V703" i="1"/>
  <c r="W703" i="1" s="1"/>
  <c r="V699" i="1"/>
  <c r="W699" i="1" s="1"/>
  <c r="V695" i="1"/>
  <c r="W695" i="1" s="1"/>
  <c r="V691" i="1"/>
  <c r="W691" i="1" s="1"/>
  <c r="V687" i="1"/>
  <c r="W687" i="1" s="1"/>
  <c r="V683" i="1"/>
  <c r="W683" i="1" s="1"/>
  <c r="V679" i="1"/>
  <c r="W679" i="1" s="1"/>
  <c r="V675" i="1"/>
  <c r="W675" i="1" s="1"/>
  <c r="V671" i="1"/>
  <c r="W671" i="1" s="1"/>
  <c r="V667" i="1"/>
  <c r="W667" i="1" s="1"/>
  <c r="V663" i="1"/>
  <c r="W663" i="1" s="1"/>
  <c r="V659" i="1"/>
  <c r="W659" i="1" s="1"/>
  <c r="V655" i="1"/>
  <c r="W655" i="1" s="1"/>
  <c r="V651" i="1"/>
  <c r="W651" i="1" s="1"/>
  <c r="V647" i="1"/>
  <c r="W647" i="1" s="1"/>
  <c r="V643" i="1"/>
  <c r="W643" i="1" s="1"/>
  <c r="V639" i="1"/>
  <c r="W639" i="1" s="1"/>
  <c r="V635" i="1"/>
  <c r="W635" i="1" s="1"/>
  <c r="V631" i="1"/>
  <c r="W631" i="1" s="1"/>
  <c r="V627" i="1"/>
  <c r="W627" i="1" s="1"/>
  <c r="V623" i="1"/>
  <c r="W623" i="1" s="1"/>
  <c r="V619" i="1"/>
  <c r="W619" i="1" s="1"/>
  <c r="V615" i="1"/>
  <c r="W615" i="1" s="1"/>
  <c r="V611" i="1"/>
  <c r="W611" i="1" s="1"/>
  <c r="V607" i="1"/>
  <c r="W607" i="1" s="1"/>
  <c r="V603" i="1"/>
  <c r="W603" i="1" s="1"/>
  <c r="V599" i="1"/>
  <c r="W599" i="1" s="1"/>
  <c r="V595" i="1"/>
  <c r="W595" i="1" s="1"/>
  <c r="V591" i="1"/>
  <c r="W591" i="1" s="1"/>
  <c r="V587" i="1"/>
  <c r="W587" i="1" s="1"/>
  <c r="V583" i="1"/>
  <c r="W583" i="1" s="1"/>
  <c r="V579" i="1"/>
  <c r="W579" i="1" s="1"/>
  <c r="V575" i="1"/>
  <c r="W575" i="1" s="1"/>
  <c r="V571" i="1"/>
  <c r="W571" i="1" s="1"/>
  <c r="V567" i="1"/>
  <c r="W567" i="1" s="1"/>
  <c r="V563" i="1"/>
  <c r="W563" i="1" s="1"/>
  <c r="V559" i="1"/>
  <c r="W559" i="1" s="1"/>
  <c r="V555" i="1"/>
  <c r="W555" i="1" s="1"/>
  <c r="V551" i="1"/>
  <c r="W551" i="1" s="1"/>
  <c r="V547" i="1"/>
  <c r="W547" i="1" s="1"/>
  <c r="V543" i="1"/>
  <c r="W543" i="1" s="1"/>
  <c r="V539" i="1"/>
  <c r="W539" i="1" s="1"/>
  <c r="V535" i="1"/>
  <c r="W535" i="1" s="1"/>
  <c r="V531" i="1"/>
  <c r="W531" i="1" s="1"/>
  <c r="V527" i="1"/>
  <c r="W527" i="1" s="1"/>
  <c r="V523" i="1"/>
  <c r="W523" i="1" s="1"/>
  <c r="V519" i="1"/>
  <c r="W519" i="1" s="1"/>
  <c r="V515" i="1"/>
  <c r="W515" i="1" s="1"/>
  <c r="V511" i="1"/>
  <c r="W511" i="1" s="1"/>
  <c r="V507" i="1"/>
  <c r="W507" i="1" s="1"/>
  <c r="V503" i="1"/>
  <c r="W503" i="1" s="1"/>
  <c r="V499" i="1"/>
  <c r="W499" i="1" s="1"/>
  <c r="V495" i="1"/>
  <c r="W495" i="1" s="1"/>
  <c r="V491" i="1"/>
  <c r="W491" i="1" s="1"/>
  <c r="V487" i="1"/>
  <c r="W487" i="1" s="1"/>
  <c r="V483" i="1"/>
  <c r="W483" i="1" s="1"/>
  <c r="V479" i="1"/>
  <c r="W479" i="1" s="1"/>
  <c r="V475" i="1"/>
  <c r="W475" i="1" s="1"/>
  <c r="V471" i="1"/>
  <c r="W471" i="1" s="1"/>
  <c r="V467" i="1"/>
  <c r="W467" i="1" s="1"/>
  <c r="V463" i="1"/>
  <c r="W463" i="1" s="1"/>
  <c r="V459" i="1"/>
  <c r="W459" i="1" s="1"/>
  <c r="V455" i="1"/>
  <c r="W455" i="1" s="1"/>
  <c r="V451" i="1"/>
  <c r="W451" i="1" s="1"/>
  <c r="V447" i="1"/>
  <c r="W447" i="1" s="1"/>
  <c r="V443" i="1"/>
  <c r="W443" i="1" s="1"/>
  <c r="V439" i="1"/>
  <c r="W439" i="1" s="1"/>
  <c r="V435" i="1"/>
  <c r="W435" i="1" s="1"/>
  <c r="V431" i="1"/>
  <c r="W431" i="1" s="1"/>
  <c r="V427" i="1"/>
  <c r="W427" i="1" s="1"/>
  <c r="V423" i="1"/>
  <c r="W423" i="1" s="1"/>
  <c r="V419" i="1"/>
  <c r="W419" i="1" s="1"/>
  <c r="V415" i="1"/>
  <c r="W415" i="1" s="1"/>
  <c r="V411" i="1"/>
  <c r="W411" i="1" s="1"/>
  <c r="V407" i="1"/>
  <c r="W407" i="1" s="1"/>
  <c r="V403" i="1"/>
  <c r="W403" i="1" s="1"/>
  <c r="V399" i="1"/>
  <c r="W399" i="1" s="1"/>
  <c r="V395" i="1"/>
  <c r="W395" i="1" s="1"/>
  <c r="V391" i="1"/>
  <c r="W391" i="1" s="1"/>
  <c r="V387" i="1"/>
  <c r="W387" i="1" s="1"/>
  <c r="V383" i="1"/>
  <c r="W383" i="1" s="1"/>
  <c r="V379" i="1"/>
  <c r="W379" i="1" s="1"/>
  <c r="V375" i="1"/>
  <c r="W375" i="1" s="1"/>
  <c r="V371" i="1"/>
  <c r="W371" i="1" s="1"/>
  <c r="V367" i="1"/>
  <c r="W367" i="1" s="1"/>
  <c r="V363" i="1"/>
  <c r="W363" i="1" s="1"/>
  <c r="V359" i="1"/>
  <c r="W359" i="1" s="1"/>
  <c r="V355" i="1"/>
  <c r="W355" i="1" s="1"/>
  <c r="V351" i="1"/>
  <c r="W351" i="1" s="1"/>
  <c r="V347" i="1"/>
  <c r="W347" i="1" s="1"/>
  <c r="V343" i="1"/>
  <c r="W343" i="1" s="1"/>
  <c r="V339" i="1"/>
  <c r="W339" i="1" s="1"/>
  <c r="V335" i="1"/>
  <c r="W335" i="1" s="1"/>
  <c r="V331" i="1"/>
  <c r="W331" i="1" s="1"/>
  <c r="V327" i="1"/>
  <c r="W327" i="1" s="1"/>
  <c r="V323" i="1"/>
  <c r="W323" i="1" s="1"/>
  <c r="V319" i="1"/>
  <c r="W319" i="1" s="1"/>
  <c r="V315" i="1"/>
  <c r="W315" i="1" s="1"/>
  <c r="V311" i="1"/>
  <c r="W311" i="1" s="1"/>
  <c r="V307" i="1"/>
  <c r="W307" i="1" s="1"/>
  <c r="V303" i="1"/>
  <c r="W303" i="1" s="1"/>
  <c r="V299" i="1"/>
  <c r="W299" i="1" s="1"/>
  <c r="V295" i="1"/>
  <c r="W295" i="1" s="1"/>
  <c r="V291" i="1"/>
  <c r="W291" i="1" s="1"/>
  <c r="V287" i="1"/>
  <c r="W287" i="1" s="1"/>
  <c r="V283" i="1"/>
  <c r="W283" i="1" s="1"/>
  <c r="V279" i="1"/>
  <c r="W279" i="1" s="1"/>
  <c r="V275" i="1"/>
  <c r="W275" i="1" s="1"/>
  <c r="V271" i="1"/>
  <c r="W271" i="1" s="1"/>
  <c r="V267" i="1"/>
  <c r="W267" i="1" s="1"/>
  <c r="V263" i="1"/>
  <c r="W263" i="1" s="1"/>
  <c r="V259" i="1"/>
  <c r="W259" i="1" s="1"/>
  <c r="V255" i="1"/>
  <c r="W255" i="1" s="1"/>
  <c r="V251" i="1"/>
  <c r="W251" i="1" s="1"/>
  <c r="V247" i="1"/>
  <c r="W247" i="1" s="1"/>
  <c r="V243" i="1"/>
  <c r="W243" i="1" s="1"/>
  <c r="V239" i="1"/>
  <c r="W239" i="1" s="1"/>
  <c r="V235" i="1"/>
  <c r="W235" i="1" s="1"/>
  <c r="V231" i="1"/>
  <c r="W231" i="1" s="1"/>
  <c r="V227" i="1"/>
  <c r="W227" i="1" s="1"/>
  <c r="V223" i="1"/>
  <c r="W223" i="1" s="1"/>
  <c r="V219" i="1"/>
  <c r="W219" i="1" s="1"/>
  <c r="V215" i="1"/>
  <c r="W215" i="1" s="1"/>
  <c r="V211" i="1"/>
  <c r="W211" i="1" s="1"/>
  <c r="V207" i="1"/>
  <c r="W207" i="1" s="1"/>
  <c r="V203" i="1"/>
  <c r="W203" i="1" s="1"/>
  <c r="V199" i="1"/>
  <c r="W199" i="1" s="1"/>
  <c r="V195" i="1"/>
  <c r="W195" i="1" s="1"/>
  <c r="V191" i="1"/>
  <c r="W191" i="1" s="1"/>
  <c r="V187" i="1"/>
  <c r="W187" i="1" s="1"/>
  <c r="V183" i="1"/>
  <c r="W183" i="1" s="1"/>
  <c r="V179" i="1"/>
  <c r="W179" i="1" s="1"/>
  <c r="V175" i="1"/>
  <c r="W175" i="1" s="1"/>
  <c r="V171" i="1"/>
  <c r="W171" i="1" s="1"/>
  <c r="V167" i="1"/>
  <c r="W167" i="1" s="1"/>
  <c r="V163" i="1"/>
  <c r="W163" i="1" s="1"/>
  <c r="V159" i="1"/>
  <c r="W159" i="1" s="1"/>
  <c r="V155" i="1"/>
  <c r="W155" i="1" s="1"/>
  <c r="V151" i="1"/>
  <c r="W151" i="1" s="1"/>
  <c r="V147" i="1"/>
  <c r="W147" i="1" s="1"/>
  <c r="V143" i="1"/>
  <c r="W143" i="1" s="1"/>
  <c r="V139" i="1"/>
  <c r="W139" i="1" s="1"/>
  <c r="V135" i="1"/>
  <c r="W135" i="1" s="1"/>
  <c r="V131" i="1"/>
  <c r="W131" i="1" s="1"/>
  <c r="V127" i="1"/>
  <c r="W127" i="1" s="1"/>
  <c r="V123" i="1"/>
  <c r="W123" i="1" s="1"/>
  <c r="V1001" i="1"/>
  <c r="W1001" i="1" s="1"/>
  <c r="V997" i="1"/>
  <c r="W997" i="1" s="1"/>
  <c r="V993" i="1"/>
  <c r="W993" i="1" s="1"/>
  <c r="V989" i="1"/>
  <c r="W989" i="1" s="1"/>
  <c r="V985" i="1"/>
  <c r="W985" i="1" s="1"/>
  <c r="V981" i="1"/>
  <c r="W981" i="1" s="1"/>
  <c r="V977" i="1"/>
  <c r="W977" i="1" s="1"/>
  <c r="V973" i="1"/>
  <c r="W973" i="1" s="1"/>
  <c r="V969" i="1"/>
  <c r="W969" i="1" s="1"/>
  <c r="V965" i="1"/>
  <c r="W965" i="1" s="1"/>
  <c r="V961" i="1"/>
  <c r="W961" i="1" s="1"/>
  <c r="V957" i="1"/>
  <c r="W957" i="1" s="1"/>
  <c r="V953" i="1"/>
  <c r="W953" i="1" s="1"/>
  <c r="V949" i="1"/>
  <c r="W949" i="1" s="1"/>
  <c r="V945" i="1"/>
  <c r="W945" i="1" s="1"/>
  <c r="V941" i="1"/>
  <c r="W941" i="1" s="1"/>
  <c r="V937" i="1"/>
  <c r="W937" i="1" s="1"/>
  <c r="V933" i="1"/>
  <c r="W933" i="1" s="1"/>
  <c r="V929" i="1"/>
  <c r="W929" i="1" s="1"/>
  <c r="V925" i="1"/>
  <c r="W925" i="1" s="1"/>
  <c r="V921" i="1"/>
  <c r="W921" i="1" s="1"/>
  <c r="V917" i="1"/>
  <c r="W917" i="1" s="1"/>
  <c r="V913" i="1"/>
  <c r="W913" i="1" s="1"/>
  <c r="V909" i="1"/>
  <c r="W909" i="1" s="1"/>
  <c r="V905" i="1"/>
  <c r="W905" i="1" s="1"/>
  <c r="V901" i="1"/>
  <c r="W901" i="1" s="1"/>
  <c r="V897" i="1"/>
  <c r="W897" i="1" s="1"/>
  <c r="V893" i="1"/>
  <c r="W893" i="1" s="1"/>
  <c r="V889" i="1"/>
  <c r="W889" i="1" s="1"/>
  <c r="V885" i="1"/>
  <c r="W885" i="1" s="1"/>
  <c r="V881" i="1"/>
  <c r="W881" i="1" s="1"/>
  <c r="V877" i="1"/>
  <c r="W877" i="1" s="1"/>
  <c r="V873" i="1"/>
  <c r="W873" i="1" s="1"/>
  <c r="V869" i="1"/>
  <c r="W869" i="1" s="1"/>
  <c r="V865" i="1"/>
  <c r="W865" i="1" s="1"/>
  <c r="V861" i="1"/>
  <c r="W861" i="1" s="1"/>
  <c r="V857" i="1"/>
  <c r="W857" i="1" s="1"/>
  <c r="V853" i="1"/>
  <c r="W853" i="1" s="1"/>
  <c r="V849" i="1"/>
  <c r="W849" i="1" s="1"/>
  <c r="V845" i="1"/>
  <c r="W845" i="1" s="1"/>
  <c r="V841" i="1"/>
  <c r="W841" i="1" s="1"/>
  <c r="V837" i="1"/>
  <c r="W837" i="1" s="1"/>
  <c r="V833" i="1"/>
  <c r="W833" i="1" s="1"/>
  <c r="V829" i="1"/>
  <c r="W829" i="1" s="1"/>
  <c r="V825" i="1"/>
  <c r="W825" i="1" s="1"/>
  <c r="V821" i="1"/>
  <c r="W821" i="1" s="1"/>
  <c r="V817" i="1"/>
  <c r="W817" i="1" s="1"/>
  <c r="V813" i="1"/>
  <c r="W813" i="1" s="1"/>
  <c r="V809" i="1"/>
  <c r="W809" i="1" s="1"/>
  <c r="V805" i="1"/>
  <c r="W805" i="1" s="1"/>
  <c r="V801" i="1"/>
  <c r="W801" i="1" s="1"/>
  <c r="V797" i="1"/>
  <c r="W797" i="1" s="1"/>
  <c r="V793" i="1"/>
  <c r="W793" i="1" s="1"/>
  <c r="V789" i="1"/>
  <c r="W789" i="1" s="1"/>
  <c r="V785" i="1"/>
  <c r="W785" i="1" s="1"/>
  <c r="V781" i="1"/>
  <c r="W781" i="1" s="1"/>
  <c r="V777" i="1"/>
  <c r="W777" i="1" s="1"/>
  <c r="V773" i="1"/>
  <c r="W773" i="1" s="1"/>
  <c r="V769" i="1"/>
  <c r="W769" i="1" s="1"/>
  <c r="V765" i="1"/>
  <c r="W765" i="1" s="1"/>
  <c r="V761" i="1"/>
  <c r="W761" i="1" s="1"/>
  <c r="V757" i="1"/>
  <c r="W757" i="1" s="1"/>
  <c r="V753" i="1"/>
  <c r="W753" i="1" s="1"/>
  <c r="V749" i="1"/>
  <c r="W749" i="1" s="1"/>
  <c r="V745" i="1"/>
  <c r="W745" i="1" s="1"/>
  <c r="V741" i="1"/>
  <c r="W741" i="1" s="1"/>
  <c r="V737" i="1"/>
  <c r="W737" i="1" s="1"/>
  <c r="V733" i="1"/>
  <c r="W733" i="1" s="1"/>
  <c r="V729" i="1"/>
  <c r="W729" i="1" s="1"/>
  <c r="V725" i="1"/>
  <c r="W725" i="1" s="1"/>
  <c r="V721" i="1"/>
  <c r="W721" i="1" s="1"/>
  <c r="V717" i="1"/>
  <c r="W717" i="1" s="1"/>
  <c r="V713" i="1"/>
  <c r="W713" i="1" s="1"/>
  <c r="V709" i="1"/>
  <c r="W709" i="1" s="1"/>
  <c r="V705" i="1"/>
  <c r="W705" i="1" s="1"/>
  <c r="V701" i="1"/>
  <c r="W701" i="1" s="1"/>
  <c r="V697" i="1"/>
  <c r="W697" i="1" s="1"/>
  <c r="V693" i="1"/>
  <c r="W693" i="1" s="1"/>
  <c r="V689" i="1"/>
  <c r="W689" i="1" s="1"/>
  <c r="V685" i="1"/>
  <c r="W685" i="1" s="1"/>
  <c r="V681" i="1"/>
  <c r="W681" i="1" s="1"/>
  <c r="V677" i="1"/>
  <c r="W677" i="1" s="1"/>
  <c r="V673" i="1"/>
  <c r="W673" i="1" s="1"/>
  <c r="V669" i="1"/>
  <c r="W669" i="1" s="1"/>
  <c r="V665" i="1"/>
  <c r="W665" i="1" s="1"/>
  <c r="V119" i="1"/>
  <c r="W119" i="1" s="1"/>
  <c r="V115" i="1"/>
  <c r="W115" i="1" s="1"/>
  <c r="V111" i="1"/>
  <c r="W111" i="1" s="1"/>
  <c r="V107" i="1"/>
  <c r="W107" i="1" s="1"/>
  <c r="V103" i="1"/>
  <c r="W103" i="1" s="1"/>
  <c r="V99" i="1"/>
  <c r="W99" i="1" s="1"/>
  <c r="V95" i="1"/>
  <c r="W95" i="1" s="1"/>
  <c r="V91" i="1"/>
  <c r="W91" i="1" s="1"/>
  <c r="V87" i="1"/>
  <c r="W87" i="1" s="1"/>
  <c r="V83" i="1"/>
  <c r="W83" i="1" s="1"/>
  <c r="V79" i="1"/>
  <c r="W79" i="1" s="1"/>
  <c r="V75" i="1"/>
  <c r="W75" i="1" s="1"/>
  <c r="V71" i="1"/>
  <c r="W71" i="1" s="1"/>
  <c r="V67" i="1"/>
  <c r="W67" i="1" s="1"/>
  <c r="V63" i="1"/>
  <c r="W63" i="1" s="1"/>
  <c r="V59" i="1"/>
  <c r="W59" i="1" s="1"/>
  <c r="V55" i="1"/>
  <c r="W55" i="1" s="1"/>
  <c r="V51" i="1"/>
  <c r="W51" i="1" s="1"/>
  <c r="V47" i="1"/>
  <c r="W47" i="1" s="1"/>
  <c r="V43" i="1"/>
  <c r="W43" i="1" s="1"/>
  <c r="V39" i="1"/>
  <c r="W39" i="1" s="1"/>
  <c r="V35" i="1"/>
  <c r="W35" i="1" s="1"/>
  <c r="V31" i="1"/>
  <c r="W31" i="1" s="1"/>
  <c r="V27" i="1"/>
  <c r="W27" i="1" s="1"/>
  <c r="V23" i="1"/>
  <c r="W23" i="1" s="1"/>
  <c r="V19" i="1"/>
  <c r="W19" i="1" s="1"/>
  <c r="V15" i="1"/>
  <c r="W15" i="1" s="1"/>
  <c r="V11" i="1"/>
  <c r="W11" i="1" s="1"/>
  <c r="V7" i="1"/>
  <c r="W7" i="1" s="1"/>
  <c r="V3" i="1"/>
  <c r="W3" i="1" s="1"/>
  <c r="V262" i="1"/>
  <c r="W262" i="1" s="1"/>
  <c r="V258" i="1"/>
  <c r="W258" i="1" s="1"/>
  <c r="V254" i="1"/>
  <c r="W254" i="1" s="1"/>
  <c r="V250" i="1"/>
  <c r="W250" i="1" s="1"/>
  <c r="V246" i="1"/>
  <c r="W246" i="1" s="1"/>
  <c r="V242" i="1"/>
  <c r="W242" i="1" s="1"/>
  <c r="V238" i="1"/>
  <c r="W238" i="1" s="1"/>
  <c r="V234" i="1"/>
  <c r="W234" i="1" s="1"/>
  <c r="V230" i="1"/>
  <c r="W230" i="1" s="1"/>
  <c r="V226" i="1"/>
  <c r="W226" i="1" s="1"/>
  <c r="V222" i="1"/>
  <c r="W222" i="1" s="1"/>
  <c r="V218" i="1"/>
  <c r="W218" i="1" s="1"/>
  <c r="V214" i="1"/>
  <c r="W214" i="1" s="1"/>
  <c r="V210" i="1"/>
  <c r="W210" i="1" s="1"/>
  <c r="V206" i="1"/>
  <c r="W206" i="1" s="1"/>
  <c r="V202" i="1"/>
  <c r="W202" i="1" s="1"/>
  <c r="V198" i="1"/>
  <c r="W198" i="1" s="1"/>
  <c r="V194" i="1"/>
  <c r="W194" i="1" s="1"/>
  <c r="V190" i="1"/>
  <c r="W190" i="1" s="1"/>
  <c r="V186" i="1"/>
  <c r="W186" i="1" s="1"/>
  <c r="V182" i="1"/>
  <c r="W182" i="1" s="1"/>
  <c r="V178" i="1"/>
  <c r="W178" i="1" s="1"/>
  <c r="V174" i="1"/>
  <c r="W174" i="1" s="1"/>
  <c r="V170" i="1"/>
  <c r="W170" i="1" s="1"/>
  <c r="V166" i="1"/>
  <c r="W166" i="1" s="1"/>
  <c r="V162" i="1"/>
  <c r="W162" i="1" s="1"/>
  <c r="V158" i="1"/>
  <c r="W158" i="1" s="1"/>
  <c r="V154" i="1"/>
  <c r="W154" i="1" s="1"/>
  <c r="V150" i="1"/>
  <c r="W150" i="1" s="1"/>
  <c r="V146" i="1"/>
  <c r="W146" i="1" s="1"/>
  <c r="V142" i="1"/>
  <c r="W142" i="1" s="1"/>
  <c r="V138" i="1"/>
  <c r="W138" i="1" s="1"/>
  <c r="V134" i="1"/>
  <c r="W134" i="1" s="1"/>
  <c r="V130" i="1"/>
  <c r="W130" i="1" s="1"/>
  <c r="V126" i="1"/>
  <c r="W126" i="1" s="1"/>
  <c r="V122" i="1"/>
  <c r="W122" i="1" s="1"/>
  <c r="V118" i="1"/>
  <c r="W118" i="1" s="1"/>
  <c r="V114" i="1"/>
  <c r="W114" i="1" s="1"/>
  <c r="V110" i="1"/>
  <c r="W110" i="1" s="1"/>
  <c r="V106" i="1"/>
  <c r="W106" i="1" s="1"/>
  <c r="V102" i="1"/>
  <c r="W102" i="1" s="1"/>
  <c r="V98" i="1"/>
  <c r="W98" i="1" s="1"/>
  <c r="V94" i="1"/>
  <c r="W94" i="1" s="1"/>
  <c r="V90" i="1"/>
  <c r="W90" i="1" s="1"/>
  <c r="V86" i="1"/>
  <c r="W86" i="1" s="1"/>
  <c r="V82" i="1"/>
  <c r="W82" i="1" s="1"/>
  <c r="V78" i="1"/>
  <c r="W78" i="1" s="1"/>
  <c r="V74" i="1"/>
  <c r="W74" i="1" s="1"/>
  <c r="V70" i="1"/>
  <c r="W70" i="1" s="1"/>
  <c r="V66" i="1"/>
  <c r="W66" i="1" s="1"/>
  <c r="V62" i="1"/>
  <c r="W62" i="1" s="1"/>
  <c r="V58" i="1"/>
  <c r="W58" i="1" s="1"/>
  <c r="V54" i="1"/>
  <c r="W54" i="1" s="1"/>
  <c r="V50" i="1"/>
  <c r="W50" i="1" s="1"/>
  <c r="V46" i="1"/>
  <c r="W46" i="1" s="1"/>
  <c r="V42" i="1"/>
  <c r="W42" i="1" s="1"/>
  <c r="V38" i="1"/>
  <c r="W38" i="1" s="1"/>
  <c r="V34" i="1"/>
  <c r="W34" i="1" s="1"/>
  <c r="V30" i="1"/>
  <c r="W30" i="1" s="1"/>
  <c r="V26" i="1"/>
  <c r="W26" i="1" s="1"/>
  <c r="V22" i="1"/>
  <c r="W22" i="1" s="1"/>
  <c r="V18" i="1"/>
  <c r="W18" i="1" s="1"/>
  <c r="V14" i="1"/>
  <c r="W14" i="1" s="1"/>
  <c r="V10" i="1"/>
  <c r="W10" i="1" s="1"/>
  <c r="V6" i="1"/>
  <c r="W6" i="1" s="1"/>
  <c r="V661" i="1"/>
  <c r="W661" i="1" s="1"/>
  <c r="V657" i="1"/>
  <c r="W657" i="1" s="1"/>
  <c r="V653" i="1"/>
  <c r="W653" i="1" s="1"/>
  <c r="V649" i="1"/>
  <c r="W649" i="1" s="1"/>
  <c r="V645" i="1"/>
  <c r="W645" i="1" s="1"/>
  <c r="V641" i="1"/>
  <c r="W641" i="1" s="1"/>
  <c r="V637" i="1"/>
  <c r="W637" i="1" s="1"/>
  <c r="V633" i="1"/>
  <c r="W633" i="1" s="1"/>
  <c r="V629" i="1"/>
  <c r="W629" i="1" s="1"/>
  <c r="V625" i="1"/>
  <c r="W625" i="1" s="1"/>
  <c r="V621" i="1"/>
  <c r="W621" i="1" s="1"/>
  <c r="V617" i="1"/>
  <c r="W617" i="1" s="1"/>
  <c r="V613" i="1"/>
  <c r="W613" i="1" s="1"/>
  <c r="V609" i="1"/>
  <c r="W609" i="1" s="1"/>
  <c r="V605" i="1"/>
  <c r="W605" i="1" s="1"/>
  <c r="V601" i="1"/>
  <c r="W601" i="1" s="1"/>
  <c r="V597" i="1"/>
  <c r="W597" i="1" s="1"/>
  <c r="V593" i="1"/>
  <c r="W593" i="1" s="1"/>
  <c r="V589" i="1"/>
  <c r="W589" i="1" s="1"/>
  <c r="V585" i="1"/>
  <c r="W585" i="1" s="1"/>
  <c r="V581" i="1"/>
  <c r="W581" i="1" s="1"/>
  <c r="V577" i="1"/>
  <c r="W577" i="1" s="1"/>
  <c r="V573" i="1"/>
  <c r="W573" i="1" s="1"/>
  <c r="V569" i="1"/>
  <c r="W569" i="1" s="1"/>
  <c r="V565" i="1"/>
  <c r="W565" i="1" s="1"/>
  <c r="V561" i="1"/>
  <c r="W561" i="1" s="1"/>
  <c r="V557" i="1"/>
  <c r="W557" i="1" s="1"/>
  <c r="V553" i="1"/>
  <c r="W553" i="1" s="1"/>
  <c r="V549" i="1"/>
  <c r="W549" i="1" s="1"/>
  <c r="V545" i="1"/>
  <c r="W545" i="1" s="1"/>
  <c r="V541" i="1"/>
  <c r="W541" i="1" s="1"/>
  <c r="V537" i="1"/>
  <c r="W537" i="1" s="1"/>
  <c r="V533" i="1"/>
  <c r="W533" i="1" s="1"/>
  <c r="V529" i="1"/>
  <c r="W529" i="1" s="1"/>
  <c r="V525" i="1"/>
  <c r="W525" i="1" s="1"/>
  <c r="V521" i="1"/>
  <c r="W521" i="1" s="1"/>
  <c r="V517" i="1"/>
  <c r="W517" i="1" s="1"/>
  <c r="V513" i="1"/>
  <c r="W513" i="1" s="1"/>
  <c r="V509" i="1"/>
  <c r="W509" i="1" s="1"/>
  <c r="V505" i="1"/>
  <c r="W505" i="1" s="1"/>
  <c r="V501" i="1"/>
  <c r="W501" i="1" s="1"/>
  <c r="V497" i="1"/>
  <c r="W497" i="1" s="1"/>
  <c r="V493" i="1"/>
  <c r="W493" i="1" s="1"/>
  <c r="V489" i="1"/>
  <c r="W489" i="1" s="1"/>
  <c r="V485" i="1"/>
  <c r="W485" i="1" s="1"/>
  <c r="V481" i="1"/>
  <c r="W481" i="1" s="1"/>
  <c r="V477" i="1"/>
  <c r="W477" i="1" s="1"/>
  <c r="V473" i="1"/>
  <c r="W473" i="1" s="1"/>
  <c r="V469" i="1"/>
  <c r="W469" i="1" s="1"/>
  <c r="V465" i="1"/>
  <c r="W465" i="1" s="1"/>
  <c r="V461" i="1"/>
  <c r="W461" i="1" s="1"/>
  <c r="V457" i="1"/>
  <c r="W457" i="1" s="1"/>
  <c r="V453" i="1"/>
  <c r="W453" i="1" s="1"/>
  <c r="V449" i="1"/>
  <c r="W449" i="1" s="1"/>
  <c r="V445" i="1"/>
  <c r="W445" i="1" s="1"/>
  <c r="V441" i="1"/>
  <c r="W441" i="1" s="1"/>
  <c r="V437" i="1"/>
  <c r="W437" i="1" s="1"/>
  <c r="V433" i="1"/>
  <c r="W433" i="1" s="1"/>
  <c r="V429" i="1"/>
  <c r="W429" i="1" s="1"/>
  <c r="V425" i="1"/>
  <c r="W425" i="1" s="1"/>
  <c r="V421" i="1"/>
  <c r="W421" i="1" s="1"/>
  <c r="V417" i="1"/>
  <c r="W417" i="1" s="1"/>
  <c r="V413" i="1"/>
  <c r="W413" i="1" s="1"/>
  <c r="V409" i="1"/>
  <c r="W409" i="1" s="1"/>
  <c r="V405" i="1"/>
  <c r="W405" i="1" s="1"/>
  <c r="V401" i="1"/>
  <c r="W401" i="1" s="1"/>
  <c r="V397" i="1"/>
  <c r="W397" i="1" s="1"/>
  <c r="V393" i="1"/>
  <c r="W393" i="1" s="1"/>
  <c r="V389" i="1"/>
  <c r="W389" i="1" s="1"/>
  <c r="V385" i="1"/>
  <c r="W385" i="1" s="1"/>
  <c r="V381" i="1"/>
  <c r="W381" i="1" s="1"/>
  <c r="V377" i="1"/>
  <c r="W377" i="1" s="1"/>
  <c r="V373" i="1"/>
  <c r="W373" i="1" s="1"/>
  <c r="V369" i="1"/>
  <c r="W369" i="1" s="1"/>
  <c r="V365" i="1"/>
  <c r="W365" i="1" s="1"/>
  <c r="V361" i="1"/>
  <c r="W361" i="1" s="1"/>
  <c r="V357" i="1"/>
  <c r="W357" i="1" s="1"/>
  <c r="V353" i="1"/>
  <c r="W353" i="1" s="1"/>
  <c r="V349" i="1"/>
  <c r="W349" i="1" s="1"/>
  <c r="V345" i="1"/>
  <c r="W345" i="1" s="1"/>
  <c r="V341" i="1"/>
  <c r="W341" i="1" s="1"/>
  <c r="V337" i="1"/>
  <c r="W337" i="1" s="1"/>
  <c r="V333" i="1"/>
  <c r="W333" i="1" s="1"/>
  <c r="V329" i="1"/>
  <c r="W329" i="1" s="1"/>
  <c r="V325" i="1"/>
  <c r="W325" i="1" s="1"/>
  <c r="V321" i="1"/>
  <c r="W321" i="1" s="1"/>
  <c r="V317" i="1"/>
  <c r="W317" i="1" s="1"/>
  <c r="V313" i="1"/>
  <c r="W313" i="1" s="1"/>
  <c r="V309" i="1"/>
  <c r="W309" i="1" s="1"/>
  <c r="V305" i="1"/>
  <c r="W305" i="1" s="1"/>
  <c r="V301" i="1"/>
  <c r="W301" i="1" s="1"/>
  <c r="V297" i="1"/>
  <c r="W297" i="1" s="1"/>
  <c r="V293" i="1"/>
  <c r="W293" i="1" s="1"/>
  <c r="V289" i="1"/>
  <c r="W289" i="1" s="1"/>
  <c r="V285" i="1"/>
  <c r="W285" i="1" s="1"/>
  <c r="V281" i="1"/>
  <c r="W281" i="1" s="1"/>
  <c r="V277" i="1"/>
  <c r="W277" i="1" s="1"/>
  <c r="V273" i="1"/>
  <c r="W273" i="1" s="1"/>
  <c r="V269" i="1"/>
  <c r="W269" i="1" s="1"/>
  <c r="V265" i="1"/>
  <c r="W265" i="1" s="1"/>
  <c r="V261" i="1"/>
  <c r="W261" i="1" s="1"/>
  <c r="V257" i="1"/>
  <c r="W257" i="1" s="1"/>
  <c r="V253" i="1"/>
  <c r="W253" i="1" s="1"/>
  <c r="V249" i="1"/>
  <c r="W249" i="1" s="1"/>
  <c r="V245" i="1"/>
  <c r="W245" i="1" s="1"/>
  <c r="V241" i="1"/>
  <c r="W241" i="1" s="1"/>
  <c r="V237" i="1"/>
  <c r="W237" i="1" s="1"/>
  <c r="V233" i="1"/>
  <c r="W233" i="1" s="1"/>
  <c r="V229" i="1"/>
  <c r="W229" i="1" s="1"/>
  <c r="V225" i="1"/>
  <c r="W225" i="1" s="1"/>
  <c r="V221" i="1"/>
  <c r="W221" i="1" s="1"/>
  <c r="V217" i="1"/>
  <c r="W217" i="1" s="1"/>
  <c r="V213" i="1"/>
  <c r="W213" i="1" s="1"/>
  <c r="V209" i="1"/>
  <c r="W209" i="1" s="1"/>
  <c r="V205" i="1"/>
  <c r="W205" i="1" s="1"/>
  <c r="V201" i="1"/>
  <c r="W201" i="1" s="1"/>
  <c r="V197" i="1"/>
  <c r="W197" i="1" s="1"/>
  <c r="V193" i="1"/>
  <c r="W193" i="1" s="1"/>
  <c r="V189" i="1"/>
  <c r="W189" i="1" s="1"/>
  <c r="V185" i="1"/>
  <c r="W185" i="1" s="1"/>
  <c r="V181" i="1"/>
  <c r="W181" i="1" s="1"/>
  <c r="V177" i="1"/>
  <c r="W177" i="1" s="1"/>
  <c r="V173" i="1"/>
  <c r="W173" i="1" s="1"/>
  <c r="V169" i="1"/>
  <c r="W169" i="1" s="1"/>
  <c r="V165" i="1"/>
  <c r="W165" i="1" s="1"/>
  <c r="V161" i="1"/>
  <c r="W161" i="1" s="1"/>
  <c r="V157" i="1"/>
  <c r="W157" i="1" s="1"/>
  <c r="V153" i="1"/>
  <c r="W153" i="1" s="1"/>
  <c r="V149" i="1"/>
  <c r="W149" i="1" s="1"/>
  <c r="V145" i="1"/>
  <c r="W145" i="1" s="1"/>
  <c r="V141" i="1"/>
  <c r="W141" i="1" s="1"/>
  <c r="V137" i="1"/>
  <c r="W137" i="1" s="1"/>
  <c r="V133" i="1"/>
  <c r="W133" i="1" s="1"/>
  <c r="V129" i="1"/>
  <c r="W129" i="1" s="1"/>
  <c r="V125" i="1"/>
  <c r="W125" i="1" s="1"/>
  <c r="V121" i="1"/>
  <c r="W121" i="1" s="1"/>
  <c r="V117" i="1"/>
  <c r="W117" i="1" s="1"/>
  <c r="V113" i="1"/>
  <c r="W113" i="1" s="1"/>
  <c r="V109" i="1"/>
  <c r="W109" i="1" s="1"/>
  <c r="V105" i="1"/>
  <c r="W105" i="1" s="1"/>
  <c r="V101" i="1"/>
  <c r="W101" i="1" s="1"/>
  <c r="V97" i="1"/>
  <c r="W97" i="1" s="1"/>
  <c r="V93" i="1"/>
  <c r="W93" i="1" s="1"/>
  <c r="V89" i="1"/>
  <c r="W89" i="1" s="1"/>
  <c r="V85" i="1"/>
  <c r="W85" i="1" s="1"/>
  <c r="V81" i="1"/>
  <c r="W81" i="1" s="1"/>
  <c r="V77" i="1"/>
  <c r="W77" i="1" s="1"/>
  <c r="V73" i="1"/>
  <c r="W73" i="1" s="1"/>
  <c r="V69" i="1"/>
  <c r="W69" i="1" s="1"/>
  <c r="V65" i="1"/>
  <c r="W65" i="1" s="1"/>
  <c r="V61" i="1"/>
  <c r="W61" i="1" s="1"/>
  <c r="V57" i="1"/>
  <c r="W57" i="1" s="1"/>
  <c r="V53" i="1"/>
  <c r="W53" i="1" s="1"/>
  <c r="V49" i="1"/>
  <c r="W49" i="1" s="1"/>
  <c r="V45" i="1"/>
  <c r="W45" i="1" s="1"/>
  <c r="V41" i="1"/>
  <c r="W41" i="1" s="1"/>
  <c r="V37" i="1"/>
  <c r="W37" i="1" s="1"/>
  <c r="V33" i="1"/>
  <c r="W33" i="1" s="1"/>
  <c r="V29" i="1"/>
  <c r="W29" i="1" s="1"/>
  <c r="V25" i="1"/>
  <c r="W25" i="1" s="1"/>
  <c r="V21" i="1"/>
  <c r="W21" i="1" s="1"/>
  <c r="V17" i="1"/>
  <c r="W17" i="1" s="1"/>
  <c r="V13" i="1"/>
  <c r="W13" i="1" s="1"/>
  <c r="V9" i="1"/>
  <c r="W9" i="1" s="1"/>
  <c r="V5" i="1"/>
  <c r="W5" i="1" s="1"/>
</calcChain>
</file>

<file path=xl/connections.xml><?xml version="1.0" encoding="utf-8"?>
<connections xmlns="http://schemas.openxmlformats.org/spreadsheetml/2006/main">
  <connection id="1" name="ips" type="6" refreshedVersion="4" background="1" saveData="1">
    <textPr codePage="65001" sourceFile="C:\Users\CRF\OneDrive\Pulpit\matura torun\ips.txt" decimal="," thousands=" " tab="0" semicolon="1">
      <textFields count="3"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<sst xmlns="http://schemas.openxmlformats.org/spreadsheetml/2006/main" count="3084" uniqueCount="1036">
  <si>
    <t>pesel</t>
  </si>
  <si>
    <t>województwo</t>
  </si>
  <si>
    <t>miesjce zamieszkania (miasto-wieś)</t>
  </si>
  <si>
    <t>93071285223</t>
  </si>
  <si>
    <t>zachodniopomorskie</t>
  </si>
  <si>
    <t>wieś</t>
  </si>
  <si>
    <t>71100161818</t>
  </si>
  <si>
    <t>pomorskie</t>
  </si>
  <si>
    <t>miasto</t>
  </si>
  <si>
    <t>81042322710</t>
  </si>
  <si>
    <t>świętokrzyskie</t>
  </si>
  <si>
    <t>72083133476</t>
  </si>
  <si>
    <t>lubuskie</t>
  </si>
  <si>
    <t>50072800150</t>
  </si>
  <si>
    <t>małopolskie</t>
  </si>
  <si>
    <t>93050716944</t>
  </si>
  <si>
    <t>lubelskie</t>
  </si>
  <si>
    <t>72081479033</t>
  </si>
  <si>
    <t>95090874952</t>
  </si>
  <si>
    <t>61121070211</t>
  </si>
  <si>
    <t>81051730520</t>
  </si>
  <si>
    <t>95061702620</t>
  </si>
  <si>
    <t>50080851678</t>
  </si>
  <si>
    <t>śląskie</t>
  </si>
  <si>
    <t>79092865583</t>
  </si>
  <si>
    <t>warmińsko-mazurskie</t>
  </si>
  <si>
    <t>66091136037</t>
  </si>
  <si>
    <t>mazowieckie</t>
  </si>
  <si>
    <t>84081042483</t>
  </si>
  <si>
    <t>76012491819</t>
  </si>
  <si>
    <t>60112365499</t>
  </si>
  <si>
    <t>95100981335</t>
  </si>
  <si>
    <t>91111640340</t>
  </si>
  <si>
    <t>podlaskie</t>
  </si>
  <si>
    <t>74012678094</t>
  </si>
  <si>
    <t>podkarpackie</t>
  </si>
  <si>
    <t>83041036704</t>
  </si>
  <si>
    <t>wielkopolskie</t>
  </si>
  <si>
    <t>61122682262</t>
  </si>
  <si>
    <t>opolskie</t>
  </si>
  <si>
    <t>91120411609</t>
  </si>
  <si>
    <t>kujawsko-pomorskie</t>
  </si>
  <si>
    <t>72082694471</t>
  </si>
  <si>
    <t>łódzkie</t>
  </si>
  <si>
    <t>97122899159</t>
  </si>
  <si>
    <t>56071053131</t>
  </si>
  <si>
    <t>dolnośląskie</t>
  </si>
  <si>
    <t>83020158890</t>
  </si>
  <si>
    <t>86040879028</t>
  </si>
  <si>
    <t>56102724748</t>
  </si>
  <si>
    <t>57011144311</t>
  </si>
  <si>
    <t>88040991416</t>
  </si>
  <si>
    <t>86112649382</t>
  </si>
  <si>
    <t>71010805927</t>
  </si>
  <si>
    <t>94062395770</t>
  </si>
  <si>
    <t>61120262307</t>
  </si>
  <si>
    <t>81061212645</t>
  </si>
  <si>
    <t>82030696103</t>
  </si>
  <si>
    <t>94022848630</t>
  </si>
  <si>
    <t>99020135465</t>
  </si>
  <si>
    <t>82080288567</t>
  </si>
  <si>
    <t>66020115140</t>
  </si>
  <si>
    <t>86032868618</t>
  </si>
  <si>
    <t>83111806237</t>
  </si>
  <si>
    <t>67092597948</t>
  </si>
  <si>
    <t>55032362187</t>
  </si>
  <si>
    <t>68111551073</t>
  </si>
  <si>
    <t>72050199081</t>
  </si>
  <si>
    <t>89110619812</t>
  </si>
  <si>
    <t>92062939635</t>
  </si>
  <si>
    <t>96022721818</t>
  </si>
  <si>
    <t>67082759149</t>
  </si>
  <si>
    <t>53041338908</t>
  </si>
  <si>
    <t>85070464356</t>
  </si>
  <si>
    <t>67110443901</t>
  </si>
  <si>
    <t>76112956896</t>
  </si>
  <si>
    <t>78072344438</t>
  </si>
  <si>
    <t>50092746764</t>
  </si>
  <si>
    <t>67090933304</t>
  </si>
  <si>
    <t>94070783248</t>
  </si>
  <si>
    <t>78031408458</t>
  </si>
  <si>
    <t>75111802177</t>
  </si>
  <si>
    <t>84011772408</t>
  </si>
  <si>
    <t>73101944548</t>
  </si>
  <si>
    <t>98112560941</t>
  </si>
  <si>
    <t>80020544623</t>
  </si>
  <si>
    <t>78090623276</t>
  </si>
  <si>
    <t>85100461779</t>
  </si>
  <si>
    <t>62103049429</t>
  </si>
  <si>
    <t>64092166116</t>
  </si>
  <si>
    <t>72112844735</t>
  </si>
  <si>
    <t>90071102655</t>
  </si>
  <si>
    <t>80100724608</t>
  </si>
  <si>
    <t>67111696971</t>
  </si>
  <si>
    <t>87100455842</t>
  </si>
  <si>
    <t>64090118269</t>
  </si>
  <si>
    <t>61061727275</t>
  </si>
  <si>
    <t>66121567550</t>
  </si>
  <si>
    <t>92102923299</t>
  </si>
  <si>
    <t>97011978576</t>
  </si>
  <si>
    <t>75042006365</t>
  </si>
  <si>
    <t>51100113466</t>
  </si>
  <si>
    <t>72073013618</t>
  </si>
  <si>
    <t>95071506935</t>
  </si>
  <si>
    <t>64082706270</t>
  </si>
  <si>
    <t>74102033752</t>
  </si>
  <si>
    <t>57081355125</t>
  </si>
  <si>
    <t>63091825499</t>
  </si>
  <si>
    <t>90040264315</t>
  </si>
  <si>
    <t>93021005602</t>
  </si>
  <si>
    <t>71060935904</t>
  </si>
  <si>
    <t>66042814865</t>
  </si>
  <si>
    <t>97080217897</t>
  </si>
  <si>
    <t>81053035807</t>
  </si>
  <si>
    <t>91022423029</t>
  </si>
  <si>
    <t>75090195129</t>
  </si>
  <si>
    <t>84070107438</t>
  </si>
  <si>
    <t>66043085280</t>
  </si>
  <si>
    <t>50121269604</t>
  </si>
  <si>
    <t>85122146708</t>
  </si>
  <si>
    <t>90010495521</t>
  </si>
  <si>
    <t>72100728249</t>
  </si>
  <si>
    <t>54082626522</t>
  </si>
  <si>
    <t>60082633448</t>
  </si>
  <si>
    <t>57091615958</t>
  </si>
  <si>
    <t>87111052780</t>
  </si>
  <si>
    <t>50040740697</t>
  </si>
  <si>
    <t>68101095387</t>
  </si>
  <si>
    <t>62033049740</t>
  </si>
  <si>
    <t>79072780929</t>
  </si>
  <si>
    <t>94051017843</t>
  </si>
  <si>
    <t>98010553667</t>
  </si>
  <si>
    <t>98052401375</t>
  </si>
  <si>
    <t>86072999428</t>
  </si>
  <si>
    <t>76061601553</t>
  </si>
  <si>
    <t>69011748389</t>
  </si>
  <si>
    <t>72053198339</t>
  </si>
  <si>
    <t>92111126939</t>
  </si>
  <si>
    <t>56122609544</t>
  </si>
  <si>
    <t>78022120507</t>
  </si>
  <si>
    <t>93062318824</t>
  </si>
  <si>
    <t>68111201527</t>
  </si>
  <si>
    <t>78071480489</t>
  </si>
  <si>
    <t>76051975909</t>
  </si>
  <si>
    <t>64062904454</t>
  </si>
  <si>
    <t>88040681139</t>
  </si>
  <si>
    <t>82102913532</t>
  </si>
  <si>
    <t>80111550241</t>
  </si>
  <si>
    <t>73042186560</t>
  </si>
  <si>
    <t>71111622249</t>
  </si>
  <si>
    <t>52042431764</t>
  </si>
  <si>
    <t>94110574874</t>
  </si>
  <si>
    <t>97070314418</t>
  </si>
  <si>
    <t>68020157834</t>
  </si>
  <si>
    <t>61032343220</t>
  </si>
  <si>
    <t>89051851742</t>
  </si>
  <si>
    <t>97090739563</t>
  </si>
  <si>
    <t>61080507803</t>
  </si>
  <si>
    <t>66022228110</t>
  </si>
  <si>
    <t>53120902549</t>
  </si>
  <si>
    <t>84010544767</t>
  </si>
  <si>
    <t>94111642336</t>
  </si>
  <si>
    <t>83080941885</t>
  </si>
  <si>
    <t>99020631770</t>
  </si>
  <si>
    <t>99111303315</t>
  </si>
  <si>
    <t>51092524844</t>
  </si>
  <si>
    <t>56021402794</t>
  </si>
  <si>
    <t>61052346386</t>
  </si>
  <si>
    <t>51122893889</t>
  </si>
  <si>
    <t>71063060230</t>
  </si>
  <si>
    <t>74072279383</t>
  </si>
  <si>
    <t>91091481535</t>
  </si>
  <si>
    <t>57122300244</t>
  </si>
  <si>
    <t>99041479098</t>
  </si>
  <si>
    <t>67100309631</t>
  </si>
  <si>
    <t>82062058218</t>
  </si>
  <si>
    <t>57122013287</t>
  </si>
  <si>
    <t>67112146802</t>
  </si>
  <si>
    <t>87090221803</t>
  </si>
  <si>
    <t>61032430030</t>
  </si>
  <si>
    <t>64080716404</t>
  </si>
  <si>
    <t>59062796578</t>
  </si>
  <si>
    <t>65040627947</t>
  </si>
  <si>
    <t>94122638353</t>
  </si>
  <si>
    <t>58091381319</t>
  </si>
  <si>
    <t>73112332640</t>
  </si>
  <si>
    <t>61052868334</t>
  </si>
  <si>
    <t>71021611182</t>
  </si>
  <si>
    <t>56082234284</t>
  </si>
  <si>
    <t>99101200505</t>
  </si>
  <si>
    <t>52101785894</t>
  </si>
  <si>
    <t>86091601548</t>
  </si>
  <si>
    <t>58071981807</t>
  </si>
  <si>
    <t>95030424298</t>
  </si>
  <si>
    <t>91110362072</t>
  </si>
  <si>
    <t>56010667456</t>
  </si>
  <si>
    <t>75062741479</t>
  </si>
  <si>
    <t>94111155399</t>
  </si>
  <si>
    <t>81021537391</t>
  </si>
  <si>
    <t>90103167461</t>
  </si>
  <si>
    <t>72033126578</t>
  </si>
  <si>
    <t>90010474418</t>
  </si>
  <si>
    <t>93101150990</t>
  </si>
  <si>
    <t>96091515974</t>
  </si>
  <si>
    <t>65011096293</t>
  </si>
  <si>
    <t>53123191577</t>
  </si>
  <si>
    <t>73060298351</t>
  </si>
  <si>
    <t>77121944265</t>
  </si>
  <si>
    <t>68031048828</t>
  </si>
  <si>
    <t>98100693644</t>
  </si>
  <si>
    <t>76072914871</t>
  </si>
  <si>
    <t>55041429471</t>
  </si>
  <si>
    <t>96010658900</t>
  </si>
  <si>
    <t>84032372784</t>
  </si>
  <si>
    <t>50101409189</t>
  </si>
  <si>
    <t>54122295170</t>
  </si>
  <si>
    <t>67092404057</t>
  </si>
  <si>
    <t>67022391071</t>
  </si>
  <si>
    <t>97041948136</t>
  </si>
  <si>
    <t>99011275523</t>
  </si>
  <si>
    <t>57071222781</t>
  </si>
  <si>
    <t>93012973237</t>
  </si>
  <si>
    <t>59082791780</t>
  </si>
  <si>
    <t>81091693078</t>
  </si>
  <si>
    <t>71022845751</t>
  </si>
  <si>
    <t>74123045345</t>
  </si>
  <si>
    <t>88060484406</t>
  </si>
  <si>
    <t>85012784393</t>
  </si>
  <si>
    <t>94112166637</t>
  </si>
  <si>
    <t>68091657019</t>
  </si>
  <si>
    <t>54081341844</t>
  </si>
  <si>
    <t>60012310953</t>
  </si>
  <si>
    <t>61042978869</t>
  </si>
  <si>
    <t>67122575465</t>
  </si>
  <si>
    <t>85060561687</t>
  </si>
  <si>
    <t>62030546646</t>
  </si>
  <si>
    <t>87071650974</t>
  </si>
  <si>
    <t>80051365079</t>
  </si>
  <si>
    <t>63031207831</t>
  </si>
  <si>
    <t>99112776026</t>
  </si>
  <si>
    <t>90071387764</t>
  </si>
  <si>
    <t>79100121607</t>
  </si>
  <si>
    <t>67021697321</t>
  </si>
  <si>
    <t>80122931244</t>
  </si>
  <si>
    <t>68021561579</t>
  </si>
  <si>
    <t>57051700113</t>
  </si>
  <si>
    <t>96111212067</t>
  </si>
  <si>
    <t>89031099317</t>
  </si>
  <si>
    <t>82091382834</t>
  </si>
  <si>
    <t>51122005161</t>
  </si>
  <si>
    <t>65081827241</t>
  </si>
  <si>
    <t>52073149353</t>
  </si>
  <si>
    <t>52072768764</t>
  </si>
  <si>
    <t>73050819755</t>
  </si>
  <si>
    <t>61041842387</t>
  </si>
  <si>
    <t>66072012686</t>
  </si>
  <si>
    <t>52011513628</t>
  </si>
  <si>
    <t>90030794936</t>
  </si>
  <si>
    <t>79011981318</t>
  </si>
  <si>
    <t>93082049658</t>
  </si>
  <si>
    <t>95020539612</t>
  </si>
  <si>
    <t>62121026899</t>
  </si>
  <si>
    <t>98070529271</t>
  </si>
  <si>
    <t>93030531536</t>
  </si>
  <si>
    <t>89051997242</t>
  </si>
  <si>
    <t>98031592126</t>
  </si>
  <si>
    <t>96032495400</t>
  </si>
  <si>
    <t>76060407716</t>
  </si>
  <si>
    <t>86102363786</t>
  </si>
  <si>
    <t>50011021644</t>
  </si>
  <si>
    <t>79020918057</t>
  </si>
  <si>
    <t>78022471528</t>
  </si>
  <si>
    <t>63121010668</t>
  </si>
  <si>
    <t>56080833942</t>
  </si>
  <si>
    <t>66101082660</t>
  </si>
  <si>
    <t>65052373250</t>
  </si>
  <si>
    <t>54061841533</t>
  </si>
  <si>
    <t>90042297346</t>
  </si>
  <si>
    <t>58012291873</t>
  </si>
  <si>
    <t>88020290896</t>
  </si>
  <si>
    <t>74072307837</t>
  </si>
  <si>
    <t>72122724900</t>
  </si>
  <si>
    <t>76081823199</t>
  </si>
  <si>
    <t>79042502241</t>
  </si>
  <si>
    <t>57071748146</t>
  </si>
  <si>
    <t>69042830493</t>
  </si>
  <si>
    <t>51122805709</t>
  </si>
  <si>
    <t>60100601215</t>
  </si>
  <si>
    <t>71032673014</t>
  </si>
  <si>
    <t>65020176692</t>
  </si>
  <si>
    <t>96030717845</t>
  </si>
  <si>
    <t>58072435114</t>
  </si>
  <si>
    <t>76121983603</t>
  </si>
  <si>
    <t>63102281616</t>
  </si>
  <si>
    <t>60102044179</t>
  </si>
  <si>
    <t>79110638474</t>
  </si>
  <si>
    <t>56031331390</t>
  </si>
  <si>
    <t>88031966519</t>
  </si>
  <si>
    <t>60100214787</t>
  </si>
  <si>
    <t>70080400450</t>
  </si>
  <si>
    <t>71111962853</t>
  </si>
  <si>
    <t>77041828005</t>
  </si>
  <si>
    <t>61082401051</t>
  </si>
  <si>
    <t>53080346768</t>
  </si>
  <si>
    <t>81092123347</t>
  </si>
  <si>
    <t>83102006475</t>
  </si>
  <si>
    <t>57080789431</t>
  </si>
  <si>
    <t>96092868033</t>
  </si>
  <si>
    <t>61040869008</t>
  </si>
  <si>
    <t>56112420867</t>
  </si>
  <si>
    <t>73033131926</t>
  </si>
  <si>
    <t>59071140867</t>
  </si>
  <si>
    <t>53062600392</t>
  </si>
  <si>
    <t>94091797482</t>
  </si>
  <si>
    <t>66082438007</t>
  </si>
  <si>
    <t>70120434153</t>
  </si>
  <si>
    <t>99072313297</t>
  </si>
  <si>
    <t>52032165031</t>
  </si>
  <si>
    <t>89101149319</t>
  </si>
  <si>
    <t>79083070972</t>
  </si>
  <si>
    <t>93021544752</t>
  </si>
  <si>
    <t>92112431197</t>
  </si>
  <si>
    <t>51121146926</t>
  </si>
  <si>
    <t>85111499028</t>
  </si>
  <si>
    <t>98012042048</t>
  </si>
  <si>
    <t>72071093829</t>
  </si>
  <si>
    <t>69040958571</t>
  </si>
  <si>
    <t>69090471617</t>
  </si>
  <si>
    <t>50062151338</t>
  </si>
  <si>
    <t>96123037605</t>
  </si>
  <si>
    <t>50040731114</t>
  </si>
  <si>
    <t>86063067804</t>
  </si>
  <si>
    <t>64070523768</t>
  </si>
  <si>
    <t>61111487140</t>
  </si>
  <si>
    <t>55081402366</t>
  </si>
  <si>
    <t>68101484688</t>
  </si>
  <si>
    <t>96072101624</t>
  </si>
  <si>
    <t>53111372836</t>
  </si>
  <si>
    <t>66050423060</t>
  </si>
  <si>
    <t>50112572104</t>
  </si>
  <si>
    <t>66041509607</t>
  </si>
  <si>
    <t>54111160315</t>
  </si>
  <si>
    <t>56040228672</t>
  </si>
  <si>
    <t>78111431918</t>
  </si>
  <si>
    <t>73070626456</t>
  </si>
  <si>
    <t>61042433348</t>
  </si>
  <si>
    <t>81050869595</t>
  </si>
  <si>
    <t>58091890613</t>
  </si>
  <si>
    <t>66082232755</t>
  </si>
  <si>
    <t>69020508231</t>
  </si>
  <si>
    <t>57111407330</t>
  </si>
  <si>
    <t>52110758050</t>
  </si>
  <si>
    <t>93011246172</t>
  </si>
  <si>
    <t>96121936753</t>
  </si>
  <si>
    <t>79061604939</t>
  </si>
  <si>
    <t>90082985672</t>
  </si>
  <si>
    <t>86010806854</t>
  </si>
  <si>
    <t>60051494601</t>
  </si>
  <si>
    <t>78012615541</t>
  </si>
  <si>
    <t>85120295381</t>
  </si>
  <si>
    <t>52042558504</t>
  </si>
  <si>
    <t>60091893541</t>
  </si>
  <si>
    <t>80021593459</t>
  </si>
  <si>
    <t>62011939184</t>
  </si>
  <si>
    <t>78092814382</t>
  </si>
  <si>
    <t>69060539204</t>
  </si>
  <si>
    <t>54012029489</t>
  </si>
  <si>
    <t>71120775567</t>
  </si>
  <si>
    <t>97082550396</t>
  </si>
  <si>
    <t>83092045281</t>
  </si>
  <si>
    <t>63011212011</t>
  </si>
  <si>
    <t>55040378486</t>
  </si>
  <si>
    <t>93042345873</t>
  </si>
  <si>
    <t>54050436032</t>
  </si>
  <si>
    <t>87110483314</t>
  </si>
  <si>
    <t>56100225593</t>
  </si>
  <si>
    <t>87081751737</t>
  </si>
  <si>
    <t>65030177359</t>
  </si>
  <si>
    <t>98101496192</t>
  </si>
  <si>
    <t>81071437597</t>
  </si>
  <si>
    <t>82042883285</t>
  </si>
  <si>
    <t>76100518516</t>
  </si>
  <si>
    <t>76021655411</t>
  </si>
  <si>
    <t>99083108912</t>
  </si>
  <si>
    <t>53041446074</t>
  </si>
  <si>
    <t>82040651244</t>
  </si>
  <si>
    <t>98062819672</t>
  </si>
  <si>
    <t>71082464877</t>
  </si>
  <si>
    <t>98121450028</t>
  </si>
  <si>
    <t>68111216570</t>
  </si>
  <si>
    <t>96112579475</t>
  </si>
  <si>
    <t>62062966269</t>
  </si>
  <si>
    <t>98012031044</t>
  </si>
  <si>
    <t>81061664770</t>
  </si>
  <si>
    <t>71092819494</t>
  </si>
  <si>
    <t>86121687339</t>
  </si>
  <si>
    <t>57121694261</t>
  </si>
  <si>
    <t>60020736888</t>
  </si>
  <si>
    <t>75020499295</t>
  </si>
  <si>
    <t>77111555550</t>
  </si>
  <si>
    <t>58021758370</t>
  </si>
  <si>
    <t>76082740538</t>
  </si>
  <si>
    <t>98060701454</t>
  </si>
  <si>
    <t>50111946757</t>
  </si>
  <si>
    <t>64011943574</t>
  </si>
  <si>
    <t>64111978557</t>
  </si>
  <si>
    <t>67090828323</t>
  </si>
  <si>
    <t>55011731764</t>
  </si>
  <si>
    <t>76090406305</t>
  </si>
  <si>
    <t>80020819576</t>
  </si>
  <si>
    <t>73020122872</t>
  </si>
  <si>
    <t>67030428862</t>
  </si>
  <si>
    <t>93021206362</t>
  </si>
  <si>
    <t>89050505963</t>
  </si>
  <si>
    <t>73101493325</t>
  </si>
  <si>
    <t>85071473760</t>
  </si>
  <si>
    <t>65071424836</t>
  </si>
  <si>
    <t>61021342298</t>
  </si>
  <si>
    <t>84121422192</t>
  </si>
  <si>
    <t>74092255071</t>
  </si>
  <si>
    <t>53052765728</t>
  </si>
  <si>
    <t>97042931845</t>
  </si>
  <si>
    <t>78062520080</t>
  </si>
  <si>
    <t>65111959825</t>
  </si>
  <si>
    <t>50011440807</t>
  </si>
  <si>
    <t>83111092722</t>
  </si>
  <si>
    <t>75122143973</t>
  </si>
  <si>
    <t>65100549251</t>
  </si>
  <si>
    <t>70021990226</t>
  </si>
  <si>
    <t>79053025344</t>
  </si>
  <si>
    <t>98100739519</t>
  </si>
  <si>
    <t>61040445673</t>
  </si>
  <si>
    <t>54120956644</t>
  </si>
  <si>
    <t>87011726224</t>
  </si>
  <si>
    <t>89122110541</t>
  </si>
  <si>
    <t>63102562292</t>
  </si>
  <si>
    <t>91101758446</t>
  </si>
  <si>
    <t>73041277610</t>
  </si>
  <si>
    <t>63101233720</t>
  </si>
  <si>
    <t>84021497980</t>
  </si>
  <si>
    <t>87051320026</t>
  </si>
  <si>
    <t>87122216434</t>
  </si>
  <si>
    <t>63062929199</t>
  </si>
  <si>
    <t>99011281256</t>
  </si>
  <si>
    <t>72110750487</t>
  </si>
  <si>
    <t>70052334215</t>
  </si>
  <si>
    <t>53080638348</t>
  </si>
  <si>
    <t>63092655936</t>
  </si>
  <si>
    <t>80012365708</t>
  </si>
  <si>
    <t>88092831629</t>
  </si>
  <si>
    <t>63062036462</t>
  </si>
  <si>
    <t>62020662873</t>
  </si>
  <si>
    <t>85120753924</t>
  </si>
  <si>
    <t>57072490011</t>
  </si>
  <si>
    <t>82020297372</t>
  </si>
  <si>
    <t>93113022209</t>
  </si>
  <si>
    <t>80032957947</t>
  </si>
  <si>
    <t>97061666537</t>
  </si>
  <si>
    <t>99042282211</t>
  </si>
  <si>
    <t>90122294917</t>
  </si>
  <si>
    <t>98042035638</t>
  </si>
  <si>
    <t>63090624679</t>
  </si>
  <si>
    <t>56041608154</t>
  </si>
  <si>
    <t>61061367026</t>
  </si>
  <si>
    <t>65030283393</t>
  </si>
  <si>
    <t>92012998491</t>
  </si>
  <si>
    <t>98021347510</t>
  </si>
  <si>
    <t>61020732218</t>
  </si>
  <si>
    <t>51100859081</t>
  </si>
  <si>
    <t>58092388216</t>
  </si>
  <si>
    <t>58081857013</t>
  </si>
  <si>
    <t>51112066114</t>
  </si>
  <si>
    <t>89010145123</t>
  </si>
  <si>
    <t>84021137424</t>
  </si>
  <si>
    <t>66071191281</t>
  </si>
  <si>
    <t>64110521169</t>
  </si>
  <si>
    <t>80090724666</t>
  </si>
  <si>
    <t>60081098044</t>
  </si>
  <si>
    <t>81060672345</t>
  </si>
  <si>
    <t>72041188498</t>
  </si>
  <si>
    <t>93050237328</t>
  </si>
  <si>
    <t>57111030969</t>
  </si>
  <si>
    <t>95120189926</t>
  </si>
  <si>
    <t>50030558617</t>
  </si>
  <si>
    <t>99030787526</t>
  </si>
  <si>
    <t>86012893795</t>
  </si>
  <si>
    <t>77070917279</t>
  </si>
  <si>
    <t>81110769382</t>
  </si>
  <si>
    <t>77111159976</t>
  </si>
  <si>
    <t>70100187141</t>
  </si>
  <si>
    <t>65021500043</t>
  </si>
  <si>
    <t>85060885312</t>
  </si>
  <si>
    <t>71050660586</t>
  </si>
  <si>
    <t>59071738598</t>
  </si>
  <si>
    <t>95032440571</t>
  </si>
  <si>
    <t>89061704744</t>
  </si>
  <si>
    <t>51080898629</t>
  </si>
  <si>
    <t>57022141905</t>
  </si>
  <si>
    <t>83040146750</t>
  </si>
  <si>
    <t>94073040289</t>
  </si>
  <si>
    <t>85082674482</t>
  </si>
  <si>
    <t>68071192873</t>
  </si>
  <si>
    <t>66122411933</t>
  </si>
  <si>
    <t>83112543531</t>
  </si>
  <si>
    <t>72032940355</t>
  </si>
  <si>
    <t>99041426748</t>
  </si>
  <si>
    <t>99082013556</t>
  </si>
  <si>
    <t>62123067166</t>
  </si>
  <si>
    <t>65031764132</t>
  </si>
  <si>
    <t>66031525363</t>
  </si>
  <si>
    <t>84121279350</t>
  </si>
  <si>
    <t>56060275416</t>
  </si>
  <si>
    <t>88060298577</t>
  </si>
  <si>
    <t>93071613624</t>
  </si>
  <si>
    <t>56032245658</t>
  </si>
  <si>
    <t>64081190522</t>
  </si>
  <si>
    <t>62040616607</t>
  </si>
  <si>
    <t>87032142416</t>
  </si>
  <si>
    <t>73101455554</t>
  </si>
  <si>
    <t>56111282482</t>
  </si>
  <si>
    <t>83032688282</t>
  </si>
  <si>
    <t>88051092544</t>
  </si>
  <si>
    <t>50012665757</t>
  </si>
  <si>
    <t>96040206342</t>
  </si>
  <si>
    <t>91041069954</t>
  </si>
  <si>
    <t>75061743946</t>
  </si>
  <si>
    <t>52020449840</t>
  </si>
  <si>
    <t>94021767981</t>
  </si>
  <si>
    <t>54061438140</t>
  </si>
  <si>
    <t>60012636109</t>
  </si>
  <si>
    <t>64031328634</t>
  </si>
  <si>
    <t>76032562353</t>
  </si>
  <si>
    <t>94042289916</t>
  </si>
  <si>
    <t>72011235869</t>
  </si>
  <si>
    <t>55101622897</t>
  </si>
  <si>
    <t>63061591096</t>
  </si>
  <si>
    <t>66092086287</t>
  </si>
  <si>
    <t>79120351848</t>
  </si>
  <si>
    <t>75032029066</t>
  </si>
  <si>
    <t>64120631351</t>
  </si>
  <si>
    <t>73072842436</t>
  </si>
  <si>
    <t>81032163367</t>
  </si>
  <si>
    <t>99120273519</t>
  </si>
  <si>
    <t>57040596570</t>
  </si>
  <si>
    <t>99051386795</t>
  </si>
  <si>
    <t>73031813176</t>
  </si>
  <si>
    <t>86061566312</t>
  </si>
  <si>
    <t>53090698026</t>
  </si>
  <si>
    <t>75021357613</t>
  </si>
  <si>
    <t>72123107126</t>
  </si>
  <si>
    <t>79070698840</t>
  </si>
  <si>
    <t>99121640071</t>
  </si>
  <si>
    <t>62040855749</t>
  </si>
  <si>
    <t>77050752195</t>
  </si>
  <si>
    <t>61011848526</t>
  </si>
  <si>
    <t>67090716369</t>
  </si>
  <si>
    <t>69121808746</t>
  </si>
  <si>
    <t>95022144672</t>
  </si>
  <si>
    <t>50122386122</t>
  </si>
  <si>
    <t>64040818515</t>
  </si>
  <si>
    <t>74110420436</t>
  </si>
  <si>
    <t>95070175648</t>
  </si>
  <si>
    <t>51040710541</t>
  </si>
  <si>
    <t>68050307393</t>
  </si>
  <si>
    <t>78012414409</t>
  </si>
  <si>
    <t>85080239649</t>
  </si>
  <si>
    <t>80111845565</t>
  </si>
  <si>
    <t>64060295028</t>
  </si>
  <si>
    <t>66112444217</t>
  </si>
  <si>
    <t>95010531354</t>
  </si>
  <si>
    <t>66091626497</t>
  </si>
  <si>
    <t>60101353265</t>
  </si>
  <si>
    <t>73112234065</t>
  </si>
  <si>
    <t>77100455058</t>
  </si>
  <si>
    <t>98091693687</t>
  </si>
  <si>
    <t>67091449031</t>
  </si>
  <si>
    <t>75052421464</t>
  </si>
  <si>
    <t>93042060965</t>
  </si>
  <si>
    <t>58011437395</t>
  </si>
  <si>
    <t>61010924043</t>
  </si>
  <si>
    <t>59020116778</t>
  </si>
  <si>
    <t>85012006521</t>
  </si>
  <si>
    <t>89021336354</t>
  </si>
  <si>
    <t>65092409201</t>
  </si>
  <si>
    <t>69072352000</t>
  </si>
  <si>
    <t>80101429434</t>
  </si>
  <si>
    <t>74041163095</t>
  </si>
  <si>
    <t>95030310836</t>
  </si>
  <si>
    <t>84083110241</t>
  </si>
  <si>
    <t>81082753187</t>
  </si>
  <si>
    <t>64061448050</t>
  </si>
  <si>
    <t>96091382992</t>
  </si>
  <si>
    <t>84041663297</t>
  </si>
  <si>
    <t>94113074555</t>
  </si>
  <si>
    <t>53100155150</t>
  </si>
  <si>
    <t>81102995678</t>
  </si>
  <si>
    <t>91020385192</t>
  </si>
  <si>
    <t>86012915370</t>
  </si>
  <si>
    <t>95011238564</t>
  </si>
  <si>
    <t>63060590812</t>
  </si>
  <si>
    <t>73052262582</t>
  </si>
  <si>
    <t>57022439574</t>
  </si>
  <si>
    <t>50091782701</t>
  </si>
  <si>
    <t>68052065082</t>
  </si>
  <si>
    <t>84061020261</t>
  </si>
  <si>
    <t>77040155423</t>
  </si>
  <si>
    <t>84091296111</t>
  </si>
  <si>
    <t>55022627630</t>
  </si>
  <si>
    <t>69082217922</t>
  </si>
  <si>
    <t>99022773687</t>
  </si>
  <si>
    <t>97082737087</t>
  </si>
  <si>
    <t>54010610047</t>
  </si>
  <si>
    <t>91020578578</t>
  </si>
  <si>
    <t>70012817695</t>
  </si>
  <si>
    <t>70122997690</t>
  </si>
  <si>
    <t>78102548326</t>
  </si>
  <si>
    <t>97060505297</t>
  </si>
  <si>
    <t>84122479674</t>
  </si>
  <si>
    <t>98051749735</t>
  </si>
  <si>
    <t>11072711776</t>
  </si>
  <si>
    <t>05251729665</t>
  </si>
  <si>
    <t>03252361185</t>
  </si>
  <si>
    <t>07282315604</t>
  </si>
  <si>
    <t>03241701451</t>
  </si>
  <si>
    <t>03212680950</t>
  </si>
  <si>
    <t>08301978174</t>
  </si>
  <si>
    <t>04291228949</t>
  </si>
  <si>
    <t>20290586763</t>
  </si>
  <si>
    <t>13302617719</t>
  </si>
  <si>
    <t>09210404682</t>
  </si>
  <si>
    <t>00211828297</t>
  </si>
  <si>
    <t>02251268240</t>
  </si>
  <si>
    <t>03231107164</t>
  </si>
  <si>
    <t>04240363642</t>
  </si>
  <si>
    <t>03291272002</t>
  </si>
  <si>
    <t>22281507519</t>
  </si>
  <si>
    <t>02262482800</t>
  </si>
  <si>
    <t>08211004273</t>
  </si>
  <si>
    <t>21210948180</t>
  </si>
  <si>
    <t>20240625971</t>
  </si>
  <si>
    <t>04302302640</t>
  </si>
  <si>
    <t>21213196313</t>
  </si>
  <si>
    <t>12221688202</t>
  </si>
  <si>
    <t>00292767397</t>
  </si>
  <si>
    <t>09280834761</t>
  </si>
  <si>
    <t>07230141800</t>
  </si>
  <si>
    <t>13242783936</t>
  </si>
  <si>
    <t>19301615406</t>
  </si>
  <si>
    <t>21322259118</t>
  </si>
  <si>
    <t>22320106198</t>
  </si>
  <si>
    <t>03231838149</t>
  </si>
  <si>
    <t>16210190729</t>
  </si>
  <si>
    <t>18321437030</t>
  </si>
  <si>
    <t>16261642886</t>
  </si>
  <si>
    <t>07270267124</t>
  </si>
  <si>
    <t>12230371272</t>
  </si>
  <si>
    <t>19312291217</t>
  </si>
  <si>
    <t>01300894454</t>
  </si>
  <si>
    <t>19211127459</t>
  </si>
  <si>
    <t>22242651466</t>
  </si>
  <si>
    <t>22231156695</t>
  </si>
  <si>
    <t>07262771994</t>
  </si>
  <si>
    <t>10242164211</t>
  </si>
  <si>
    <t>05292216513</t>
  </si>
  <si>
    <t>14282288777</t>
  </si>
  <si>
    <t>18230257567</t>
  </si>
  <si>
    <t>09310318685</t>
  </si>
  <si>
    <t>14291341548</t>
  </si>
  <si>
    <t>05220871506</t>
  </si>
  <si>
    <t>01291595985</t>
  </si>
  <si>
    <t>03221082073</t>
  </si>
  <si>
    <t>13281615591</t>
  </si>
  <si>
    <t>22260628520</t>
  </si>
  <si>
    <t>16262990056</t>
  </si>
  <si>
    <t>03262578326</t>
  </si>
  <si>
    <t>08261654831</t>
  </si>
  <si>
    <t>07221636355</t>
  </si>
  <si>
    <t>03221064390</t>
  </si>
  <si>
    <t>11260890223</t>
  </si>
  <si>
    <t>14241199184</t>
  </si>
  <si>
    <t>12241226916</t>
  </si>
  <si>
    <t>04213122199</t>
  </si>
  <si>
    <t>10240797842</t>
  </si>
  <si>
    <t>19251159416</t>
  </si>
  <si>
    <t>02210829651</t>
  </si>
  <si>
    <t>16320390840</t>
  </si>
  <si>
    <t>22290574762</t>
  </si>
  <si>
    <t>15272803226</t>
  </si>
  <si>
    <t>22301213239</t>
  </si>
  <si>
    <t>12293034558</t>
  </si>
  <si>
    <t>11220493866</t>
  </si>
  <si>
    <t>06321656678</t>
  </si>
  <si>
    <t>08271854737</t>
  </si>
  <si>
    <t>12220169142</t>
  </si>
  <si>
    <t>18271849295</t>
  </si>
  <si>
    <t>06210843055</t>
  </si>
  <si>
    <t>08241312032</t>
  </si>
  <si>
    <t>15321101996</t>
  </si>
  <si>
    <t>09230321604</t>
  </si>
  <si>
    <t>09282257544</t>
  </si>
  <si>
    <t>12272278496</t>
  </si>
  <si>
    <t>06261714801</t>
  </si>
  <si>
    <t>12290662086</t>
  </si>
  <si>
    <t>13222347822</t>
  </si>
  <si>
    <t>17292749872</t>
  </si>
  <si>
    <t>19302110146</t>
  </si>
  <si>
    <t>13240361611</t>
  </si>
  <si>
    <t>15240354042</t>
  </si>
  <si>
    <t>13301915474</t>
  </si>
  <si>
    <t>19262778871</t>
  </si>
  <si>
    <t>13280978334</t>
  </si>
  <si>
    <t>14302824284</t>
  </si>
  <si>
    <t>11272805824</t>
  </si>
  <si>
    <t>05291879913</t>
  </si>
  <si>
    <t>14212729259</t>
  </si>
  <si>
    <t>03210117463</t>
  </si>
  <si>
    <t>14291498509</t>
  </si>
  <si>
    <t>12300620789</t>
  </si>
  <si>
    <t>16230803856</t>
  </si>
  <si>
    <t>01220719112</t>
  </si>
  <si>
    <t>19220908124</t>
  </si>
  <si>
    <t>07240788697</t>
  </si>
  <si>
    <t>06292261558</t>
  </si>
  <si>
    <t>17311142206</t>
  </si>
  <si>
    <t>16321147489</t>
  </si>
  <si>
    <t>06292135242</t>
  </si>
  <si>
    <t>05230870575</t>
  </si>
  <si>
    <t>18271449174</t>
  </si>
  <si>
    <t>06321258252</t>
  </si>
  <si>
    <t>18262630525</t>
  </si>
  <si>
    <t>07261242695</t>
  </si>
  <si>
    <t>08300675577</t>
  </si>
  <si>
    <t>08221193888</t>
  </si>
  <si>
    <t>05220192948</t>
  </si>
  <si>
    <t>11222023223</t>
  </si>
  <si>
    <t>18320215404</t>
  </si>
  <si>
    <t>19303024725</t>
  </si>
  <si>
    <t>16291352676</t>
  </si>
  <si>
    <t>08250619858</t>
  </si>
  <si>
    <t>05263016560</t>
  </si>
  <si>
    <t>00213181006</t>
  </si>
  <si>
    <t>08322760361</t>
  </si>
  <si>
    <t>16251548464</t>
  </si>
  <si>
    <t>10292707398</t>
  </si>
  <si>
    <t>14231316500</t>
  </si>
  <si>
    <t>21222678682</t>
  </si>
  <si>
    <t>12292215862</t>
  </si>
  <si>
    <t>07282982598</t>
  </si>
  <si>
    <t>09220591189</t>
  </si>
  <si>
    <t>21230117469</t>
  </si>
  <si>
    <t>11312331944</t>
  </si>
  <si>
    <t>09240629666</t>
  </si>
  <si>
    <t>00312160294</t>
  </si>
  <si>
    <t>08281110832</t>
  </si>
  <si>
    <t>05221259161</t>
  </si>
  <si>
    <t>16212479677</t>
  </si>
  <si>
    <t>15300618013</t>
  </si>
  <si>
    <t>15291801395</t>
  </si>
  <si>
    <t>19301521378</t>
  </si>
  <si>
    <t>03211413360</t>
  </si>
  <si>
    <t>06242125787</t>
  </si>
  <si>
    <t>03252816289</t>
  </si>
  <si>
    <t>16292924229</t>
  </si>
  <si>
    <t>00272757774</t>
  </si>
  <si>
    <t>06252143218</t>
  </si>
  <si>
    <t>12241783008</t>
  </si>
  <si>
    <t>17250119602</t>
  </si>
  <si>
    <t>15312624240</t>
  </si>
  <si>
    <t>11261383104</t>
  </si>
  <si>
    <t>11270859559</t>
  </si>
  <si>
    <t>13251052847</t>
  </si>
  <si>
    <t>16251477472</t>
  </si>
  <si>
    <t>21270269818</t>
  </si>
  <si>
    <t>07233171240</t>
  </si>
  <si>
    <t>06240685911</t>
  </si>
  <si>
    <t>08230748288</t>
  </si>
  <si>
    <t>10272638467</t>
  </si>
  <si>
    <t>02222614214</t>
  </si>
  <si>
    <t>02300270619</t>
  </si>
  <si>
    <t>02320180006</t>
  </si>
  <si>
    <t>10231388673</t>
  </si>
  <si>
    <t>01211693203</t>
  </si>
  <si>
    <t>19221918386</t>
  </si>
  <si>
    <t>21242102774</t>
  </si>
  <si>
    <t>21220329306</t>
  </si>
  <si>
    <t>02301356646</t>
  </si>
  <si>
    <t>00322554973</t>
  </si>
  <si>
    <t>13281180844</t>
  </si>
  <si>
    <t>08291177821</t>
  </si>
  <si>
    <t>09211086504</t>
  </si>
  <si>
    <t>04322699630</t>
  </si>
  <si>
    <t>21291945252</t>
  </si>
  <si>
    <t>12272287597</t>
  </si>
  <si>
    <t>10271077511</t>
  </si>
  <si>
    <t>13281776603</t>
  </si>
  <si>
    <t>08321477132</t>
  </si>
  <si>
    <t>03241142483</t>
  </si>
  <si>
    <t>06261817733</t>
  </si>
  <si>
    <t>01322621562</t>
  </si>
  <si>
    <t>02212245123</t>
  </si>
  <si>
    <t>16240578128</t>
  </si>
  <si>
    <t>03260343573</t>
  </si>
  <si>
    <t>01220297225</t>
  </si>
  <si>
    <t>06210896367</t>
  </si>
  <si>
    <t>11321724913</t>
  </si>
  <si>
    <t>08291544285</t>
  </si>
  <si>
    <t>17311176384</t>
  </si>
  <si>
    <t>04220185460</t>
  </si>
  <si>
    <t>22241050839</t>
  </si>
  <si>
    <t>13291881753</t>
  </si>
  <si>
    <t>14292742539</t>
  </si>
  <si>
    <t>20252400425</t>
  </si>
  <si>
    <t>01221128012</t>
  </si>
  <si>
    <t>05290342425</t>
  </si>
  <si>
    <t>08251519232</t>
  </si>
  <si>
    <t>01242346721</t>
  </si>
  <si>
    <t>19221946062</t>
  </si>
  <si>
    <t>02242206231</t>
  </si>
  <si>
    <t>15220366922</t>
  </si>
  <si>
    <t>05270147233</t>
  </si>
  <si>
    <t>07212419974</t>
  </si>
  <si>
    <t>06210742569</t>
  </si>
  <si>
    <t>11230540910</t>
  </si>
  <si>
    <t>09300144173</t>
  </si>
  <si>
    <t>11213025230</t>
  </si>
  <si>
    <t>11320429338</t>
  </si>
  <si>
    <t>20312520250</t>
  </si>
  <si>
    <t>14280583423</t>
  </si>
  <si>
    <t>03221032757</t>
  </si>
  <si>
    <t>16291603888</t>
  </si>
  <si>
    <t>00291838700</t>
  </si>
  <si>
    <t>11302022001</t>
  </si>
  <si>
    <t>04272000276</t>
  </si>
  <si>
    <t>00262862624</t>
  </si>
  <si>
    <t>07263089155</t>
  </si>
  <si>
    <t>02210196742</t>
  </si>
  <si>
    <t>11301805012</t>
  </si>
  <si>
    <t>10292551560</t>
  </si>
  <si>
    <t>19302646924</t>
  </si>
  <si>
    <t>02290618927</t>
  </si>
  <si>
    <t>01302670779</t>
  </si>
  <si>
    <t>19302687224</t>
  </si>
  <si>
    <t>12260688504</t>
  </si>
  <si>
    <t>00241654994</t>
  </si>
  <si>
    <t>00291433332</t>
  </si>
  <si>
    <t>09281659309</t>
  </si>
  <si>
    <t>05271072857</t>
  </si>
  <si>
    <t>20222616272</t>
  </si>
  <si>
    <t>02283166327</t>
  </si>
  <si>
    <t>19231080301</t>
  </si>
  <si>
    <t>09301626432</t>
  </si>
  <si>
    <t>12292632894</t>
  </si>
  <si>
    <t>00220197337</t>
  </si>
  <si>
    <t>18261827999</t>
  </si>
  <si>
    <t>22280655817</t>
  </si>
  <si>
    <t>21221398701</t>
  </si>
  <si>
    <t>04240223735</t>
  </si>
  <si>
    <t>12312469426</t>
  </si>
  <si>
    <t>09281542067</t>
  </si>
  <si>
    <t>15253008956</t>
  </si>
  <si>
    <t>10220968532</t>
  </si>
  <si>
    <t>05231406151</t>
  </si>
  <si>
    <t>04312426006</t>
  </si>
  <si>
    <t>22290577994</t>
  </si>
  <si>
    <t>19280922601</t>
  </si>
  <si>
    <t>11251095756</t>
  </si>
  <si>
    <t>06220429652</t>
  </si>
  <si>
    <t>07282107661</t>
  </si>
  <si>
    <t>00321275130</t>
  </si>
  <si>
    <t>17230169162</t>
  </si>
  <si>
    <t>10252988317</t>
  </si>
  <si>
    <t>11221946127</t>
  </si>
  <si>
    <t>01262279216</t>
  </si>
  <si>
    <t>08232997710</t>
  </si>
  <si>
    <t>15252065891</t>
  </si>
  <si>
    <t>12270628460</t>
  </si>
  <si>
    <t>06292817353</t>
  </si>
  <si>
    <t>20251246970</t>
  </si>
  <si>
    <t>15240174587</t>
  </si>
  <si>
    <t>12220617492</t>
  </si>
  <si>
    <t>01233090512</t>
  </si>
  <si>
    <t>03311712479</t>
  </si>
  <si>
    <t>05261564690</t>
  </si>
  <si>
    <t>19312698724</t>
  </si>
  <si>
    <t>16291742480</t>
  </si>
  <si>
    <t>07221031648</t>
  </si>
  <si>
    <t>06271769888</t>
  </si>
  <si>
    <t>18230851693</t>
  </si>
  <si>
    <t>17251583819</t>
  </si>
  <si>
    <t>19222247988</t>
  </si>
  <si>
    <t>21291587975</t>
  </si>
  <si>
    <t>20251580243</t>
  </si>
  <si>
    <t>04292335426</t>
  </si>
  <si>
    <t>19212365544</t>
  </si>
  <si>
    <t>03212825508</t>
  </si>
  <si>
    <t>08231950989</t>
  </si>
  <si>
    <t>18290225326</t>
  </si>
  <si>
    <t>14270954859</t>
  </si>
  <si>
    <t>21320534080</t>
  </si>
  <si>
    <t>15280299664</t>
  </si>
  <si>
    <t>08231643490</t>
  </si>
  <si>
    <t>04272996258</t>
  </si>
  <si>
    <t>06290719237</t>
  </si>
  <si>
    <t>00301200651</t>
  </si>
  <si>
    <t>18211262029</t>
  </si>
  <si>
    <t>05282383166</t>
  </si>
  <si>
    <t>18241417767</t>
  </si>
  <si>
    <t>16312049086</t>
  </si>
  <si>
    <t>09321581591</t>
  </si>
  <si>
    <t>08271795313</t>
  </si>
  <si>
    <t>10311034407</t>
  </si>
  <si>
    <t>14281264761</t>
  </si>
  <si>
    <t>03241511191</t>
  </si>
  <si>
    <t>02272037384</t>
  </si>
  <si>
    <t>17282315085</t>
  </si>
  <si>
    <t>03241893396</t>
  </si>
  <si>
    <t>10210725761</t>
  </si>
  <si>
    <t>12310765821</t>
  </si>
  <si>
    <t>14262881374</t>
  </si>
  <si>
    <t>16221452829</t>
  </si>
  <si>
    <t>06240977898</t>
  </si>
  <si>
    <t>20231233552</t>
  </si>
  <si>
    <t>02260903279</t>
  </si>
  <si>
    <t>15300457836</t>
  </si>
  <si>
    <t>12241643573</t>
  </si>
  <si>
    <t>13222492508</t>
  </si>
  <si>
    <t>20303175236</t>
  </si>
  <si>
    <t>14271835467</t>
  </si>
  <si>
    <t>06220350891</t>
  </si>
  <si>
    <t>07231617603</t>
  </si>
  <si>
    <t>07282120738</t>
  </si>
  <si>
    <t>13242793243</t>
  </si>
  <si>
    <t>22270105250</t>
  </si>
  <si>
    <t>15220359519</t>
  </si>
  <si>
    <t>16323024481</t>
  </si>
  <si>
    <t>17212907508</t>
  </si>
  <si>
    <t>06280926629</t>
  </si>
  <si>
    <t>20301201520</t>
  </si>
  <si>
    <t>01300883719</t>
  </si>
  <si>
    <t>21292867504</t>
  </si>
  <si>
    <t>09310931990</t>
  </si>
  <si>
    <t>00301923628</t>
  </si>
  <si>
    <t>01241320263</t>
  </si>
  <si>
    <t>20242260107</t>
  </si>
  <si>
    <t>00231165855</t>
  </si>
  <si>
    <t>15272639593</t>
  </si>
  <si>
    <t>22302366035</t>
  </si>
  <si>
    <t>17241573501</t>
  </si>
  <si>
    <t>11272916382</t>
  </si>
  <si>
    <t>15323100788</t>
  </si>
  <si>
    <t>09262218954</t>
  </si>
  <si>
    <t>21220692011</t>
  </si>
  <si>
    <t>08321684273</t>
  </si>
  <si>
    <t>04322129955</t>
  </si>
  <si>
    <t>10301730326</t>
  </si>
  <si>
    <t>09271604865</t>
  </si>
  <si>
    <t>18320126005</t>
  </si>
  <si>
    <t>10262232318</t>
  </si>
  <si>
    <t>21303122839</t>
  </si>
  <si>
    <t>10293014169</t>
  </si>
  <si>
    <t>09210120492</t>
  </si>
  <si>
    <t>20260451486</t>
  </si>
  <si>
    <t>17302231740</t>
  </si>
  <si>
    <t>02320253199</t>
  </si>
  <si>
    <t>18260366309</t>
  </si>
  <si>
    <t>04222956169</t>
  </si>
  <si>
    <t>05261270230</t>
  </si>
  <si>
    <t>15320635728</t>
  </si>
  <si>
    <t>14292679651</t>
  </si>
  <si>
    <t>15210368107</t>
  </si>
  <si>
    <t>11282868178</t>
  </si>
  <si>
    <t>21270839187</t>
  </si>
  <si>
    <t>07271839036</t>
  </si>
  <si>
    <t>05281893493</t>
  </si>
  <si>
    <t>09252839228</t>
  </si>
  <si>
    <t>00291348241</t>
  </si>
  <si>
    <t>04280932334</t>
  </si>
  <si>
    <t>02220934077</t>
  </si>
  <si>
    <t>02210131268</t>
  </si>
  <si>
    <t>09241160465</t>
  </si>
  <si>
    <t>09241367008</t>
  </si>
  <si>
    <t>13312872144</t>
  </si>
  <si>
    <t>13262230102</t>
  </si>
  <si>
    <t>21220724187</t>
  </si>
  <si>
    <t>06261743427</t>
  </si>
  <si>
    <t>14222620834</t>
  </si>
  <si>
    <t>19321241795</t>
  </si>
  <si>
    <t>08231904735</t>
  </si>
  <si>
    <t>15291262613</t>
  </si>
  <si>
    <t>08260445829</t>
  </si>
  <si>
    <t>08240292689</t>
  </si>
  <si>
    <t>19231091923</t>
  </si>
  <si>
    <t>14281202570</t>
  </si>
  <si>
    <t>07280297711</t>
  </si>
  <si>
    <t>06262554167</t>
  </si>
  <si>
    <t>15242764690</t>
  </si>
  <si>
    <t>14262226577</t>
  </si>
  <si>
    <t>01212988892</t>
  </si>
  <si>
    <t>21210221072</t>
  </si>
  <si>
    <t>16282427578</t>
  </si>
  <si>
    <t>02241272826</t>
  </si>
  <si>
    <t>06310554648</t>
  </si>
  <si>
    <t>18210957250</t>
  </si>
  <si>
    <t>21243075794</t>
  </si>
  <si>
    <t>00251281221</t>
  </si>
  <si>
    <t>00270484214</t>
  </si>
  <si>
    <t>06211342089</t>
  </si>
  <si>
    <t>17212237652</t>
  </si>
  <si>
    <t>11241593178</t>
  </si>
  <si>
    <t>18222264663</t>
  </si>
  <si>
    <t>04311914014</t>
  </si>
  <si>
    <t>06260135821</t>
  </si>
  <si>
    <t>06220424817</t>
  </si>
  <si>
    <t>22261251874</t>
  </si>
  <si>
    <t>19291516772</t>
  </si>
  <si>
    <t>01310378922</t>
  </si>
  <si>
    <t>16232416838</t>
  </si>
  <si>
    <t>02240727679</t>
  </si>
  <si>
    <t>06270487288</t>
  </si>
  <si>
    <t>04241869475</t>
  </si>
  <si>
    <t>17320457399</t>
  </si>
  <si>
    <t>Etykiety wierszy</t>
  </si>
  <si>
    <t>Suma końcowa</t>
  </si>
  <si>
    <t>Liczba z pesel</t>
  </si>
  <si>
    <t>rok</t>
  </si>
  <si>
    <t>miesiac</t>
  </si>
  <si>
    <t>dzień</t>
  </si>
  <si>
    <t>data</t>
  </si>
  <si>
    <t>liczba lat</t>
  </si>
  <si>
    <t>Średnia z liczba lat</t>
  </si>
  <si>
    <t>iloczyn</t>
  </si>
  <si>
    <t>suma</t>
  </si>
  <si>
    <t>lll</t>
  </si>
  <si>
    <t>wiek odp</t>
  </si>
  <si>
    <t>(puste)</t>
  </si>
  <si>
    <t>Średnia z wiek odp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</si>
</sst>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0" borderId="0" xfId="0" applyNumberFormat="1" applyAlignment="1">
      <alignment horizontal="left"/>
    </xf>
  </cellXfs>
  <cellStyles count="1">
    <cellStyle name="Normalny" xfId="0" builtinId="0"/>
  </cellStyles>
  <dxfs count="26">
    <dxf>
      <numFmt numFmtId="2" formatCode="0.00"/>
    </dxf>
    <dxf>
      <numFmt numFmtId="165" formatCode="0.0"/>
    </dxf>
    <dxf>
      <numFmt numFmtId="2" formatCode="0.00"/>
    </dxf>
    <dxf>
      <numFmt numFmtId="165" formatCode="0.0"/>
    </dxf>
    <dxf>
      <numFmt numFmtId="166" formatCode="0.000"/>
    </dxf>
    <dxf>
      <numFmt numFmtId="166" formatCode="0.000"/>
    </dxf>
    <dxf>
      <numFmt numFmtId="173" formatCode="0.0000"/>
    </dxf>
    <dxf>
      <numFmt numFmtId="173" formatCode="0.0000"/>
    </dxf>
    <dxf>
      <numFmt numFmtId="172" formatCode="0.00000"/>
    </dxf>
    <dxf>
      <numFmt numFmtId="172" formatCode="0.00000"/>
    </dxf>
    <dxf>
      <numFmt numFmtId="171" formatCode="0.000000"/>
    </dxf>
    <dxf>
      <numFmt numFmtId="171" formatCode="0.000000"/>
    </dxf>
    <dxf>
      <numFmt numFmtId="170" formatCode="0.0000000"/>
    </dxf>
    <dxf>
      <numFmt numFmtId="170" formatCode="0.0000000"/>
    </dxf>
    <dxf>
      <numFmt numFmtId="169" formatCode="0.00000000"/>
    </dxf>
    <dxf>
      <numFmt numFmtId="169" formatCode="0.00000000"/>
    </dxf>
    <dxf>
      <numFmt numFmtId="167" formatCode="0.000000000"/>
    </dxf>
    <dxf>
      <numFmt numFmtId="167" formatCode="0.000000000"/>
    </dxf>
    <dxf>
      <numFmt numFmtId="168" formatCode="0.0000000000"/>
    </dxf>
    <dxf>
      <numFmt numFmtId="168" formatCode="0.0000000000"/>
    </dxf>
    <dxf>
      <numFmt numFmtId="167" formatCode="0.000000000"/>
    </dxf>
    <dxf>
      <numFmt numFmtId="167" formatCode="0.000000000"/>
    </dxf>
    <dxf>
      <numFmt numFmtId="2" formatCode="0.00"/>
    </dxf>
    <dxf>
      <numFmt numFmtId="165" formatCode="0.0"/>
    </dxf>
    <dxf>
      <numFmt numFmtId="166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matura torun'.xlsx]Arkusz4!Tabela przestawna1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Liczba</a:t>
            </a:r>
            <a:r>
              <a:rPr lang="pl-PL" baseline="0"/>
              <a:t> mieszkancow  w wojewodztwach z podzialem na miasto i wies</a:t>
            </a:r>
            <a:endParaRPr lang="pl-PL"/>
          </a:p>
        </c:rich>
      </c:tx>
      <c:layout>
        <c:manualLayout>
          <c:xMode val="edge"/>
          <c:yMode val="edge"/>
          <c:x val="0.10379155730533682"/>
          <c:y val="8.6942257217847763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multiLvlStrRef>
              <c:f>Arkusz4!$A$4:$A$13</c:f>
              <c:multiLvlStrCache>
                <c:ptCount val="6"/>
                <c:lvl>
                  <c:pt idx="0">
                    <c:v>miasto</c:v>
                  </c:pt>
                  <c:pt idx="1">
                    <c:v>wieś</c:v>
                  </c:pt>
                  <c:pt idx="2">
                    <c:v>miasto</c:v>
                  </c:pt>
                  <c:pt idx="3">
                    <c:v>wieś</c:v>
                  </c:pt>
                  <c:pt idx="4">
                    <c:v>miasto</c:v>
                  </c:pt>
                  <c:pt idx="5">
                    <c:v>wieś</c:v>
                  </c:pt>
                </c:lvl>
                <c:lvl>
                  <c:pt idx="0">
                    <c:v>pomorskie</c:v>
                  </c:pt>
                  <c:pt idx="2">
                    <c:v>warmińsko-mazurskie</c:v>
                  </c:pt>
                  <c:pt idx="4">
                    <c:v>zachodniopomorskie</c:v>
                  </c:pt>
                </c:lvl>
              </c:multiLvlStrCache>
            </c:multiLvlStrRef>
          </c:cat>
          <c:val>
            <c:numRef>
              <c:f>Arkusz4!$B$4:$B$13</c:f>
              <c:numCache>
                <c:formatCode>General</c:formatCode>
                <c:ptCount val="6"/>
                <c:pt idx="0">
                  <c:v>38</c:v>
                </c:pt>
                <c:pt idx="1">
                  <c:v>29</c:v>
                </c:pt>
                <c:pt idx="2">
                  <c:v>23</c:v>
                </c:pt>
                <c:pt idx="3">
                  <c:v>32</c:v>
                </c:pt>
                <c:pt idx="4">
                  <c:v>27</c:v>
                </c:pt>
                <c:pt idx="5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08416"/>
        <c:axId val="36918400"/>
      </c:barChart>
      <c:catAx>
        <c:axId val="3690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6918400"/>
        <c:crosses val="autoZero"/>
        <c:auto val="1"/>
        <c:lblAlgn val="ctr"/>
        <c:lblOffset val="100"/>
        <c:noMultiLvlLbl val="0"/>
      </c:catAx>
      <c:valAx>
        <c:axId val="3691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0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538161</xdr:colOff>
      <xdr:row>2</xdr:row>
      <xdr:rowOff>104774</xdr:rowOff>
    </xdr:from>
    <xdr:to>
      <xdr:col>12</xdr:col>
      <xdr:colOff>371474</xdr:colOff>
      <xdr:row>19</xdr:row>
      <xdr:rowOff>171449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F" refreshedDate="44984.84286759259" createdVersion="4" refreshedVersion="4" minRefreshableVersion="3" recordCount="1000">
  <cacheSource type="worksheet">
    <worksheetSource ref="A1:C1001" sheet="Arkusz1"/>
  </cacheSource>
  <cacheFields count="3">
    <cacheField name="pesel" numFmtId="49">
      <sharedItems/>
    </cacheField>
    <cacheField name="województwo" numFmtId="49">
      <sharedItems count="16">
        <s v="zachodniopomorskie"/>
        <s v="pomorskie"/>
        <s v="świętokrzyskie"/>
        <s v="lubuskie"/>
        <s v="małopolskie"/>
        <s v="lubelskie"/>
        <s v="śląskie"/>
        <s v="warmińsko-mazurskie"/>
        <s v="mazowieckie"/>
        <s v="podlaskie"/>
        <s v="podkarpackie"/>
        <s v="wielkopolskie"/>
        <s v="opolskie"/>
        <s v="kujawsko-pomorskie"/>
        <s v="łódzkie"/>
        <s v="dolnośląskie"/>
      </sharedItems>
    </cacheField>
    <cacheField name="miesjce zamieszkania (miasto-wieś)" numFmtId="49">
      <sharedItems count="2">
        <s v="wieś"/>
        <s v="mias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RF" refreshedDate="44984.859217824072" createdVersion="4" refreshedVersion="4" minRefreshableVersion="3" recordCount="1000">
  <cacheSource type="worksheet">
    <worksheetSource ref="A1:H1001" sheet="Arkusz1"/>
  </cacheSource>
  <cacheFields count="8">
    <cacheField name="pesel" numFmtId="49">
      <sharedItems/>
    </cacheField>
    <cacheField name="województwo" numFmtId="49">
      <sharedItems count="16">
        <s v="zachodniopomorskie"/>
        <s v="pomorskie"/>
        <s v="świętokrzyskie"/>
        <s v="lubuskie"/>
        <s v="małopolskie"/>
        <s v="lubelskie"/>
        <s v="śląskie"/>
        <s v="warmińsko-mazurskie"/>
        <s v="mazowieckie"/>
        <s v="podlaskie"/>
        <s v="podkarpackie"/>
        <s v="wielkopolskie"/>
        <s v="opolskie"/>
        <s v="kujawsko-pomorskie"/>
        <s v="łódzkie"/>
        <s v="dolnośląskie"/>
      </sharedItems>
    </cacheField>
    <cacheField name="miesjce zamieszkania (miasto-wieś)" numFmtId="49">
      <sharedItems/>
    </cacheField>
    <cacheField name="rok" numFmtId="0">
      <sharedItems containsSemiMixedTypes="0" containsString="0" containsNumber="1" containsInteger="1" minValue="1911" maxValue="2022"/>
    </cacheField>
    <cacheField name="miesiac" numFmtId="0">
      <sharedItems containsSemiMixedTypes="0" containsString="0" containsNumber="1" containsInteger="1" minValue="1" maxValue="32"/>
    </cacheField>
    <cacheField name="dzień" numFmtId="0">
      <sharedItems containsSemiMixedTypes="0" containsString="0" containsNumber="1" containsInteger="1" minValue="1" maxValue="31"/>
    </cacheField>
    <cacheField name="data" numFmtId="14">
      <sharedItems containsSemiMixedTypes="0" containsNonDate="0" containsDate="1" containsString="0" minDate="1911-07-27T00:00:00" maxDate="2024-08-02T00:00:00"/>
    </cacheField>
    <cacheField name="liczba lat" numFmtId="0">
      <sharedItems containsSemiMixedTypes="0" containsString="0" containsNumber="1" containsInteger="1" minValue="-1" maxValue="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RF" refreshedDate="44984.870940856483" createdVersion="4" refreshedVersion="4" minRefreshableVersion="3" recordCount="1001">
  <cacheSource type="worksheet">
    <worksheetSource ref="A1:K1048576" sheet="Arkusz1"/>
  </cacheSource>
  <cacheFields count="11">
    <cacheField name="pesel" numFmtId="0">
      <sharedItems containsBlank="1"/>
    </cacheField>
    <cacheField name="województwo" numFmtId="0">
      <sharedItems containsBlank="1" count="17">
        <s v="zachodniopomorskie"/>
        <s v="pomorskie"/>
        <s v="świętokrzyskie"/>
        <s v="lubuskie"/>
        <s v="małopolskie"/>
        <s v="lubelskie"/>
        <s v="śląskie"/>
        <s v="warmińsko-mazurskie"/>
        <s v="mazowieckie"/>
        <s v="podlaskie"/>
        <s v="podkarpackie"/>
        <s v="wielkopolskie"/>
        <s v="opolskie"/>
        <s v="kujawsko-pomorskie"/>
        <s v="łódzkie"/>
        <s v="dolnośląskie"/>
        <m/>
      </sharedItems>
    </cacheField>
    <cacheField name="miesjce zamieszkania (miasto-wieś)" numFmtId="0">
      <sharedItems containsBlank="1"/>
    </cacheField>
    <cacheField name="rok" numFmtId="0">
      <sharedItems containsString="0" containsBlank="1" containsNumber="1" containsInteger="1" minValue="1911" maxValue="2022"/>
    </cacheField>
    <cacheField name="miesiac" numFmtId="0">
      <sharedItems containsString="0" containsBlank="1" containsNumber="1" containsInteger="1" minValue="1" maxValue="32"/>
    </cacheField>
    <cacheField name="dzień" numFmtId="0">
      <sharedItems containsString="0" containsBlank="1" containsNumber="1" containsInteger="1" minValue="1" maxValue="31"/>
    </cacheField>
    <cacheField name="data" numFmtId="0">
      <sharedItems containsNonDate="0" containsDate="1" containsString="0" containsBlank="1" minDate="1911-07-27T00:00:00" maxDate="2024-08-02T00:00:00"/>
    </cacheField>
    <cacheField name="liczba lat" numFmtId="0">
      <sharedItems containsString="0" containsBlank="1" containsNumber="1" minValue="-1.5550992470910336" maxValue="111.46064339493498"/>
    </cacheField>
    <cacheField name="lll" numFmtId="0">
      <sharedItems containsString="0" containsBlank="1" containsNumber="1" containsInteger="1" minValue="0" maxValue="111"/>
    </cacheField>
    <cacheField name="lll2" numFmtId="0">
      <sharedItems containsString="0" containsBlank="1" containsNumber="1" containsInteger="1" minValue="0" maxValue="1"/>
    </cacheField>
    <cacheField name="wiek odp" numFmtId="0">
      <sharedItems containsString="0" containsBlank="1" containsNumber="1" containsInteger="1" minValue="0" maxValue="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93071285223"/>
    <x v="0"/>
    <x v="0"/>
  </r>
  <r>
    <s v="71100161818"/>
    <x v="1"/>
    <x v="1"/>
  </r>
  <r>
    <s v="81042322710"/>
    <x v="2"/>
    <x v="1"/>
  </r>
  <r>
    <s v="72083133476"/>
    <x v="3"/>
    <x v="0"/>
  </r>
  <r>
    <s v="50072800150"/>
    <x v="4"/>
    <x v="1"/>
  </r>
  <r>
    <s v="93050716944"/>
    <x v="5"/>
    <x v="1"/>
  </r>
  <r>
    <s v="72081479033"/>
    <x v="4"/>
    <x v="1"/>
  </r>
  <r>
    <s v="95090874952"/>
    <x v="3"/>
    <x v="1"/>
  </r>
  <r>
    <s v="61121070211"/>
    <x v="0"/>
    <x v="0"/>
  </r>
  <r>
    <s v="81051730520"/>
    <x v="5"/>
    <x v="1"/>
  </r>
  <r>
    <s v="95061702620"/>
    <x v="1"/>
    <x v="1"/>
  </r>
  <r>
    <s v="50080851678"/>
    <x v="6"/>
    <x v="1"/>
  </r>
  <r>
    <s v="79092865583"/>
    <x v="7"/>
    <x v="1"/>
  </r>
  <r>
    <s v="66091136037"/>
    <x v="8"/>
    <x v="1"/>
  </r>
  <r>
    <s v="84081042483"/>
    <x v="7"/>
    <x v="0"/>
  </r>
  <r>
    <s v="76012491819"/>
    <x v="6"/>
    <x v="1"/>
  </r>
  <r>
    <s v="60112365499"/>
    <x v="5"/>
    <x v="1"/>
  </r>
  <r>
    <s v="95100981335"/>
    <x v="1"/>
    <x v="1"/>
  </r>
  <r>
    <s v="91111640340"/>
    <x v="9"/>
    <x v="1"/>
  </r>
  <r>
    <s v="74012678094"/>
    <x v="10"/>
    <x v="0"/>
  </r>
  <r>
    <s v="83041036704"/>
    <x v="11"/>
    <x v="1"/>
  </r>
  <r>
    <s v="61122682262"/>
    <x v="12"/>
    <x v="0"/>
  </r>
  <r>
    <s v="91120411609"/>
    <x v="13"/>
    <x v="0"/>
  </r>
  <r>
    <s v="72082694471"/>
    <x v="14"/>
    <x v="0"/>
  </r>
  <r>
    <s v="97122899159"/>
    <x v="5"/>
    <x v="0"/>
  </r>
  <r>
    <s v="56071053131"/>
    <x v="15"/>
    <x v="1"/>
  </r>
  <r>
    <s v="83020158890"/>
    <x v="0"/>
    <x v="0"/>
  </r>
  <r>
    <s v="86040879028"/>
    <x v="9"/>
    <x v="0"/>
  </r>
  <r>
    <s v="56102724748"/>
    <x v="0"/>
    <x v="0"/>
  </r>
  <r>
    <s v="57011144311"/>
    <x v="5"/>
    <x v="1"/>
  </r>
  <r>
    <s v="88040991416"/>
    <x v="7"/>
    <x v="0"/>
  </r>
  <r>
    <s v="86112649382"/>
    <x v="4"/>
    <x v="1"/>
  </r>
  <r>
    <s v="71010805927"/>
    <x v="14"/>
    <x v="1"/>
  </r>
  <r>
    <s v="94062395770"/>
    <x v="8"/>
    <x v="1"/>
  </r>
  <r>
    <s v="61120262307"/>
    <x v="11"/>
    <x v="1"/>
  </r>
  <r>
    <s v="81061212645"/>
    <x v="8"/>
    <x v="1"/>
  </r>
  <r>
    <s v="82030696103"/>
    <x v="7"/>
    <x v="1"/>
  </r>
  <r>
    <s v="94022848630"/>
    <x v="9"/>
    <x v="1"/>
  </r>
  <r>
    <s v="99020135465"/>
    <x v="14"/>
    <x v="1"/>
  </r>
  <r>
    <s v="82080288567"/>
    <x v="14"/>
    <x v="0"/>
  </r>
  <r>
    <s v="66020115140"/>
    <x v="14"/>
    <x v="1"/>
  </r>
  <r>
    <s v="86032868618"/>
    <x v="12"/>
    <x v="0"/>
  </r>
  <r>
    <s v="83111806237"/>
    <x v="7"/>
    <x v="1"/>
  </r>
  <r>
    <s v="67092597948"/>
    <x v="9"/>
    <x v="1"/>
  </r>
  <r>
    <s v="55032362187"/>
    <x v="14"/>
    <x v="0"/>
  </r>
  <r>
    <s v="68111551073"/>
    <x v="12"/>
    <x v="0"/>
  </r>
  <r>
    <s v="72050199081"/>
    <x v="14"/>
    <x v="0"/>
  </r>
  <r>
    <s v="89110619812"/>
    <x v="12"/>
    <x v="0"/>
  </r>
  <r>
    <s v="92062939635"/>
    <x v="9"/>
    <x v="1"/>
  </r>
  <r>
    <s v="96022721818"/>
    <x v="12"/>
    <x v="1"/>
  </r>
  <r>
    <s v="67082759149"/>
    <x v="7"/>
    <x v="1"/>
  </r>
  <r>
    <s v="53041338908"/>
    <x v="8"/>
    <x v="1"/>
  </r>
  <r>
    <s v="85070464356"/>
    <x v="10"/>
    <x v="1"/>
  </r>
  <r>
    <s v="67110443901"/>
    <x v="0"/>
    <x v="0"/>
  </r>
  <r>
    <s v="76112956896"/>
    <x v="11"/>
    <x v="0"/>
  </r>
  <r>
    <s v="78072344438"/>
    <x v="2"/>
    <x v="1"/>
  </r>
  <r>
    <s v="50092746764"/>
    <x v="8"/>
    <x v="1"/>
  </r>
  <r>
    <s v="67090933304"/>
    <x v="5"/>
    <x v="0"/>
  </r>
  <r>
    <s v="94070783248"/>
    <x v="0"/>
    <x v="1"/>
  </r>
  <r>
    <s v="78031408458"/>
    <x v="8"/>
    <x v="0"/>
  </r>
  <r>
    <s v="75111802177"/>
    <x v="4"/>
    <x v="0"/>
  </r>
  <r>
    <s v="84011772408"/>
    <x v="15"/>
    <x v="0"/>
  </r>
  <r>
    <s v="73101944548"/>
    <x v="3"/>
    <x v="1"/>
  </r>
  <r>
    <s v="98112560941"/>
    <x v="15"/>
    <x v="1"/>
  </r>
  <r>
    <s v="80020544623"/>
    <x v="9"/>
    <x v="0"/>
  </r>
  <r>
    <s v="78090623276"/>
    <x v="12"/>
    <x v="0"/>
  </r>
  <r>
    <s v="85100461779"/>
    <x v="3"/>
    <x v="0"/>
  </r>
  <r>
    <s v="62103049429"/>
    <x v="12"/>
    <x v="1"/>
  </r>
  <r>
    <s v="64092166116"/>
    <x v="15"/>
    <x v="1"/>
  </r>
  <r>
    <s v="72112844735"/>
    <x v="14"/>
    <x v="0"/>
  </r>
  <r>
    <s v="90071102655"/>
    <x v="10"/>
    <x v="1"/>
  </r>
  <r>
    <s v="80100724608"/>
    <x v="5"/>
    <x v="0"/>
  </r>
  <r>
    <s v="67111696971"/>
    <x v="14"/>
    <x v="0"/>
  </r>
  <r>
    <s v="87100455842"/>
    <x v="4"/>
    <x v="0"/>
  </r>
  <r>
    <s v="64090118269"/>
    <x v="15"/>
    <x v="0"/>
  </r>
  <r>
    <s v="61061727275"/>
    <x v="0"/>
    <x v="0"/>
  </r>
  <r>
    <s v="66121567550"/>
    <x v="4"/>
    <x v="1"/>
  </r>
  <r>
    <s v="92102923299"/>
    <x v="9"/>
    <x v="0"/>
  </r>
  <r>
    <s v="97011978576"/>
    <x v="0"/>
    <x v="0"/>
  </r>
  <r>
    <s v="75042006365"/>
    <x v="9"/>
    <x v="1"/>
  </r>
  <r>
    <s v="51100113466"/>
    <x v="10"/>
    <x v="0"/>
  </r>
  <r>
    <s v="72073013618"/>
    <x v="10"/>
    <x v="0"/>
  </r>
  <r>
    <s v="95071506935"/>
    <x v="1"/>
    <x v="0"/>
  </r>
  <r>
    <s v="64082706270"/>
    <x v="4"/>
    <x v="0"/>
  </r>
  <r>
    <s v="74102033752"/>
    <x v="1"/>
    <x v="0"/>
  </r>
  <r>
    <s v="57081355125"/>
    <x v="9"/>
    <x v="1"/>
  </r>
  <r>
    <s v="63091825499"/>
    <x v="3"/>
    <x v="0"/>
  </r>
  <r>
    <s v="90040264315"/>
    <x v="11"/>
    <x v="0"/>
  </r>
  <r>
    <s v="93021005602"/>
    <x v="12"/>
    <x v="0"/>
  </r>
  <r>
    <s v="71060935904"/>
    <x v="15"/>
    <x v="0"/>
  </r>
  <r>
    <s v="66042814865"/>
    <x v="13"/>
    <x v="0"/>
  </r>
  <r>
    <s v="97080217897"/>
    <x v="0"/>
    <x v="0"/>
  </r>
  <r>
    <s v="81053035807"/>
    <x v="11"/>
    <x v="1"/>
  </r>
  <r>
    <s v="91022423029"/>
    <x v="8"/>
    <x v="1"/>
  </r>
  <r>
    <s v="75090195129"/>
    <x v="10"/>
    <x v="1"/>
  </r>
  <r>
    <s v="84070107438"/>
    <x v="1"/>
    <x v="1"/>
  </r>
  <r>
    <s v="66043085280"/>
    <x v="13"/>
    <x v="0"/>
  </r>
  <r>
    <s v="50121269604"/>
    <x v="12"/>
    <x v="1"/>
  </r>
  <r>
    <s v="85122146708"/>
    <x v="9"/>
    <x v="1"/>
  </r>
  <r>
    <s v="90010495521"/>
    <x v="8"/>
    <x v="1"/>
  </r>
  <r>
    <s v="72100728249"/>
    <x v="4"/>
    <x v="1"/>
  </r>
  <r>
    <s v="54082626522"/>
    <x v="13"/>
    <x v="1"/>
  </r>
  <r>
    <s v="60082633448"/>
    <x v="3"/>
    <x v="0"/>
  </r>
  <r>
    <s v="57091615958"/>
    <x v="8"/>
    <x v="1"/>
  </r>
  <r>
    <s v="87111052780"/>
    <x v="15"/>
    <x v="1"/>
  </r>
  <r>
    <s v="50040740697"/>
    <x v="6"/>
    <x v="1"/>
  </r>
  <r>
    <s v="68101095387"/>
    <x v="3"/>
    <x v="0"/>
  </r>
  <r>
    <s v="62033049740"/>
    <x v="2"/>
    <x v="1"/>
  </r>
  <r>
    <s v="79072780929"/>
    <x v="15"/>
    <x v="1"/>
  </r>
  <r>
    <s v="94051017843"/>
    <x v="10"/>
    <x v="1"/>
  </r>
  <r>
    <s v="98010553667"/>
    <x v="12"/>
    <x v="1"/>
  </r>
  <r>
    <s v="98052401375"/>
    <x v="2"/>
    <x v="0"/>
  </r>
  <r>
    <s v="86072999428"/>
    <x v="10"/>
    <x v="0"/>
  </r>
  <r>
    <s v="76061601553"/>
    <x v="6"/>
    <x v="0"/>
  </r>
  <r>
    <s v="69011748389"/>
    <x v="0"/>
    <x v="0"/>
  </r>
  <r>
    <s v="72053198339"/>
    <x v="4"/>
    <x v="0"/>
  </r>
  <r>
    <s v="92111126939"/>
    <x v="5"/>
    <x v="1"/>
  </r>
  <r>
    <s v="56122609544"/>
    <x v="1"/>
    <x v="1"/>
  </r>
  <r>
    <s v="78022120507"/>
    <x v="13"/>
    <x v="1"/>
  </r>
  <r>
    <s v="93062318824"/>
    <x v="11"/>
    <x v="0"/>
  </r>
  <r>
    <s v="68111201527"/>
    <x v="8"/>
    <x v="0"/>
  </r>
  <r>
    <s v="78071480489"/>
    <x v="3"/>
    <x v="1"/>
  </r>
  <r>
    <s v="76051975909"/>
    <x v="11"/>
    <x v="0"/>
  </r>
  <r>
    <s v="64062904454"/>
    <x v="0"/>
    <x v="1"/>
  </r>
  <r>
    <s v="88040681139"/>
    <x v="13"/>
    <x v="0"/>
  </r>
  <r>
    <s v="82102913532"/>
    <x v="14"/>
    <x v="0"/>
  </r>
  <r>
    <s v="80111550241"/>
    <x v="10"/>
    <x v="1"/>
  </r>
  <r>
    <s v="73042186560"/>
    <x v="5"/>
    <x v="1"/>
  </r>
  <r>
    <s v="71111622249"/>
    <x v="8"/>
    <x v="0"/>
  </r>
  <r>
    <s v="52042431764"/>
    <x v="0"/>
    <x v="1"/>
  </r>
  <r>
    <s v="94110574874"/>
    <x v="12"/>
    <x v="0"/>
  </r>
  <r>
    <s v="97070314418"/>
    <x v="2"/>
    <x v="0"/>
  </r>
  <r>
    <s v="68020157834"/>
    <x v="0"/>
    <x v="0"/>
  </r>
  <r>
    <s v="61032343220"/>
    <x v="5"/>
    <x v="1"/>
  </r>
  <r>
    <s v="89051851742"/>
    <x v="10"/>
    <x v="1"/>
  </r>
  <r>
    <s v="97090739563"/>
    <x v="14"/>
    <x v="0"/>
  </r>
  <r>
    <s v="61080507803"/>
    <x v="2"/>
    <x v="1"/>
  </r>
  <r>
    <s v="66022228110"/>
    <x v="13"/>
    <x v="1"/>
  </r>
  <r>
    <s v="53120902549"/>
    <x v="9"/>
    <x v="0"/>
  </r>
  <r>
    <s v="84010544767"/>
    <x v="0"/>
    <x v="0"/>
  </r>
  <r>
    <s v="94111642336"/>
    <x v="8"/>
    <x v="1"/>
  </r>
  <r>
    <s v="83080941885"/>
    <x v="4"/>
    <x v="0"/>
  </r>
  <r>
    <s v="99020631770"/>
    <x v="3"/>
    <x v="0"/>
  </r>
  <r>
    <s v="99111303315"/>
    <x v="12"/>
    <x v="1"/>
  </r>
  <r>
    <s v="51092524844"/>
    <x v="15"/>
    <x v="0"/>
  </r>
  <r>
    <s v="56021402794"/>
    <x v="4"/>
    <x v="0"/>
  </r>
  <r>
    <s v="61052346386"/>
    <x v="8"/>
    <x v="0"/>
  </r>
  <r>
    <s v="51122893889"/>
    <x v="8"/>
    <x v="0"/>
  </r>
  <r>
    <s v="71063060230"/>
    <x v="14"/>
    <x v="0"/>
  </r>
  <r>
    <s v="74072279383"/>
    <x v="1"/>
    <x v="1"/>
  </r>
  <r>
    <s v="91091481535"/>
    <x v="5"/>
    <x v="0"/>
  </r>
  <r>
    <s v="57122300244"/>
    <x v="4"/>
    <x v="1"/>
  </r>
  <r>
    <s v="99041479098"/>
    <x v="2"/>
    <x v="1"/>
  </r>
  <r>
    <s v="67100309631"/>
    <x v="13"/>
    <x v="0"/>
  </r>
  <r>
    <s v="82062058218"/>
    <x v="12"/>
    <x v="0"/>
  </r>
  <r>
    <s v="57122013287"/>
    <x v="6"/>
    <x v="0"/>
  </r>
  <r>
    <s v="67112146802"/>
    <x v="11"/>
    <x v="1"/>
  </r>
  <r>
    <s v="87090221803"/>
    <x v="4"/>
    <x v="0"/>
  </r>
  <r>
    <s v="61032430030"/>
    <x v="2"/>
    <x v="1"/>
  </r>
  <r>
    <s v="64080716404"/>
    <x v="1"/>
    <x v="1"/>
  </r>
  <r>
    <s v="59062796578"/>
    <x v="4"/>
    <x v="1"/>
  </r>
  <r>
    <s v="65040627947"/>
    <x v="15"/>
    <x v="1"/>
  </r>
  <r>
    <s v="94122638353"/>
    <x v="8"/>
    <x v="1"/>
  </r>
  <r>
    <s v="58091381319"/>
    <x v="15"/>
    <x v="0"/>
  </r>
  <r>
    <s v="73112332640"/>
    <x v="2"/>
    <x v="0"/>
  </r>
  <r>
    <s v="61052868334"/>
    <x v="11"/>
    <x v="0"/>
  </r>
  <r>
    <s v="71021611182"/>
    <x v="13"/>
    <x v="1"/>
  </r>
  <r>
    <s v="56082234284"/>
    <x v="10"/>
    <x v="1"/>
  </r>
  <r>
    <s v="99101200505"/>
    <x v="14"/>
    <x v="1"/>
  </r>
  <r>
    <s v="52101785894"/>
    <x v="13"/>
    <x v="1"/>
  </r>
  <r>
    <s v="86091601548"/>
    <x v="6"/>
    <x v="1"/>
  </r>
  <r>
    <s v="58071981807"/>
    <x v="5"/>
    <x v="0"/>
  </r>
  <r>
    <s v="95030424298"/>
    <x v="11"/>
    <x v="1"/>
  </r>
  <r>
    <s v="91110362072"/>
    <x v="8"/>
    <x v="1"/>
  </r>
  <r>
    <s v="56010667456"/>
    <x v="11"/>
    <x v="1"/>
  </r>
  <r>
    <s v="75062741479"/>
    <x v="13"/>
    <x v="0"/>
  </r>
  <r>
    <s v="94111155399"/>
    <x v="12"/>
    <x v="0"/>
  </r>
  <r>
    <s v="81021537391"/>
    <x v="7"/>
    <x v="1"/>
  </r>
  <r>
    <s v="90103167461"/>
    <x v="6"/>
    <x v="1"/>
  </r>
  <r>
    <s v="72033126578"/>
    <x v="6"/>
    <x v="1"/>
  </r>
  <r>
    <s v="90010474418"/>
    <x v="11"/>
    <x v="1"/>
  </r>
  <r>
    <s v="93101150990"/>
    <x v="2"/>
    <x v="0"/>
  </r>
  <r>
    <s v="96091515974"/>
    <x v="15"/>
    <x v="0"/>
  </r>
  <r>
    <s v="65011096293"/>
    <x v="10"/>
    <x v="0"/>
  </r>
  <r>
    <s v="53123191577"/>
    <x v="4"/>
    <x v="1"/>
  </r>
  <r>
    <s v="73060298351"/>
    <x v="9"/>
    <x v="1"/>
  </r>
  <r>
    <s v="77121944265"/>
    <x v="9"/>
    <x v="0"/>
  </r>
  <r>
    <s v="68031048828"/>
    <x v="2"/>
    <x v="0"/>
  </r>
  <r>
    <s v="98100693644"/>
    <x v="11"/>
    <x v="1"/>
  </r>
  <r>
    <s v="76072914871"/>
    <x v="7"/>
    <x v="0"/>
  </r>
  <r>
    <s v="55041429471"/>
    <x v="10"/>
    <x v="0"/>
  </r>
  <r>
    <s v="96010658900"/>
    <x v="8"/>
    <x v="0"/>
  </r>
  <r>
    <s v="84032372784"/>
    <x v="9"/>
    <x v="1"/>
  </r>
  <r>
    <s v="50101409189"/>
    <x v="5"/>
    <x v="0"/>
  </r>
  <r>
    <s v="54122295170"/>
    <x v="14"/>
    <x v="1"/>
  </r>
  <r>
    <s v="67092404057"/>
    <x v="7"/>
    <x v="0"/>
  </r>
  <r>
    <s v="67022391071"/>
    <x v="2"/>
    <x v="0"/>
  </r>
  <r>
    <s v="97041948136"/>
    <x v="9"/>
    <x v="1"/>
  </r>
  <r>
    <s v="99011275523"/>
    <x v="8"/>
    <x v="1"/>
  </r>
  <r>
    <s v="57071222781"/>
    <x v="6"/>
    <x v="1"/>
  </r>
  <r>
    <s v="93012973237"/>
    <x v="12"/>
    <x v="1"/>
  </r>
  <r>
    <s v="59082791780"/>
    <x v="4"/>
    <x v="0"/>
  </r>
  <r>
    <s v="81091693078"/>
    <x v="15"/>
    <x v="0"/>
  </r>
  <r>
    <s v="71022845751"/>
    <x v="9"/>
    <x v="0"/>
  </r>
  <r>
    <s v="74123045345"/>
    <x v="4"/>
    <x v="1"/>
  </r>
  <r>
    <s v="88060484406"/>
    <x v="15"/>
    <x v="1"/>
  </r>
  <r>
    <s v="85012784393"/>
    <x v="15"/>
    <x v="1"/>
  </r>
  <r>
    <s v="94112166637"/>
    <x v="7"/>
    <x v="0"/>
  </r>
  <r>
    <s v="68091657019"/>
    <x v="7"/>
    <x v="0"/>
  </r>
  <r>
    <s v="54081341844"/>
    <x v="9"/>
    <x v="1"/>
  </r>
  <r>
    <s v="60012310953"/>
    <x v="9"/>
    <x v="0"/>
  </r>
  <r>
    <s v="61042978869"/>
    <x v="9"/>
    <x v="0"/>
  </r>
  <r>
    <s v="67122575465"/>
    <x v="6"/>
    <x v="0"/>
  </r>
  <r>
    <s v="85060561687"/>
    <x v="1"/>
    <x v="1"/>
  </r>
  <r>
    <s v="62030546646"/>
    <x v="12"/>
    <x v="1"/>
  </r>
  <r>
    <s v="87071650974"/>
    <x v="4"/>
    <x v="1"/>
  </r>
  <r>
    <s v="80051365079"/>
    <x v="4"/>
    <x v="1"/>
  </r>
  <r>
    <s v="63031207831"/>
    <x v="4"/>
    <x v="1"/>
  </r>
  <r>
    <s v="99112776026"/>
    <x v="13"/>
    <x v="0"/>
  </r>
  <r>
    <s v="90071387764"/>
    <x v="7"/>
    <x v="0"/>
  </r>
  <r>
    <s v="79100121607"/>
    <x v="10"/>
    <x v="1"/>
  </r>
  <r>
    <s v="67021697321"/>
    <x v="3"/>
    <x v="1"/>
  </r>
  <r>
    <s v="80122931244"/>
    <x v="15"/>
    <x v="0"/>
  </r>
  <r>
    <s v="68021561579"/>
    <x v="2"/>
    <x v="1"/>
  </r>
  <r>
    <s v="57051700113"/>
    <x v="11"/>
    <x v="0"/>
  </r>
  <r>
    <s v="96111212067"/>
    <x v="6"/>
    <x v="1"/>
  </r>
  <r>
    <s v="89031099317"/>
    <x v="10"/>
    <x v="1"/>
  </r>
  <r>
    <s v="82091382834"/>
    <x v="14"/>
    <x v="0"/>
  </r>
  <r>
    <s v="51122005161"/>
    <x v="2"/>
    <x v="0"/>
  </r>
  <r>
    <s v="65081827241"/>
    <x v="4"/>
    <x v="1"/>
  </r>
  <r>
    <s v="52073149353"/>
    <x v="9"/>
    <x v="0"/>
  </r>
  <r>
    <s v="52072768764"/>
    <x v="3"/>
    <x v="1"/>
  </r>
  <r>
    <s v="73050819755"/>
    <x v="11"/>
    <x v="0"/>
  </r>
  <r>
    <s v="61041842387"/>
    <x v="14"/>
    <x v="1"/>
  </r>
  <r>
    <s v="66072012686"/>
    <x v="3"/>
    <x v="0"/>
  </r>
  <r>
    <s v="52011513628"/>
    <x v="0"/>
    <x v="0"/>
  </r>
  <r>
    <s v="90030794936"/>
    <x v="12"/>
    <x v="1"/>
  </r>
  <r>
    <s v="79011981318"/>
    <x v="13"/>
    <x v="0"/>
  </r>
  <r>
    <s v="93082049658"/>
    <x v="8"/>
    <x v="0"/>
  </r>
  <r>
    <s v="95020539612"/>
    <x v="11"/>
    <x v="1"/>
  </r>
  <r>
    <s v="62121026899"/>
    <x v="6"/>
    <x v="0"/>
  </r>
  <r>
    <s v="98070529271"/>
    <x v="3"/>
    <x v="1"/>
  </r>
  <r>
    <s v="93030531536"/>
    <x v="0"/>
    <x v="0"/>
  </r>
  <r>
    <s v="89051997242"/>
    <x v="10"/>
    <x v="1"/>
  </r>
  <r>
    <s v="98031592126"/>
    <x v="6"/>
    <x v="1"/>
  </r>
  <r>
    <s v="96032495400"/>
    <x v="4"/>
    <x v="0"/>
  </r>
  <r>
    <s v="76060407716"/>
    <x v="7"/>
    <x v="0"/>
  </r>
  <r>
    <s v="86102363786"/>
    <x v="2"/>
    <x v="1"/>
  </r>
  <r>
    <s v="50011021644"/>
    <x v="14"/>
    <x v="1"/>
  </r>
  <r>
    <s v="79020918057"/>
    <x v="6"/>
    <x v="1"/>
  </r>
  <r>
    <s v="78022471528"/>
    <x v="8"/>
    <x v="1"/>
  </r>
  <r>
    <s v="63121010668"/>
    <x v="9"/>
    <x v="0"/>
  </r>
  <r>
    <s v="56080833942"/>
    <x v="14"/>
    <x v="0"/>
  </r>
  <r>
    <s v="66101082660"/>
    <x v="12"/>
    <x v="0"/>
  </r>
  <r>
    <s v="65052373250"/>
    <x v="8"/>
    <x v="1"/>
  </r>
  <r>
    <s v="54061841533"/>
    <x v="4"/>
    <x v="1"/>
  </r>
  <r>
    <s v="90042297346"/>
    <x v="3"/>
    <x v="1"/>
  </r>
  <r>
    <s v="58012291873"/>
    <x v="2"/>
    <x v="1"/>
  </r>
  <r>
    <s v="88020290896"/>
    <x v="10"/>
    <x v="0"/>
  </r>
  <r>
    <s v="74072307837"/>
    <x v="14"/>
    <x v="1"/>
  </r>
  <r>
    <s v="72122724900"/>
    <x v="14"/>
    <x v="1"/>
  </r>
  <r>
    <s v="76081823199"/>
    <x v="11"/>
    <x v="1"/>
  </r>
  <r>
    <s v="79042502241"/>
    <x v="5"/>
    <x v="1"/>
  </r>
  <r>
    <s v="57071748146"/>
    <x v="2"/>
    <x v="0"/>
  </r>
  <r>
    <s v="69042830493"/>
    <x v="1"/>
    <x v="0"/>
  </r>
  <r>
    <s v="51122805709"/>
    <x v="4"/>
    <x v="0"/>
  </r>
  <r>
    <s v="60100601215"/>
    <x v="9"/>
    <x v="1"/>
  </r>
  <r>
    <s v="71032673014"/>
    <x v="10"/>
    <x v="1"/>
  </r>
  <r>
    <s v="65020176692"/>
    <x v="3"/>
    <x v="0"/>
  </r>
  <r>
    <s v="96030717845"/>
    <x v="6"/>
    <x v="0"/>
  </r>
  <r>
    <s v="58072435114"/>
    <x v="6"/>
    <x v="1"/>
  </r>
  <r>
    <s v="76121983603"/>
    <x v="14"/>
    <x v="1"/>
  </r>
  <r>
    <s v="63102281616"/>
    <x v="12"/>
    <x v="0"/>
  </r>
  <r>
    <s v="60102044179"/>
    <x v="10"/>
    <x v="1"/>
  </r>
  <r>
    <s v="79110638474"/>
    <x v="13"/>
    <x v="0"/>
  </r>
  <r>
    <s v="56031331390"/>
    <x v="3"/>
    <x v="0"/>
  </r>
  <r>
    <s v="88031966519"/>
    <x v="3"/>
    <x v="1"/>
  </r>
  <r>
    <s v="60100214787"/>
    <x v="11"/>
    <x v="0"/>
  </r>
  <r>
    <s v="70080400450"/>
    <x v="11"/>
    <x v="1"/>
  </r>
  <r>
    <s v="71111962853"/>
    <x v="15"/>
    <x v="0"/>
  </r>
  <r>
    <s v="77041828005"/>
    <x v="11"/>
    <x v="0"/>
  </r>
  <r>
    <s v="61082401051"/>
    <x v="11"/>
    <x v="1"/>
  </r>
  <r>
    <s v="53080346768"/>
    <x v="8"/>
    <x v="0"/>
  </r>
  <r>
    <s v="81092123347"/>
    <x v="15"/>
    <x v="1"/>
  </r>
  <r>
    <s v="83102006475"/>
    <x v="8"/>
    <x v="0"/>
  </r>
  <r>
    <s v="57080789431"/>
    <x v="5"/>
    <x v="1"/>
  </r>
  <r>
    <s v="96092868033"/>
    <x v="12"/>
    <x v="0"/>
  </r>
  <r>
    <s v="61040869008"/>
    <x v="13"/>
    <x v="0"/>
  </r>
  <r>
    <s v="56112420867"/>
    <x v="8"/>
    <x v="1"/>
  </r>
  <r>
    <s v="73033131926"/>
    <x v="2"/>
    <x v="1"/>
  </r>
  <r>
    <s v="59071140867"/>
    <x v="11"/>
    <x v="0"/>
  </r>
  <r>
    <s v="53062600392"/>
    <x v="6"/>
    <x v="1"/>
  </r>
  <r>
    <s v="94091797482"/>
    <x v="1"/>
    <x v="1"/>
  </r>
  <r>
    <s v="66082438007"/>
    <x v="13"/>
    <x v="1"/>
  </r>
  <r>
    <s v="70120434153"/>
    <x v="13"/>
    <x v="0"/>
  </r>
  <r>
    <s v="99072313297"/>
    <x v="12"/>
    <x v="1"/>
  </r>
  <r>
    <s v="52032165031"/>
    <x v="12"/>
    <x v="0"/>
  </r>
  <r>
    <s v="89101149319"/>
    <x v="0"/>
    <x v="1"/>
  </r>
  <r>
    <s v="79083070972"/>
    <x v="9"/>
    <x v="1"/>
  </r>
  <r>
    <s v="93021544752"/>
    <x v="1"/>
    <x v="0"/>
  </r>
  <r>
    <s v="92112431197"/>
    <x v="12"/>
    <x v="0"/>
  </r>
  <r>
    <s v="51121146926"/>
    <x v="15"/>
    <x v="1"/>
  </r>
  <r>
    <s v="85111499028"/>
    <x v="10"/>
    <x v="1"/>
  </r>
  <r>
    <s v="98012042048"/>
    <x v="15"/>
    <x v="0"/>
  </r>
  <r>
    <s v="72071093829"/>
    <x v="10"/>
    <x v="0"/>
  </r>
  <r>
    <s v="69040958571"/>
    <x v="5"/>
    <x v="0"/>
  </r>
  <r>
    <s v="69090471617"/>
    <x v="1"/>
    <x v="0"/>
  </r>
  <r>
    <s v="50062151338"/>
    <x v="14"/>
    <x v="0"/>
  </r>
  <r>
    <s v="96123037605"/>
    <x v="9"/>
    <x v="1"/>
  </r>
  <r>
    <s v="50040731114"/>
    <x v="6"/>
    <x v="0"/>
  </r>
  <r>
    <s v="86063067804"/>
    <x v="14"/>
    <x v="0"/>
  </r>
  <r>
    <s v="64070523768"/>
    <x v="12"/>
    <x v="0"/>
  </r>
  <r>
    <s v="61111487140"/>
    <x v="7"/>
    <x v="0"/>
  </r>
  <r>
    <s v="55081402366"/>
    <x v="1"/>
    <x v="1"/>
  </r>
  <r>
    <s v="68101484688"/>
    <x v="1"/>
    <x v="1"/>
  </r>
  <r>
    <s v="96072101624"/>
    <x v="12"/>
    <x v="1"/>
  </r>
  <r>
    <s v="53111372836"/>
    <x v="3"/>
    <x v="1"/>
  </r>
  <r>
    <s v="66050423060"/>
    <x v="1"/>
    <x v="1"/>
  </r>
  <r>
    <s v="50112572104"/>
    <x v="3"/>
    <x v="1"/>
  </r>
  <r>
    <s v="66041509607"/>
    <x v="12"/>
    <x v="0"/>
  </r>
  <r>
    <s v="54111160315"/>
    <x v="4"/>
    <x v="0"/>
  </r>
  <r>
    <s v="56040228672"/>
    <x v="9"/>
    <x v="1"/>
  </r>
  <r>
    <s v="78111431918"/>
    <x v="6"/>
    <x v="0"/>
  </r>
  <r>
    <s v="73070626456"/>
    <x v="2"/>
    <x v="1"/>
  </r>
  <r>
    <s v="61042433348"/>
    <x v="9"/>
    <x v="1"/>
  </r>
  <r>
    <s v="81050869595"/>
    <x v="14"/>
    <x v="0"/>
  </r>
  <r>
    <s v="58091890613"/>
    <x v="4"/>
    <x v="0"/>
  </r>
  <r>
    <s v="66082232755"/>
    <x v="1"/>
    <x v="1"/>
  </r>
  <r>
    <s v="69020508231"/>
    <x v="12"/>
    <x v="1"/>
  </r>
  <r>
    <s v="57111407330"/>
    <x v="5"/>
    <x v="0"/>
  </r>
  <r>
    <s v="52110758050"/>
    <x v="7"/>
    <x v="0"/>
  </r>
  <r>
    <s v="93011246172"/>
    <x v="14"/>
    <x v="0"/>
  </r>
  <r>
    <s v="96121936753"/>
    <x v="7"/>
    <x v="1"/>
  </r>
  <r>
    <s v="79061604939"/>
    <x v="12"/>
    <x v="1"/>
  </r>
  <r>
    <s v="90082985672"/>
    <x v="1"/>
    <x v="0"/>
  </r>
  <r>
    <s v="86010806854"/>
    <x v="14"/>
    <x v="0"/>
  </r>
  <r>
    <s v="60051494601"/>
    <x v="8"/>
    <x v="0"/>
  </r>
  <r>
    <s v="78012615541"/>
    <x v="8"/>
    <x v="1"/>
  </r>
  <r>
    <s v="85120295381"/>
    <x v="15"/>
    <x v="1"/>
  </r>
  <r>
    <s v="52042558504"/>
    <x v="14"/>
    <x v="0"/>
  </r>
  <r>
    <s v="60091893541"/>
    <x v="5"/>
    <x v="0"/>
  </r>
  <r>
    <s v="80021593459"/>
    <x v="5"/>
    <x v="0"/>
  </r>
  <r>
    <s v="62011939184"/>
    <x v="5"/>
    <x v="1"/>
  </r>
  <r>
    <s v="78092814382"/>
    <x v="14"/>
    <x v="0"/>
  </r>
  <r>
    <s v="69060539204"/>
    <x v="0"/>
    <x v="0"/>
  </r>
  <r>
    <s v="54012029489"/>
    <x v="8"/>
    <x v="0"/>
  </r>
  <r>
    <s v="71120775567"/>
    <x v="6"/>
    <x v="1"/>
  </r>
  <r>
    <s v="97082550396"/>
    <x v="8"/>
    <x v="0"/>
  </r>
  <r>
    <s v="83092045281"/>
    <x v="11"/>
    <x v="0"/>
  </r>
  <r>
    <s v="63011212011"/>
    <x v="14"/>
    <x v="1"/>
  </r>
  <r>
    <s v="55040378486"/>
    <x v="12"/>
    <x v="0"/>
  </r>
  <r>
    <s v="93042345873"/>
    <x v="6"/>
    <x v="1"/>
  </r>
  <r>
    <s v="54050436032"/>
    <x v="2"/>
    <x v="0"/>
  </r>
  <r>
    <s v="87110483314"/>
    <x v="15"/>
    <x v="1"/>
  </r>
  <r>
    <s v="56100225593"/>
    <x v="13"/>
    <x v="1"/>
  </r>
  <r>
    <s v="87081751737"/>
    <x v="14"/>
    <x v="0"/>
  </r>
  <r>
    <s v="65030177359"/>
    <x v="14"/>
    <x v="0"/>
  </r>
  <r>
    <s v="98101496192"/>
    <x v="7"/>
    <x v="1"/>
  </r>
  <r>
    <s v="81071437597"/>
    <x v="11"/>
    <x v="0"/>
  </r>
  <r>
    <s v="82042883285"/>
    <x v="14"/>
    <x v="0"/>
  </r>
  <r>
    <s v="76100518516"/>
    <x v="11"/>
    <x v="0"/>
  </r>
  <r>
    <s v="76021655411"/>
    <x v="7"/>
    <x v="1"/>
  </r>
  <r>
    <s v="99083108912"/>
    <x v="10"/>
    <x v="1"/>
  </r>
  <r>
    <s v="53041446074"/>
    <x v="1"/>
    <x v="1"/>
  </r>
  <r>
    <s v="82040651244"/>
    <x v="14"/>
    <x v="0"/>
  </r>
  <r>
    <s v="98062819672"/>
    <x v="11"/>
    <x v="0"/>
  </r>
  <r>
    <s v="71082464877"/>
    <x v="7"/>
    <x v="0"/>
  </r>
  <r>
    <s v="98121450028"/>
    <x v="7"/>
    <x v="0"/>
  </r>
  <r>
    <s v="68111216570"/>
    <x v="5"/>
    <x v="0"/>
  </r>
  <r>
    <s v="96112579475"/>
    <x v="4"/>
    <x v="1"/>
  </r>
  <r>
    <s v="62062966269"/>
    <x v="2"/>
    <x v="0"/>
  </r>
  <r>
    <s v="98012031044"/>
    <x v="7"/>
    <x v="0"/>
  </r>
  <r>
    <s v="81061664770"/>
    <x v="2"/>
    <x v="1"/>
  </r>
  <r>
    <s v="71092819494"/>
    <x v="9"/>
    <x v="1"/>
  </r>
  <r>
    <s v="86121687339"/>
    <x v="7"/>
    <x v="1"/>
  </r>
  <r>
    <s v="57121694261"/>
    <x v="13"/>
    <x v="0"/>
  </r>
  <r>
    <s v="60020736888"/>
    <x v="2"/>
    <x v="0"/>
  </r>
  <r>
    <s v="75020499295"/>
    <x v="7"/>
    <x v="0"/>
  </r>
  <r>
    <s v="77111555550"/>
    <x v="13"/>
    <x v="0"/>
  </r>
  <r>
    <s v="58021758370"/>
    <x v="11"/>
    <x v="0"/>
  </r>
  <r>
    <s v="76082740538"/>
    <x v="8"/>
    <x v="0"/>
  </r>
  <r>
    <s v="98060701454"/>
    <x v="2"/>
    <x v="0"/>
  </r>
  <r>
    <s v="50111946757"/>
    <x v="1"/>
    <x v="1"/>
  </r>
  <r>
    <s v="64011943574"/>
    <x v="1"/>
    <x v="1"/>
  </r>
  <r>
    <s v="64111978557"/>
    <x v="5"/>
    <x v="1"/>
  </r>
  <r>
    <s v="67090828323"/>
    <x v="9"/>
    <x v="1"/>
  </r>
  <r>
    <s v="55011731764"/>
    <x v="0"/>
    <x v="1"/>
  </r>
  <r>
    <s v="76090406305"/>
    <x v="11"/>
    <x v="0"/>
  </r>
  <r>
    <s v="80020819576"/>
    <x v="14"/>
    <x v="1"/>
  </r>
  <r>
    <s v="73020122872"/>
    <x v="12"/>
    <x v="1"/>
  </r>
  <r>
    <s v="67030428862"/>
    <x v="15"/>
    <x v="0"/>
  </r>
  <r>
    <s v="93021206362"/>
    <x v="3"/>
    <x v="0"/>
  </r>
  <r>
    <s v="89050505963"/>
    <x v="1"/>
    <x v="0"/>
  </r>
  <r>
    <s v="73101493325"/>
    <x v="11"/>
    <x v="0"/>
  </r>
  <r>
    <s v="85071473760"/>
    <x v="0"/>
    <x v="1"/>
  </r>
  <r>
    <s v="65071424836"/>
    <x v="1"/>
    <x v="1"/>
  </r>
  <r>
    <s v="61021342298"/>
    <x v="15"/>
    <x v="0"/>
  </r>
  <r>
    <s v="84121422192"/>
    <x v="5"/>
    <x v="0"/>
  </r>
  <r>
    <s v="74092255071"/>
    <x v="9"/>
    <x v="0"/>
  </r>
  <r>
    <s v="53052765728"/>
    <x v="12"/>
    <x v="0"/>
  </r>
  <r>
    <s v="97042931845"/>
    <x v="4"/>
    <x v="1"/>
  </r>
  <r>
    <s v="78062520080"/>
    <x v="2"/>
    <x v="0"/>
  </r>
  <r>
    <s v="65111959825"/>
    <x v="6"/>
    <x v="0"/>
  </r>
  <r>
    <s v="50011440807"/>
    <x v="0"/>
    <x v="0"/>
  </r>
  <r>
    <s v="83111092722"/>
    <x v="6"/>
    <x v="1"/>
  </r>
  <r>
    <s v="75122143973"/>
    <x v="12"/>
    <x v="1"/>
  </r>
  <r>
    <s v="65100549251"/>
    <x v="1"/>
    <x v="0"/>
  </r>
  <r>
    <s v="70021990226"/>
    <x v="4"/>
    <x v="1"/>
  </r>
  <r>
    <s v="79053025344"/>
    <x v="10"/>
    <x v="0"/>
  </r>
  <r>
    <s v="98100739519"/>
    <x v="15"/>
    <x v="0"/>
  </r>
  <r>
    <s v="61040445673"/>
    <x v="9"/>
    <x v="0"/>
  </r>
  <r>
    <s v="54120956644"/>
    <x v="8"/>
    <x v="0"/>
  </r>
  <r>
    <s v="87011726224"/>
    <x v="8"/>
    <x v="1"/>
  </r>
  <r>
    <s v="89122110541"/>
    <x v="2"/>
    <x v="0"/>
  </r>
  <r>
    <s v="63102562292"/>
    <x v="10"/>
    <x v="0"/>
  </r>
  <r>
    <s v="91101758446"/>
    <x v="15"/>
    <x v="1"/>
  </r>
  <r>
    <s v="73041277610"/>
    <x v="9"/>
    <x v="1"/>
  </r>
  <r>
    <s v="63101233720"/>
    <x v="14"/>
    <x v="0"/>
  </r>
  <r>
    <s v="84021497980"/>
    <x v="5"/>
    <x v="1"/>
  </r>
  <r>
    <s v="87051320026"/>
    <x v="1"/>
    <x v="0"/>
  </r>
  <r>
    <s v="87122216434"/>
    <x v="12"/>
    <x v="0"/>
  </r>
  <r>
    <s v="63062929199"/>
    <x v="7"/>
    <x v="0"/>
  </r>
  <r>
    <s v="99011281256"/>
    <x v="14"/>
    <x v="1"/>
  </r>
  <r>
    <s v="72110750487"/>
    <x v="14"/>
    <x v="1"/>
  </r>
  <r>
    <s v="70052334215"/>
    <x v="11"/>
    <x v="1"/>
  </r>
  <r>
    <s v="53080638348"/>
    <x v="7"/>
    <x v="1"/>
  </r>
  <r>
    <s v="63092655936"/>
    <x v="8"/>
    <x v="1"/>
  </r>
  <r>
    <s v="80012365708"/>
    <x v="10"/>
    <x v="0"/>
  </r>
  <r>
    <s v="88092831629"/>
    <x v="1"/>
    <x v="0"/>
  </r>
  <r>
    <s v="63062036462"/>
    <x v="13"/>
    <x v="1"/>
  </r>
  <r>
    <s v="62020662873"/>
    <x v="10"/>
    <x v="0"/>
  </r>
  <r>
    <s v="85120753924"/>
    <x v="15"/>
    <x v="1"/>
  </r>
  <r>
    <s v="57072490011"/>
    <x v="12"/>
    <x v="0"/>
  </r>
  <r>
    <s v="82020297372"/>
    <x v="15"/>
    <x v="1"/>
  </r>
  <r>
    <s v="93113022209"/>
    <x v="6"/>
    <x v="0"/>
  </r>
  <r>
    <s v="80032957947"/>
    <x v="0"/>
    <x v="0"/>
  </r>
  <r>
    <s v="97061666537"/>
    <x v="6"/>
    <x v="0"/>
  </r>
  <r>
    <s v="99042282211"/>
    <x v="6"/>
    <x v="0"/>
  </r>
  <r>
    <s v="90122294917"/>
    <x v="2"/>
    <x v="0"/>
  </r>
  <r>
    <s v="98042035638"/>
    <x v="0"/>
    <x v="0"/>
  </r>
  <r>
    <s v="63090624679"/>
    <x v="6"/>
    <x v="0"/>
  </r>
  <r>
    <s v="56041608154"/>
    <x v="9"/>
    <x v="0"/>
  </r>
  <r>
    <s v="61061367026"/>
    <x v="6"/>
    <x v="0"/>
  </r>
  <r>
    <s v="65030283393"/>
    <x v="11"/>
    <x v="1"/>
  </r>
  <r>
    <s v="92012998491"/>
    <x v="7"/>
    <x v="0"/>
  </r>
  <r>
    <s v="98021347510"/>
    <x v="10"/>
    <x v="1"/>
  </r>
  <r>
    <s v="61020732218"/>
    <x v="5"/>
    <x v="1"/>
  </r>
  <r>
    <s v="51100859081"/>
    <x v="6"/>
    <x v="1"/>
  </r>
  <r>
    <s v="58092388216"/>
    <x v="7"/>
    <x v="0"/>
  </r>
  <r>
    <s v="58081857013"/>
    <x v="10"/>
    <x v="0"/>
  </r>
  <r>
    <s v="51112066114"/>
    <x v="12"/>
    <x v="0"/>
  </r>
  <r>
    <s v="89010145123"/>
    <x v="10"/>
    <x v="0"/>
  </r>
  <r>
    <s v="84021137424"/>
    <x v="9"/>
    <x v="1"/>
  </r>
  <r>
    <s v="66071191281"/>
    <x v="4"/>
    <x v="1"/>
  </r>
  <r>
    <s v="64110521169"/>
    <x v="4"/>
    <x v="1"/>
  </r>
  <r>
    <s v="80090724666"/>
    <x v="2"/>
    <x v="1"/>
  </r>
  <r>
    <s v="60081098044"/>
    <x v="12"/>
    <x v="0"/>
  </r>
  <r>
    <s v="81060672345"/>
    <x v="1"/>
    <x v="1"/>
  </r>
  <r>
    <s v="72041188498"/>
    <x v="14"/>
    <x v="0"/>
  </r>
  <r>
    <s v="93050237328"/>
    <x v="10"/>
    <x v="1"/>
  </r>
  <r>
    <s v="57111030969"/>
    <x v="1"/>
    <x v="1"/>
  </r>
  <r>
    <s v="95120189926"/>
    <x v="2"/>
    <x v="1"/>
  </r>
  <r>
    <s v="50030558617"/>
    <x v="2"/>
    <x v="1"/>
  </r>
  <r>
    <s v="99030787526"/>
    <x v="7"/>
    <x v="1"/>
  </r>
  <r>
    <s v="86012893795"/>
    <x v="1"/>
    <x v="1"/>
  </r>
  <r>
    <s v="77070917279"/>
    <x v="11"/>
    <x v="0"/>
  </r>
  <r>
    <s v="81110769382"/>
    <x v="0"/>
    <x v="0"/>
  </r>
  <r>
    <s v="77111159976"/>
    <x v="2"/>
    <x v="0"/>
  </r>
  <r>
    <s v="70100187141"/>
    <x v="8"/>
    <x v="0"/>
  </r>
  <r>
    <s v="65021500043"/>
    <x v="10"/>
    <x v="1"/>
  </r>
  <r>
    <s v="85060885312"/>
    <x v="15"/>
    <x v="0"/>
  </r>
  <r>
    <s v="71050660586"/>
    <x v="1"/>
    <x v="1"/>
  </r>
  <r>
    <s v="59071738598"/>
    <x v="5"/>
    <x v="1"/>
  </r>
  <r>
    <s v="95032440571"/>
    <x v="14"/>
    <x v="1"/>
  </r>
  <r>
    <s v="89061704744"/>
    <x v="4"/>
    <x v="0"/>
  </r>
  <r>
    <s v="51080898629"/>
    <x v="12"/>
    <x v="0"/>
  </r>
  <r>
    <s v="57022141905"/>
    <x v="14"/>
    <x v="0"/>
  </r>
  <r>
    <s v="83040146750"/>
    <x v="11"/>
    <x v="0"/>
  </r>
  <r>
    <s v="94073040289"/>
    <x v="12"/>
    <x v="1"/>
  </r>
  <r>
    <s v="85082674482"/>
    <x v="15"/>
    <x v="1"/>
  </r>
  <r>
    <s v="68071192873"/>
    <x v="3"/>
    <x v="1"/>
  </r>
  <r>
    <s v="66122411933"/>
    <x v="3"/>
    <x v="0"/>
  </r>
  <r>
    <s v="83112543531"/>
    <x v="7"/>
    <x v="0"/>
  </r>
  <r>
    <s v="72032940355"/>
    <x v="15"/>
    <x v="0"/>
  </r>
  <r>
    <s v="99041426748"/>
    <x v="6"/>
    <x v="1"/>
  </r>
  <r>
    <s v="99082013556"/>
    <x v="0"/>
    <x v="0"/>
  </r>
  <r>
    <s v="62123067166"/>
    <x v="11"/>
    <x v="1"/>
  </r>
  <r>
    <s v="65031764132"/>
    <x v="5"/>
    <x v="0"/>
  </r>
  <r>
    <s v="66031525363"/>
    <x v="3"/>
    <x v="1"/>
  </r>
  <r>
    <s v="84121279350"/>
    <x v="12"/>
    <x v="0"/>
  </r>
  <r>
    <s v="56060275416"/>
    <x v="3"/>
    <x v="1"/>
  </r>
  <r>
    <s v="88060298577"/>
    <x v="8"/>
    <x v="0"/>
  </r>
  <r>
    <s v="93071613624"/>
    <x v="14"/>
    <x v="1"/>
  </r>
  <r>
    <s v="56032245658"/>
    <x v="4"/>
    <x v="0"/>
  </r>
  <r>
    <s v="64081190522"/>
    <x v="2"/>
    <x v="0"/>
  </r>
  <r>
    <s v="62040616607"/>
    <x v="5"/>
    <x v="0"/>
  </r>
  <r>
    <s v="87032142416"/>
    <x v="9"/>
    <x v="0"/>
  </r>
  <r>
    <s v="73101455554"/>
    <x v="2"/>
    <x v="0"/>
  </r>
  <r>
    <s v="56111282482"/>
    <x v="14"/>
    <x v="1"/>
  </r>
  <r>
    <s v="83032688282"/>
    <x v="3"/>
    <x v="0"/>
  </r>
  <r>
    <s v="88051092544"/>
    <x v="4"/>
    <x v="0"/>
  </r>
  <r>
    <s v="50012665757"/>
    <x v="9"/>
    <x v="0"/>
  </r>
  <r>
    <s v="96040206342"/>
    <x v="4"/>
    <x v="1"/>
  </r>
  <r>
    <s v="91041069954"/>
    <x v="2"/>
    <x v="0"/>
  </r>
  <r>
    <s v="75061743946"/>
    <x v="9"/>
    <x v="1"/>
  </r>
  <r>
    <s v="52020449840"/>
    <x v="3"/>
    <x v="0"/>
  </r>
  <r>
    <s v="94021767981"/>
    <x v="10"/>
    <x v="0"/>
  </r>
  <r>
    <s v="54061438140"/>
    <x v="3"/>
    <x v="1"/>
  </r>
  <r>
    <s v="60012636109"/>
    <x v="4"/>
    <x v="1"/>
  </r>
  <r>
    <s v="64031328634"/>
    <x v="9"/>
    <x v="1"/>
  </r>
  <r>
    <s v="76032562353"/>
    <x v="15"/>
    <x v="1"/>
  </r>
  <r>
    <s v="94042289916"/>
    <x v="6"/>
    <x v="0"/>
  </r>
  <r>
    <s v="72011235869"/>
    <x v="11"/>
    <x v="1"/>
  </r>
  <r>
    <s v="55101622897"/>
    <x v="7"/>
    <x v="1"/>
  </r>
  <r>
    <s v="63061591096"/>
    <x v="1"/>
    <x v="1"/>
  </r>
  <r>
    <s v="66092086287"/>
    <x v="10"/>
    <x v="1"/>
  </r>
  <r>
    <s v="79120351848"/>
    <x v="10"/>
    <x v="1"/>
  </r>
  <r>
    <s v="75032029066"/>
    <x v="12"/>
    <x v="1"/>
  </r>
  <r>
    <s v="64120631351"/>
    <x v="12"/>
    <x v="0"/>
  </r>
  <r>
    <s v="73072842436"/>
    <x v="4"/>
    <x v="1"/>
  </r>
  <r>
    <s v="81032163367"/>
    <x v="12"/>
    <x v="1"/>
  </r>
  <r>
    <s v="99120273519"/>
    <x v="13"/>
    <x v="0"/>
  </r>
  <r>
    <s v="57040596570"/>
    <x v="2"/>
    <x v="1"/>
  </r>
  <r>
    <s v="99051386795"/>
    <x v="9"/>
    <x v="1"/>
  </r>
  <r>
    <s v="73031813176"/>
    <x v="6"/>
    <x v="0"/>
  </r>
  <r>
    <s v="86061566312"/>
    <x v="1"/>
    <x v="1"/>
  </r>
  <r>
    <s v="53090698026"/>
    <x v="6"/>
    <x v="0"/>
  </r>
  <r>
    <s v="75021357613"/>
    <x v="0"/>
    <x v="0"/>
  </r>
  <r>
    <s v="72123107126"/>
    <x v="1"/>
    <x v="1"/>
  </r>
  <r>
    <s v="79070698840"/>
    <x v="10"/>
    <x v="1"/>
  </r>
  <r>
    <s v="99121640071"/>
    <x v="8"/>
    <x v="1"/>
  </r>
  <r>
    <s v="62040855749"/>
    <x v="2"/>
    <x v="0"/>
  </r>
  <r>
    <s v="77050752195"/>
    <x v="9"/>
    <x v="1"/>
  </r>
  <r>
    <s v="61011848526"/>
    <x v="5"/>
    <x v="1"/>
  </r>
  <r>
    <s v="67090716369"/>
    <x v="5"/>
    <x v="0"/>
  </r>
  <r>
    <s v="69121808746"/>
    <x v="14"/>
    <x v="0"/>
  </r>
  <r>
    <s v="95022144672"/>
    <x v="6"/>
    <x v="1"/>
  </r>
  <r>
    <s v="50122386122"/>
    <x v="5"/>
    <x v="1"/>
  </r>
  <r>
    <s v="64040818515"/>
    <x v="15"/>
    <x v="0"/>
  </r>
  <r>
    <s v="74110420436"/>
    <x v="13"/>
    <x v="0"/>
  </r>
  <r>
    <s v="95070175648"/>
    <x v="9"/>
    <x v="0"/>
  </r>
  <r>
    <s v="51040710541"/>
    <x v="2"/>
    <x v="1"/>
  </r>
  <r>
    <s v="68050307393"/>
    <x v="8"/>
    <x v="0"/>
  </r>
  <r>
    <s v="78012414409"/>
    <x v="9"/>
    <x v="0"/>
  </r>
  <r>
    <s v="85080239649"/>
    <x v="13"/>
    <x v="0"/>
  </r>
  <r>
    <s v="80111845565"/>
    <x v="0"/>
    <x v="0"/>
  </r>
  <r>
    <s v="64060295028"/>
    <x v="12"/>
    <x v="0"/>
  </r>
  <r>
    <s v="66112444217"/>
    <x v="4"/>
    <x v="1"/>
  </r>
  <r>
    <s v="95010531354"/>
    <x v="6"/>
    <x v="1"/>
  </r>
  <r>
    <s v="66091626497"/>
    <x v="3"/>
    <x v="1"/>
  </r>
  <r>
    <s v="60101353265"/>
    <x v="7"/>
    <x v="0"/>
  </r>
  <r>
    <s v="73112234065"/>
    <x v="7"/>
    <x v="0"/>
  </r>
  <r>
    <s v="77100455058"/>
    <x v="2"/>
    <x v="1"/>
  </r>
  <r>
    <s v="98091693687"/>
    <x v="4"/>
    <x v="1"/>
  </r>
  <r>
    <s v="67091449031"/>
    <x v="11"/>
    <x v="1"/>
  </r>
  <r>
    <s v="75052421464"/>
    <x v="1"/>
    <x v="1"/>
  </r>
  <r>
    <s v="93042060965"/>
    <x v="13"/>
    <x v="0"/>
  </r>
  <r>
    <s v="58011437395"/>
    <x v="15"/>
    <x v="1"/>
  </r>
  <r>
    <s v="61010924043"/>
    <x v="12"/>
    <x v="0"/>
  </r>
  <r>
    <s v="59020116778"/>
    <x v="15"/>
    <x v="0"/>
  </r>
  <r>
    <s v="85012006521"/>
    <x v="5"/>
    <x v="1"/>
  </r>
  <r>
    <s v="89021336354"/>
    <x v="9"/>
    <x v="1"/>
  </r>
  <r>
    <s v="65092409201"/>
    <x v="10"/>
    <x v="0"/>
  </r>
  <r>
    <s v="69072352000"/>
    <x v="7"/>
    <x v="1"/>
  </r>
  <r>
    <s v="80101429434"/>
    <x v="4"/>
    <x v="0"/>
  </r>
  <r>
    <s v="74041163095"/>
    <x v="13"/>
    <x v="1"/>
  </r>
  <r>
    <s v="95030310836"/>
    <x v="6"/>
    <x v="1"/>
  </r>
  <r>
    <s v="84083110241"/>
    <x v="4"/>
    <x v="1"/>
  </r>
  <r>
    <s v="81082753187"/>
    <x v="15"/>
    <x v="1"/>
  </r>
  <r>
    <s v="64061448050"/>
    <x v="11"/>
    <x v="1"/>
  </r>
  <r>
    <s v="96091382992"/>
    <x v="6"/>
    <x v="1"/>
  </r>
  <r>
    <s v="84041663297"/>
    <x v="8"/>
    <x v="1"/>
  </r>
  <r>
    <s v="94113074555"/>
    <x v="10"/>
    <x v="1"/>
  </r>
  <r>
    <s v="53100155150"/>
    <x v="10"/>
    <x v="0"/>
  </r>
  <r>
    <s v="81102995678"/>
    <x v="10"/>
    <x v="0"/>
  </r>
  <r>
    <s v="91020385192"/>
    <x v="13"/>
    <x v="1"/>
  </r>
  <r>
    <s v="86012915370"/>
    <x v="11"/>
    <x v="0"/>
  </r>
  <r>
    <s v="95011238564"/>
    <x v="5"/>
    <x v="1"/>
  </r>
  <r>
    <s v="63060590812"/>
    <x v="14"/>
    <x v="0"/>
  </r>
  <r>
    <s v="73052262582"/>
    <x v="8"/>
    <x v="0"/>
  </r>
  <r>
    <s v="57022439574"/>
    <x v="3"/>
    <x v="0"/>
  </r>
  <r>
    <s v="50091782701"/>
    <x v="13"/>
    <x v="1"/>
  </r>
  <r>
    <s v="68052065082"/>
    <x v="13"/>
    <x v="0"/>
  </r>
  <r>
    <s v="84061020261"/>
    <x v="10"/>
    <x v="0"/>
  </r>
  <r>
    <s v="77040155423"/>
    <x v="12"/>
    <x v="1"/>
  </r>
  <r>
    <s v="84091296111"/>
    <x v="5"/>
    <x v="1"/>
  </r>
  <r>
    <s v="55022627630"/>
    <x v="14"/>
    <x v="1"/>
  </r>
  <r>
    <s v="69082217922"/>
    <x v="12"/>
    <x v="1"/>
  </r>
  <r>
    <s v="99022773687"/>
    <x v="6"/>
    <x v="1"/>
  </r>
  <r>
    <s v="97082737087"/>
    <x v="14"/>
    <x v="1"/>
  </r>
  <r>
    <s v="54010610047"/>
    <x v="6"/>
    <x v="1"/>
  </r>
  <r>
    <s v="91020578578"/>
    <x v="12"/>
    <x v="1"/>
  </r>
  <r>
    <s v="70012817695"/>
    <x v="14"/>
    <x v="0"/>
  </r>
  <r>
    <s v="70122997690"/>
    <x v="7"/>
    <x v="0"/>
  </r>
  <r>
    <s v="78102548326"/>
    <x v="3"/>
    <x v="1"/>
  </r>
  <r>
    <s v="97060505297"/>
    <x v="13"/>
    <x v="1"/>
  </r>
  <r>
    <s v="84122479674"/>
    <x v="4"/>
    <x v="1"/>
  </r>
  <r>
    <s v="98051749735"/>
    <x v="5"/>
    <x v="0"/>
  </r>
  <r>
    <s v="11072711776"/>
    <x v="12"/>
    <x v="1"/>
  </r>
  <r>
    <s v="05251729665"/>
    <x v="13"/>
    <x v="1"/>
  </r>
  <r>
    <s v="03252361185"/>
    <x v="7"/>
    <x v="1"/>
  </r>
  <r>
    <s v="07282315604"/>
    <x v="8"/>
    <x v="0"/>
  </r>
  <r>
    <s v="03241701451"/>
    <x v="11"/>
    <x v="1"/>
  </r>
  <r>
    <s v="03212680950"/>
    <x v="6"/>
    <x v="1"/>
  </r>
  <r>
    <s v="08301978174"/>
    <x v="1"/>
    <x v="1"/>
  </r>
  <r>
    <s v="04291228949"/>
    <x v="11"/>
    <x v="1"/>
  </r>
  <r>
    <s v="20290586763"/>
    <x v="9"/>
    <x v="0"/>
  </r>
  <r>
    <s v="13302617719"/>
    <x v="9"/>
    <x v="1"/>
  </r>
  <r>
    <s v="09210404682"/>
    <x v="15"/>
    <x v="1"/>
  </r>
  <r>
    <s v="00211828297"/>
    <x v="15"/>
    <x v="0"/>
  </r>
  <r>
    <s v="02251268240"/>
    <x v="4"/>
    <x v="0"/>
  </r>
  <r>
    <s v="03231107164"/>
    <x v="15"/>
    <x v="0"/>
  </r>
  <r>
    <s v="04240363642"/>
    <x v="0"/>
    <x v="1"/>
  </r>
  <r>
    <s v="03291272002"/>
    <x v="1"/>
    <x v="0"/>
  </r>
  <r>
    <s v="22281507519"/>
    <x v="5"/>
    <x v="1"/>
  </r>
  <r>
    <s v="02262482800"/>
    <x v="11"/>
    <x v="1"/>
  </r>
  <r>
    <s v="08211004273"/>
    <x v="1"/>
    <x v="1"/>
  </r>
  <r>
    <s v="21210948180"/>
    <x v="8"/>
    <x v="1"/>
  </r>
  <r>
    <s v="20240625971"/>
    <x v="12"/>
    <x v="0"/>
  </r>
  <r>
    <s v="04302302640"/>
    <x v="13"/>
    <x v="0"/>
  </r>
  <r>
    <s v="21213196313"/>
    <x v="14"/>
    <x v="1"/>
  </r>
  <r>
    <s v="12221688202"/>
    <x v="2"/>
    <x v="1"/>
  </r>
  <r>
    <s v="00292767397"/>
    <x v="12"/>
    <x v="1"/>
  </r>
  <r>
    <s v="09280834761"/>
    <x v="10"/>
    <x v="0"/>
  </r>
  <r>
    <s v="07230141800"/>
    <x v="7"/>
    <x v="0"/>
  </r>
  <r>
    <s v="13242783936"/>
    <x v="7"/>
    <x v="1"/>
  </r>
  <r>
    <s v="19301615406"/>
    <x v="8"/>
    <x v="1"/>
  </r>
  <r>
    <s v="21322259118"/>
    <x v="0"/>
    <x v="0"/>
  </r>
  <r>
    <s v="22320106198"/>
    <x v="0"/>
    <x v="1"/>
  </r>
  <r>
    <s v="03231838149"/>
    <x v="10"/>
    <x v="0"/>
  </r>
  <r>
    <s v="16210190729"/>
    <x v="3"/>
    <x v="1"/>
  </r>
  <r>
    <s v="18321437030"/>
    <x v="1"/>
    <x v="1"/>
  </r>
  <r>
    <s v="16261642886"/>
    <x v="7"/>
    <x v="0"/>
  </r>
  <r>
    <s v="07270267124"/>
    <x v="8"/>
    <x v="0"/>
  </r>
  <r>
    <s v="12230371272"/>
    <x v="15"/>
    <x v="1"/>
  </r>
  <r>
    <s v="19312291217"/>
    <x v="0"/>
    <x v="1"/>
  </r>
  <r>
    <s v="01300894454"/>
    <x v="14"/>
    <x v="1"/>
  </r>
  <r>
    <s v="19211127459"/>
    <x v="5"/>
    <x v="0"/>
  </r>
  <r>
    <s v="22242651466"/>
    <x v="11"/>
    <x v="0"/>
  </r>
  <r>
    <s v="22231156695"/>
    <x v="3"/>
    <x v="1"/>
  </r>
  <r>
    <s v="07262771994"/>
    <x v="15"/>
    <x v="0"/>
  </r>
  <r>
    <s v="10242164211"/>
    <x v="12"/>
    <x v="1"/>
  </r>
  <r>
    <s v="05292216513"/>
    <x v="13"/>
    <x v="0"/>
  </r>
  <r>
    <s v="14282288777"/>
    <x v="3"/>
    <x v="0"/>
  </r>
  <r>
    <s v="18230257567"/>
    <x v="1"/>
    <x v="1"/>
  </r>
  <r>
    <s v="09310318685"/>
    <x v="0"/>
    <x v="1"/>
  </r>
  <r>
    <s v="14291341548"/>
    <x v="6"/>
    <x v="0"/>
  </r>
  <r>
    <s v="05220871506"/>
    <x v="11"/>
    <x v="1"/>
  </r>
  <r>
    <s v="01291595985"/>
    <x v="9"/>
    <x v="1"/>
  </r>
  <r>
    <s v="03221082073"/>
    <x v="8"/>
    <x v="0"/>
  </r>
  <r>
    <s v="13281615591"/>
    <x v="9"/>
    <x v="0"/>
  </r>
  <r>
    <s v="22260628520"/>
    <x v="14"/>
    <x v="1"/>
  </r>
  <r>
    <s v="16262990056"/>
    <x v="1"/>
    <x v="0"/>
  </r>
  <r>
    <s v="03262578326"/>
    <x v="2"/>
    <x v="0"/>
  </r>
  <r>
    <s v="08261654831"/>
    <x v="13"/>
    <x v="1"/>
  </r>
  <r>
    <s v="07221636355"/>
    <x v="14"/>
    <x v="0"/>
  </r>
  <r>
    <s v="03221064390"/>
    <x v="14"/>
    <x v="0"/>
  </r>
  <r>
    <s v="11260890223"/>
    <x v="4"/>
    <x v="0"/>
  </r>
  <r>
    <s v="14241199184"/>
    <x v="2"/>
    <x v="0"/>
  </r>
  <r>
    <s v="12241226916"/>
    <x v="14"/>
    <x v="0"/>
  </r>
  <r>
    <s v="04213122199"/>
    <x v="15"/>
    <x v="1"/>
  </r>
  <r>
    <s v="10240797842"/>
    <x v="5"/>
    <x v="0"/>
  </r>
  <r>
    <s v="19251159416"/>
    <x v="12"/>
    <x v="1"/>
  </r>
  <r>
    <s v="02210829651"/>
    <x v="9"/>
    <x v="0"/>
  </r>
  <r>
    <s v="16320390840"/>
    <x v="14"/>
    <x v="0"/>
  </r>
  <r>
    <s v="22290574762"/>
    <x v="9"/>
    <x v="0"/>
  </r>
  <r>
    <s v="15272803226"/>
    <x v="12"/>
    <x v="0"/>
  </r>
  <r>
    <s v="22301213239"/>
    <x v="6"/>
    <x v="0"/>
  </r>
  <r>
    <s v="12293034558"/>
    <x v="0"/>
    <x v="1"/>
  </r>
  <r>
    <s v="11220493866"/>
    <x v="0"/>
    <x v="1"/>
  </r>
  <r>
    <s v="06321656678"/>
    <x v="6"/>
    <x v="0"/>
  </r>
  <r>
    <s v="08271854737"/>
    <x v="5"/>
    <x v="0"/>
  </r>
  <r>
    <s v="12220169142"/>
    <x v="12"/>
    <x v="1"/>
  </r>
  <r>
    <s v="18271849295"/>
    <x v="8"/>
    <x v="1"/>
  </r>
  <r>
    <s v="06210843055"/>
    <x v="9"/>
    <x v="1"/>
  </r>
  <r>
    <s v="08241312032"/>
    <x v="15"/>
    <x v="0"/>
  </r>
  <r>
    <s v="15321101996"/>
    <x v="5"/>
    <x v="0"/>
  </r>
  <r>
    <s v="09230321604"/>
    <x v="6"/>
    <x v="0"/>
  </r>
  <r>
    <s v="09282257544"/>
    <x v="0"/>
    <x v="0"/>
  </r>
  <r>
    <s v="12272278496"/>
    <x v="10"/>
    <x v="0"/>
  </r>
  <r>
    <s v="06261714801"/>
    <x v="0"/>
    <x v="1"/>
  </r>
  <r>
    <s v="12290662086"/>
    <x v="8"/>
    <x v="1"/>
  </r>
  <r>
    <s v="13222347822"/>
    <x v="8"/>
    <x v="1"/>
  </r>
  <r>
    <s v="17292749872"/>
    <x v="5"/>
    <x v="0"/>
  </r>
  <r>
    <s v="19302110146"/>
    <x v="12"/>
    <x v="0"/>
  </r>
  <r>
    <s v="13240361611"/>
    <x v="2"/>
    <x v="1"/>
  </r>
  <r>
    <s v="15240354042"/>
    <x v="12"/>
    <x v="1"/>
  </r>
  <r>
    <s v="13301915474"/>
    <x v="0"/>
    <x v="1"/>
  </r>
  <r>
    <s v="19262778871"/>
    <x v="15"/>
    <x v="1"/>
  </r>
  <r>
    <s v="13280978334"/>
    <x v="4"/>
    <x v="0"/>
  </r>
  <r>
    <s v="14302824284"/>
    <x v="15"/>
    <x v="1"/>
  </r>
  <r>
    <s v="11272805824"/>
    <x v="5"/>
    <x v="0"/>
  </r>
  <r>
    <s v="05291879913"/>
    <x v="14"/>
    <x v="1"/>
  </r>
  <r>
    <s v="14212729259"/>
    <x v="14"/>
    <x v="0"/>
  </r>
  <r>
    <s v="03210117463"/>
    <x v="14"/>
    <x v="1"/>
  </r>
  <r>
    <s v="14291498509"/>
    <x v="11"/>
    <x v="1"/>
  </r>
  <r>
    <s v="12300620789"/>
    <x v="7"/>
    <x v="1"/>
  </r>
  <r>
    <s v="16230803856"/>
    <x v="6"/>
    <x v="1"/>
  </r>
  <r>
    <s v="01220719112"/>
    <x v="6"/>
    <x v="1"/>
  </r>
  <r>
    <s v="19220908124"/>
    <x v="15"/>
    <x v="0"/>
  </r>
  <r>
    <s v="07240788697"/>
    <x v="5"/>
    <x v="0"/>
  </r>
  <r>
    <s v="06292261558"/>
    <x v="13"/>
    <x v="0"/>
  </r>
  <r>
    <s v="17311142206"/>
    <x v="5"/>
    <x v="0"/>
  </r>
  <r>
    <s v="16321147489"/>
    <x v="12"/>
    <x v="0"/>
  </r>
  <r>
    <s v="06292135242"/>
    <x v="14"/>
    <x v="1"/>
  </r>
  <r>
    <s v="05230870575"/>
    <x v="10"/>
    <x v="1"/>
  </r>
  <r>
    <s v="18271449174"/>
    <x v="2"/>
    <x v="0"/>
  </r>
  <r>
    <s v="06321258252"/>
    <x v="1"/>
    <x v="0"/>
  </r>
  <r>
    <s v="18262630525"/>
    <x v="3"/>
    <x v="1"/>
  </r>
  <r>
    <s v="07261242695"/>
    <x v="2"/>
    <x v="0"/>
  </r>
  <r>
    <s v="08300675577"/>
    <x v="11"/>
    <x v="0"/>
  </r>
  <r>
    <s v="08221193888"/>
    <x v="5"/>
    <x v="1"/>
  </r>
  <r>
    <s v="05220192948"/>
    <x v="5"/>
    <x v="0"/>
  </r>
  <r>
    <s v="11222023223"/>
    <x v="7"/>
    <x v="0"/>
  </r>
  <r>
    <s v="18320215404"/>
    <x v="13"/>
    <x v="0"/>
  </r>
  <r>
    <s v="19303024725"/>
    <x v="0"/>
    <x v="1"/>
  </r>
  <r>
    <s v="16291352676"/>
    <x v="0"/>
    <x v="1"/>
  </r>
  <r>
    <s v="08250619858"/>
    <x v="13"/>
    <x v="0"/>
  </r>
  <r>
    <s v="05263016560"/>
    <x v="15"/>
    <x v="1"/>
  </r>
  <r>
    <s v="00213181006"/>
    <x v="8"/>
    <x v="1"/>
  </r>
  <r>
    <s v="08322760361"/>
    <x v="13"/>
    <x v="1"/>
  </r>
  <r>
    <s v="16251548464"/>
    <x v="1"/>
    <x v="0"/>
  </r>
  <r>
    <s v="10292707398"/>
    <x v="8"/>
    <x v="1"/>
  </r>
  <r>
    <s v="14231316500"/>
    <x v="8"/>
    <x v="1"/>
  </r>
  <r>
    <s v="21222678682"/>
    <x v="9"/>
    <x v="0"/>
  </r>
  <r>
    <s v="12292215862"/>
    <x v="12"/>
    <x v="1"/>
  </r>
  <r>
    <s v="07282982598"/>
    <x v="8"/>
    <x v="1"/>
  </r>
  <r>
    <s v="09220591189"/>
    <x v="14"/>
    <x v="1"/>
  </r>
  <r>
    <s v="21230117469"/>
    <x v="13"/>
    <x v="1"/>
  </r>
  <r>
    <s v="11312331944"/>
    <x v="11"/>
    <x v="0"/>
  </r>
  <r>
    <s v="09240629666"/>
    <x v="9"/>
    <x v="0"/>
  </r>
  <r>
    <s v="00312160294"/>
    <x v="10"/>
    <x v="1"/>
  </r>
  <r>
    <s v="08281110832"/>
    <x v="15"/>
    <x v="0"/>
  </r>
  <r>
    <s v="05221259161"/>
    <x v="12"/>
    <x v="1"/>
  </r>
  <r>
    <s v="16212479677"/>
    <x v="6"/>
    <x v="0"/>
  </r>
  <r>
    <s v="15300618013"/>
    <x v="15"/>
    <x v="0"/>
  </r>
  <r>
    <s v="15291801395"/>
    <x v="1"/>
    <x v="0"/>
  </r>
  <r>
    <s v="19301521378"/>
    <x v="14"/>
    <x v="1"/>
  </r>
  <r>
    <s v="03211413360"/>
    <x v="7"/>
    <x v="0"/>
  </r>
  <r>
    <s v="06242125787"/>
    <x v="6"/>
    <x v="0"/>
  </r>
  <r>
    <s v="03252816289"/>
    <x v="12"/>
    <x v="0"/>
  </r>
  <r>
    <s v="16292924229"/>
    <x v="7"/>
    <x v="0"/>
  </r>
  <r>
    <s v="00272757774"/>
    <x v="11"/>
    <x v="1"/>
  </r>
  <r>
    <s v="06252143218"/>
    <x v="7"/>
    <x v="1"/>
  </r>
  <r>
    <s v="12241783008"/>
    <x v="7"/>
    <x v="1"/>
  </r>
  <r>
    <s v="17250119602"/>
    <x v="14"/>
    <x v="1"/>
  </r>
  <r>
    <s v="15312624240"/>
    <x v="1"/>
    <x v="1"/>
  </r>
  <r>
    <s v="11261383104"/>
    <x v="9"/>
    <x v="0"/>
  </r>
  <r>
    <s v="11270859559"/>
    <x v="8"/>
    <x v="0"/>
  </r>
  <r>
    <s v="13251052847"/>
    <x v="10"/>
    <x v="0"/>
  </r>
  <r>
    <s v="16251477472"/>
    <x v="15"/>
    <x v="0"/>
  </r>
  <r>
    <s v="21270269818"/>
    <x v="7"/>
    <x v="1"/>
  </r>
  <r>
    <s v="07233171240"/>
    <x v="11"/>
    <x v="1"/>
  </r>
  <r>
    <s v="06240685911"/>
    <x v="9"/>
    <x v="0"/>
  </r>
  <r>
    <s v="08230748288"/>
    <x v="3"/>
    <x v="0"/>
  </r>
  <r>
    <s v="10272638467"/>
    <x v="14"/>
    <x v="0"/>
  </r>
  <r>
    <s v="02222614214"/>
    <x v="13"/>
    <x v="0"/>
  </r>
  <r>
    <s v="02300270619"/>
    <x v="3"/>
    <x v="0"/>
  </r>
  <r>
    <s v="02320180006"/>
    <x v="1"/>
    <x v="0"/>
  </r>
  <r>
    <s v="10231388673"/>
    <x v="12"/>
    <x v="0"/>
  </r>
  <r>
    <s v="01211693203"/>
    <x v="1"/>
    <x v="1"/>
  </r>
  <r>
    <s v="19221918386"/>
    <x v="0"/>
    <x v="0"/>
  </r>
  <r>
    <s v="21242102774"/>
    <x v="11"/>
    <x v="0"/>
  </r>
  <r>
    <s v="21220329306"/>
    <x v="7"/>
    <x v="0"/>
  </r>
  <r>
    <s v="02301356646"/>
    <x v="2"/>
    <x v="0"/>
  </r>
  <r>
    <s v="00322554973"/>
    <x v="11"/>
    <x v="0"/>
  </r>
  <r>
    <s v="13281180844"/>
    <x v="10"/>
    <x v="0"/>
  </r>
  <r>
    <s v="08291177821"/>
    <x v="9"/>
    <x v="0"/>
  </r>
  <r>
    <s v="09211086504"/>
    <x v="5"/>
    <x v="1"/>
  </r>
  <r>
    <s v="04322699630"/>
    <x v="8"/>
    <x v="0"/>
  </r>
  <r>
    <s v="21291945252"/>
    <x v="2"/>
    <x v="0"/>
  </r>
  <r>
    <s v="12272287597"/>
    <x v="0"/>
    <x v="1"/>
  </r>
  <r>
    <s v="10271077511"/>
    <x v="2"/>
    <x v="0"/>
  </r>
  <r>
    <s v="13281776603"/>
    <x v="4"/>
    <x v="0"/>
  </r>
  <r>
    <s v="08321477132"/>
    <x v="7"/>
    <x v="1"/>
  </r>
  <r>
    <s v="03241142483"/>
    <x v="7"/>
    <x v="0"/>
  </r>
  <r>
    <s v="06261817733"/>
    <x v="6"/>
    <x v="0"/>
  </r>
  <r>
    <s v="01322621562"/>
    <x v="3"/>
    <x v="0"/>
  </r>
  <r>
    <s v="02212245123"/>
    <x v="1"/>
    <x v="1"/>
  </r>
  <r>
    <s v="16240578128"/>
    <x v="5"/>
    <x v="0"/>
  </r>
  <r>
    <s v="03260343573"/>
    <x v="11"/>
    <x v="1"/>
  </r>
  <r>
    <s v="01220297225"/>
    <x v="1"/>
    <x v="0"/>
  </r>
  <r>
    <s v="06210896367"/>
    <x v="3"/>
    <x v="1"/>
  </r>
  <r>
    <s v="11321724913"/>
    <x v="5"/>
    <x v="1"/>
  </r>
  <r>
    <s v="08291544285"/>
    <x v="1"/>
    <x v="0"/>
  </r>
  <r>
    <s v="17311176384"/>
    <x v="10"/>
    <x v="0"/>
  </r>
  <r>
    <s v="04220185460"/>
    <x v="8"/>
    <x v="1"/>
  </r>
  <r>
    <s v="22241050839"/>
    <x v="3"/>
    <x v="0"/>
  </r>
  <r>
    <s v="13291881753"/>
    <x v="4"/>
    <x v="0"/>
  </r>
  <r>
    <s v="14292742539"/>
    <x v="3"/>
    <x v="1"/>
  </r>
  <r>
    <s v="20252400425"/>
    <x v="4"/>
    <x v="0"/>
  </r>
  <r>
    <s v="01221128012"/>
    <x v="13"/>
    <x v="1"/>
  </r>
  <r>
    <s v="05290342425"/>
    <x v="4"/>
    <x v="1"/>
  </r>
  <r>
    <s v="08251519232"/>
    <x v="4"/>
    <x v="1"/>
  </r>
  <r>
    <s v="01242346721"/>
    <x v="1"/>
    <x v="0"/>
  </r>
  <r>
    <s v="19221946062"/>
    <x v="1"/>
    <x v="1"/>
  </r>
  <r>
    <s v="02242206231"/>
    <x v="12"/>
    <x v="0"/>
  </r>
  <r>
    <s v="15220366922"/>
    <x v="0"/>
    <x v="0"/>
  </r>
  <r>
    <s v="05270147233"/>
    <x v="6"/>
    <x v="0"/>
  </r>
  <r>
    <s v="07212419974"/>
    <x v="8"/>
    <x v="1"/>
  </r>
  <r>
    <s v="06210742569"/>
    <x v="3"/>
    <x v="0"/>
  </r>
  <r>
    <s v="11230540910"/>
    <x v="10"/>
    <x v="1"/>
  </r>
  <r>
    <s v="09300144173"/>
    <x v="3"/>
    <x v="1"/>
  </r>
  <r>
    <s v="11213025230"/>
    <x v="0"/>
    <x v="0"/>
  </r>
  <r>
    <s v="11320429338"/>
    <x v="9"/>
    <x v="1"/>
  </r>
  <r>
    <s v="20312520250"/>
    <x v="1"/>
    <x v="0"/>
  </r>
  <r>
    <s v="14280583423"/>
    <x v="9"/>
    <x v="0"/>
  </r>
  <r>
    <s v="03221032757"/>
    <x v="10"/>
    <x v="0"/>
  </r>
  <r>
    <s v="16291603888"/>
    <x v="8"/>
    <x v="1"/>
  </r>
  <r>
    <s v="00291838700"/>
    <x v="6"/>
    <x v="0"/>
  </r>
  <r>
    <s v="11302022001"/>
    <x v="1"/>
    <x v="0"/>
  </r>
  <r>
    <s v="04272000276"/>
    <x v="3"/>
    <x v="1"/>
  </r>
  <r>
    <s v="00262862624"/>
    <x v="9"/>
    <x v="0"/>
  </r>
  <r>
    <s v="07263089155"/>
    <x v="15"/>
    <x v="0"/>
  </r>
  <r>
    <s v="02210196742"/>
    <x v="8"/>
    <x v="1"/>
  </r>
  <r>
    <s v="11301805012"/>
    <x v="6"/>
    <x v="0"/>
  </r>
  <r>
    <s v="10292551560"/>
    <x v="3"/>
    <x v="0"/>
  </r>
  <r>
    <s v="19302646924"/>
    <x v="11"/>
    <x v="1"/>
  </r>
  <r>
    <s v="02290618927"/>
    <x v="11"/>
    <x v="1"/>
  </r>
  <r>
    <s v="01302670779"/>
    <x v="1"/>
    <x v="1"/>
  </r>
  <r>
    <s v="19302687224"/>
    <x v="10"/>
    <x v="1"/>
  </r>
  <r>
    <s v="12260688504"/>
    <x v="11"/>
    <x v="1"/>
  </r>
  <r>
    <s v="00241654994"/>
    <x v="15"/>
    <x v="0"/>
  </r>
  <r>
    <s v="00291433332"/>
    <x v="1"/>
    <x v="0"/>
  </r>
  <r>
    <s v="09281659309"/>
    <x v="14"/>
    <x v="0"/>
  </r>
  <r>
    <s v="05271072857"/>
    <x v="6"/>
    <x v="0"/>
  </r>
  <r>
    <s v="20222616272"/>
    <x v="14"/>
    <x v="0"/>
  </r>
  <r>
    <s v="02283166327"/>
    <x v="13"/>
    <x v="1"/>
  </r>
  <r>
    <s v="19231080301"/>
    <x v="6"/>
    <x v="1"/>
  </r>
  <r>
    <s v="09301626432"/>
    <x v="5"/>
    <x v="1"/>
  </r>
  <r>
    <s v="12292632894"/>
    <x v="0"/>
    <x v="0"/>
  </r>
  <r>
    <s v="00220197337"/>
    <x v="4"/>
    <x v="1"/>
  </r>
  <r>
    <s v="18261827999"/>
    <x v="13"/>
    <x v="0"/>
  </r>
  <r>
    <s v="22280655817"/>
    <x v="13"/>
    <x v="0"/>
  </r>
  <r>
    <s v="21221398701"/>
    <x v="14"/>
    <x v="1"/>
  </r>
  <r>
    <s v="04240223735"/>
    <x v="1"/>
    <x v="0"/>
  </r>
  <r>
    <s v="12312469426"/>
    <x v="10"/>
    <x v="1"/>
  </r>
  <r>
    <s v="09281542067"/>
    <x v="0"/>
    <x v="1"/>
  </r>
  <r>
    <s v="15253008956"/>
    <x v="0"/>
    <x v="1"/>
  </r>
  <r>
    <s v="10220968532"/>
    <x v="8"/>
    <x v="0"/>
  </r>
  <r>
    <s v="05231406151"/>
    <x v="1"/>
    <x v="0"/>
  </r>
  <r>
    <s v="04312426006"/>
    <x v="5"/>
    <x v="1"/>
  </r>
  <r>
    <s v="22290577994"/>
    <x v="4"/>
    <x v="1"/>
  </r>
  <r>
    <s v="19280922601"/>
    <x v="0"/>
    <x v="0"/>
  </r>
  <r>
    <s v="11251095756"/>
    <x v="15"/>
    <x v="1"/>
  </r>
  <r>
    <s v="06220429652"/>
    <x v="8"/>
    <x v="0"/>
  </r>
  <r>
    <s v="07282107661"/>
    <x v="0"/>
    <x v="0"/>
  </r>
  <r>
    <s v="00321275130"/>
    <x v="6"/>
    <x v="1"/>
  </r>
  <r>
    <s v="17230169162"/>
    <x v="11"/>
    <x v="0"/>
  </r>
  <r>
    <s v="10252988317"/>
    <x v="6"/>
    <x v="0"/>
  </r>
  <r>
    <s v="11221946127"/>
    <x v="7"/>
    <x v="1"/>
  </r>
  <r>
    <s v="01262279216"/>
    <x v="9"/>
    <x v="0"/>
  </r>
  <r>
    <s v="08232997710"/>
    <x v="9"/>
    <x v="1"/>
  </r>
  <r>
    <s v="15252065891"/>
    <x v="0"/>
    <x v="0"/>
  </r>
  <r>
    <s v="12270628460"/>
    <x v="5"/>
    <x v="1"/>
  </r>
  <r>
    <s v="06292817353"/>
    <x v="0"/>
    <x v="0"/>
  </r>
  <r>
    <s v="20251246970"/>
    <x v="11"/>
    <x v="1"/>
  </r>
  <r>
    <s v="15240174587"/>
    <x v="4"/>
    <x v="0"/>
  </r>
  <r>
    <s v="12220617492"/>
    <x v="11"/>
    <x v="0"/>
  </r>
  <r>
    <s v="01233090512"/>
    <x v="8"/>
    <x v="0"/>
  </r>
  <r>
    <s v="03311712479"/>
    <x v="7"/>
    <x v="1"/>
  </r>
  <r>
    <s v="05261564690"/>
    <x v="2"/>
    <x v="0"/>
  </r>
  <r>
    <s v="19312698724"/>
    <x v="11"/>
    <x v="0"/>
  </r>
  <r>
    <s v="16291742480"/>
    <x v="14"/>
    <x v="1"/>
  </r>
  <r>
    <s v="07221031648"/>
    <x v="13"/>
    <x v="1"/>
  </r>
  <r>
    <s v="06271769888"/>
    <x v="12"/>
    <x v="0"/>
  </r>
  <r>
    <s v="18230851693"/>
    <x v="12"/>
    <x v="1"/>
  </r>
  <r>
    <s v="17251583819"/>
    <x v="1"/>
    <x v="1"/>
  </r>
  <r>
    <s v="19222247988"/>
    <x v="12"/>
    <x v="1"/>
  </r>
  <r>
    <s v="21291587975"/>
    <x v="1"/>
    <x v="1"/>
  </r>
  <r>
    <s v="20251580243"/>
    <x v="12"/>
    <x v="1"/>
  </r>
  <r>
    <s v="04292335426"/>
    <x v="13"/>
    <x v="1"/>
  </r>
  <r>
    <s v="19212365544"/>
    <x v="12"/>
    <x v="0"/>
  </r>
  <r>
    <s v="03212825508"/>
    <x v="0"/>
    <x v="1"/>
  </r>
  <r>
    <s v="08231950989"/>
    <x v="15"/>
    <x v="1"/>
  </r>
  <r>
    <s v="18290225326"/>
    <x v="15"/>
    <x v="0"/>
  </r>
  <r>
    <s v="14270954859"/>
    <x v="4"/>
    <x v="1"/>
  </r>
  <r>
    <s v="21320534080"/>
    <x v="0"/>
    <x v="0"/>
  </r>
  <r>
    <s v="15280299664"/>
    <x v="9"/>
    <x v="1"/>
  </r>
  <r>
    <s v="08231643490"/>
    <x v="7"/>
    <x v="0"/>
  </r>
  <r>
    <s v="04272996258"/>
    <x v="10"/>
    <x v="1"/>
  </r>
  <r>
    <s v="06290719237"/>
    <x v="14"/>
    <x v="0"/>
  </r>
  <r>
    <s v="00301200651"/>
    <x v="6"/>
    <x v="0"/>
  </r>
  <r>
    <s v="18211262029"/>
    <x v="8"/>
    <x v="1"/>
  </r>
  <r>
    <s v="05282383166"/>
    <x v="8"/>
    <x v="0"/>
  </r>
  <r>
    <s v="18241417767"/>
    <x v="11"/>
    <x v="0"/>
  </r>
  <r>
    <s v="16312049086"/>
    <x v="15"/>
    <x v="1"/>
  </r>
  <r>
    <s v="09321581591"/>
    <x v="4"/>
    <x v="0"/>
  </r>
  <r>
    <s v="08271795313"/>
    <x v="5"/>
    <x v="1"/>
  </r>
  <r>
    <s v="10311034407"/>
    <x v="4"/>
    <x v="1"/>
  </r>
  <r>
    <s v="14281264761"/>
    <x v="14"/>
    <x v="0"/>
  </r>
  <r>
    <s v="03241511191"/>
    <x v="8"/>
    <x v="1"/>
  </r>
  <r>
    <s v="02272037384"/>
    <x v="11"/>
    <x v="0"/>
  </r>
  <r>
    <s v="17282315085"/>
    <x v="8"/>
    <x v="0"/>
  </r>
  <r>
    <s v="03241893396"/>
    <x v="1"/>
    <x v="1"/>
  </r>
  <r>
    <s v="10210725761"/>
    <x v="4"/>
    <x v="1"/>
  </r>
  <r>
    <s v="12310765821"/>
    <x v="14"/>
    <x v="0"/>
  </r>
  <r>
    <s v="14262881374"/>
    <x v="5"/>
    <x v="1"/>
  </r>
  <r>
    <s v="16221452829"/>
    <x v="0"/>
    <x v="1"/>
  </r>
  <r>
    <s v="06240977898"/>
    <x v="7"/>
    <x v="0"/>
  </r>
  <r>
    <s v="20231233552"/>
    <x v="4"/>
    <x v="0"/>
  </r>
  <r>
    <s v="02260903279"/>
    <x v="11"/>
    <x v="1"/>
  </r>
  <r>
    <s v="15300457836"/>
    <x v="0"/>
    <x v="1"/>
  </r>
  <r>
    <s v="12241643573"/>
    <x v="2"/>
    <x v="0"/>
  </r>
  <r>
    <s v="13222492508"/>
    <x v="6"/>
    <x v="1"/>
  </r>
  <r>
    <s v="20303175236"/>
    <x v="3"/>
    <x v="0"/>
  </r>
  <r>
    <s v="14271835467"/>
    <x v="11"/>
    <x v="0"/>
  </r>
  <r>
    <s v="06220350891"/>
    <x v="2"/>
    <x v="0"/>
  </r>
  <r>
    <s v="07231617603"/>
    <x v="8"/>
    <x v="0"/>
  </r>
  <r>
    <s v="07282120738"/>
    <x v="11"/>
    <x v="0"/>
  </r>
  <r>
    <s v="13242793243"/>
    <x v="10"/>
    <x v="1"/>
  </r>
  <r>
    <s v="22270105250"/>
    <x v="14"/>
    <x v="1"/>
  </r>
  <r>
    <s v="15220359519"/>
    <x v="0"/>
    <x v="1"/>
  </r>
  <r>
    <s v="16323024481"/>
    <x v="9"/>
    <x v="1"/>
  </r>
  <r>
    <s v="17212907508"/>
    <x v="9"/>
    <x v="0"/>
  </r>
  <r>
    <s v="06280926629"/>
    <x v="2"/>
    <x v="1"/>
  </r>
  <r>
    <s v="20301201520"/>
    <x v="10"/>
    <x v="1"/>
  </r>
  <r>
    <s v="01300883719"/>
    <x v="0"/>
    <x v="1"/>
  </r>
  <r>
    <s v="21292867504"/>
    <x v="0"/>
    <x v="1"/>
  </r>
  <r>
    <s v="09310931990"/>
    <x v="12"/>
    <x v="1"/>
  </r>
  <r>
    <s v="00301923628"/>
    <x v="6"/>
    <x v="1"/>
  </r>
  <r>
    <s v="01241320263"/>
    <x v="10"/>
    <x v="1"/>
  </r>
  <r>
    <s v="20242260107"/>
    <x v="2"/>
    <x v="0"/>
  </r>
  <r>
    <s v="00231165855"/>
    <x v="2"/>
    <x v="0"/>
  </r>
  <r>
    <s v="15272639593"/>
    <x v="10"/>
    <x v="0"/>
  </r>
  <r>
    <s v="22302366035"/>
    <x v="0"/>
    <x v="0"/>
  </r>
  <r>
    <s v="17241573501"/>
    <x v="4"/>
    <x v="1"/>
  </r>
  <r>
    <s v="11272916382"/>
    <x v="4"/>
    <x v="1"/>
  </r>
  <r>
    <s v="15323100788"/>
    <x v="9"/>
    <x v="0"/>
  </r>
  <r>
    <s v="09262218954"/>
    <x v="1"/>
    <x v="0"/>
  </r>
  <r>
    <s v="21220692011"/>
    <x v="13"/>
    <x v="0"/>
  </r>
  <r>
    <s v="08321684273"/>
    <x v="9"/>
    <x v="0"/>
  </r>
  <r>
    <s v="04322129955"/>
    <x v="2"/>
    <x v="0"/>
  </r>
  <r>
    <s v="10301730326"/>
    <x v="1"/>
    <x v="0"/>
  </r>
  <r>
    <s v="09271604865"/>
    <x v="12"/>
    <x v="1"/>
  </r>
  <r>
    <s v="18320126005"/>
    <x v="10"/>
    <x v="1"/>
  </r>
  <r>
    <s v="10262232318"/>
    <x v="1"/>
    <x v="0"/>
  </r>
  <r>
    <s v="21303122839"/>
    <x v="2"/>
    <x v="1"/>
  </r>
  <r>
    <s v="10293014169"/>
    <x v="15"/>
    <x v="0"/>
  </r>
  <r>
    <s v="09210120492"/>
    <x v="13"/>
    <x v="0"/>
  </r>
  <r>
    <s v="20260451486"/>
    <x v="6"/>
    <x v="1"/>
  </r>
  <r>
    <s v="17302231740"/>
    <x v="6"/>
    <x v="0"/>
  </r>
  <r>
    <s v="02320253199"/>
    <x v="11"/>
    <x v="0"/>
  </r>
  <r>
    <s v="18260366309"/>
    <x v="6"/>
    <x v="1"/>
  </r>
  <r>
    <s v="04222956169"/>
    <x v="6"/>
    <x v="0"/>
  </r>
  <r>
    <s v="05261270230"/>
    <x v="9"/>
    <x v="0"/>
  </r>
  <r>
    <s v="15320635728"/>
    <x v="4"/>
    <x v="0"/>
  </r>
  <r>
    <s v="14292679651"/>
    <x v="4"/>
    <x v="1"/>
  </r>
  <r>
    <s v="15210368107"/>
    <x v="13"/>
    <x v="0"/>
  </r>
  <r>
    <s v="11282868178"/>
    <x v="14"/>
    <x v="1"/>
  </r>
  <r>
    <s v="21270839187"/>
    <x v="9"/>
    <x v="1"/>
  </r>
  <r>
    <s v="07271839036"/>
    <x v="5"/>
    <x v="0"/>
  </r>
  <r>
    <s v="05281893493"/>
    <x v="15"/>
    <x v="1"/>
  </r>
  <r>
    <s v="09252839228"/>
    <x v="5"/>
    <x v="0"/>
  </r>
  <r>
    <s v="00291348241"/>
    <x v="13"/>
    <x v="0"/>
  </r>
  <r>
    <s v="04280932334"/>
    <x v="7"/>
    <x v="1"/>
  </r>
  <r>
    <s v="02220934077"/>
    <x v="2"/>
    <x v="1"/>
  </r>
  <r>
    <s v="02210131268"/>
    <x v="11"/>
    <x v="1"/>
  </r>
  <r>
    <s v="09241160465"/>
    <x v="3"/>
    <x v="1"/>
  </r>
  <r>
    <s v="09241367008"/>
    <x v="13"/>
    <x v="1"/>
  </r>
  <r>
    <s v="13312872144"/>
    <x v="2"/>
    <x v="1"/>
  </r>
  <r>
    <s v="13262230102"/>
    <x v="1"/>
    <x v="1"/>
  </r>
  <r>
    <s v="21220724187"/>
    <x v="2"/>
    <x v="0"/>
  </r>
  <r>
    <s v="06261743427"/>
    <x v="5"/>
    <x v="1"/>
  </r>
  <r>
    <s v="14222620834"/>
    <x v="11"/>
    <x v="0"/>
  </r>
  <r>
    <s v="19321241795"/>
    <x v="3"/>
    <x v="1"/>
  </r>
  <r>
    <s v="08231904735"/>
    <x v="4"/>
    <x v="0"/>
  </r>
  <r>
    <s v="15291262613"/>
    <x v="11"/>
    <x v="1"/>
  </r>
  <r>
    <s v="08260445829"/>
    <x v="12"/>
    <x v="1"/>
  </r>
  <r>
    <s v="08240292689"/>
    <x v="5"/>
    <x v="1"/>
  </r>
  <r>
    <s v="19231091923"/>
    <x v="12"/>
    <x v="0"/>
  </r>
  <r>
    <s v="14281202570"/>
    <x v="3"/>
    <x v="1"/>
  </r>
  <r>
    <s v="07280297711"/>
    <x v="2"/>
    <x v="0"/>
  </r>
  <r>
    <s v="06262554167"/>
    <x v="0"/>
    <x v="1"/>
  </r>
  <r>
    <s v="15242764690"/>
    <x v="2"/>
    <x v="1"/>
  </r>
  <r>
    <s v="14262226577"/>
    <x v="4"/>
    <x v="1"/>
  </r>
  <r>
    <s v="01212988892"/>
    <x v="7"/>
    <x v="0"/>
  </r>
  <r>
    <s v="21210221072"/>
    <x v="1"/>
    <x v="0"/>
  </r>
  <r>
    <s v="16282427578"/>
    <x v="13"/>
    <x v="0"/>
  </r>
  <r>
    <s v="02241272826"/>
    <x v="9"/>
    <x v="1"/>
  </r>
  <r>
    <s v="06310554648"/>
    <x v="15"/>
    <x v="0"/>
  </r>
  <r>
    <s v="18210957250"/>
    <x v="14"/>
    <x v="1"/>
  </r>
  <r>
    <s v="21243075794"/>
    <x v="4"/>
    <x v="0"/>
  </r>
  <r>
    <s v="00251281221"/>
    <x v="8"/>
    <x v="1"/>
  </r>
  <r>
    <s v="00270484214"/>
    <x v="5"/>
    <x v="1"/>
  </r>
  <r>
    <s v="06211342089"/>
    <x v="6"/>
    <x v="0"/>
  </r>
  <r>
    <s v="17212237652"/>
    <x v="13"/>
    <x v="1"/>
  </r>
  <r>
    <s v="11241593178"/>
    <x v="2"/>
    <x v="1"/>
  </r>
  <r>
    <s v="18222264663"/>
    <x v="7"/>
    <x v="0"/>
  </r>
  <r>
    <s v="04311914014"/>
    <x v="5"/>
    <x v="0"/>
  </r>
  <r>
    <s v="06260135821"/>
    <x v="0"/>
    <x v="1"/>
  </r>
  <r>
    <s v="06220424817"/>
    <x v="8"/>
    <x v="1"/>
  </r>
  <r>
    <s v="22261251874"/>
    <x v="6"/>
    <x v="0"/>
  </r>
  <r>
    <s v="19291516772"/>
    <x v="8"/>
    <x v="1"/>
  </r>
  <r>
    <s v="01310378922"/>
    <x v="1"/>
    <x v="0"/>
  </r>
  <r>
    <s v="16232416838"/>
    <x v="10"/>
    <x v="1"/>
  </r>
  <r>
    <s v="02240727679"/>
    <x v="14"/>
    <x v="1"/>
  </r>
  <r>
    <s v="06270487288"/>
    <x v="2"/>
    <x v="0"/>
  </r>
  <r>
    <s v="04241869475"/>
    <x v="3"/>
    <x v="0"/>
  </r>
  <r>
    <s v="17320457399"/>
    <x v="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s v="93071285223"/>
    <x v="0"/>
    <s v="wieś"/>
    <n v="1993"/>
    <n v="7"/>
    <n v="12"/>
    <d v="1993-07-12T00:00:00"/>
    <n v="29"/>
  </r>
  <r>
    <s v="71100161818"/>
    <x v="1"/>
    <s v="miasto"/>
    <n v="1971"/>
    <n v="10"/>
    <n v="1"/>
    <d v="1971-10-01T00:00:00"/>
    <n v="51"/>
  </r>
  <r>
    <s v="81042322710"/>
    <x v="2"/>
    <s v="miasto"/>
    <n v="1981"/>
    <n v="4"/>
    <n v="23"/>
    <d v="1981-04-23T00:00:00"/>
    <n v="41"/>
  </r>
  <r>
    <s v="72083133476"/>
    <x v="3"/>
    <s v="wieś"/>
    <n v="1972"/>
    <n v="8"/>
    <n v="31"/>
    <d v="1972-08-31T00:00:00"/>
    <n v="50"/>
  </r>
  <r>
    <s v="50072800150"/>
    <x v="4"/>
    <s v="miasto"/>
    <n v="1950"/>
    <n v="7"/>
    <n v="28"/>
    <d v="1950-07-28T00:00:00"/>
    <n v="72"/>
  </r>
  <r>
    <s v="93050716944"/>
    <x v="5"/>
    <s v="miasto"/>
    <n v="1993"/>
    <n v="5"/>
    <n v="7"/>
    <d v="1993-05-07T00:00:00"/>
    <n v="29"/>
  </r>
  <r>
    <s v="72081479033"/>
    <x v="4"/>
    <s v="miasto"/>
    <n v="1972"/>
    <n v="8"/>
    <n v="14"/>
    <d v="1972-08-14T00:00:00"/>
    <n v="50"/>
  </r>
  <r>
    <s v="95090874952"/>
    <x v="3"/>
    <s v="miasto"/>
    <n v="1995"/>
    <n v="9"/>
    <n v="8"/>
    <d v="1995-09-08T00:00:00"/>
    <n v="27"/>
  </r>
  <r>
    <s v="61121070211"/>
    <x v="0"/>
    <s v="wieś"/>
    <n v="1961"/>
    <n v="12"/>
    <n v="10"/>
    <d v="1961-12-10T00:00:00"/>
    <n v="61"/>
  </r>
  <r>
    <s v="81051730520"/>
    <x v="5"/>
    <s v="miasto"/>
    <n v="1981"/>
    <n v="5"/>
    <n v="17"/>
    <d v="1981-05-17T00:00:00"/>
    <n v="41"/>
  </r>
  <r>
    <s v="95061702620"/>
    <x v="1"/>
    <s v="miasto"/>
    <n v="1995"/>
    <n v="6"/>
    <n v="17"/>
    <d v="1995-06-17T00:00:00"/>
    <n v="27"/>
  </r>
  <r>
    <s v="50080851678"/>
    <x v="6"/>
    <s v="miasto"/>
    <n v="1950"/>
    <n v="8"/>
    <n v="8"/>
    <d v="1950-08-08T00:00:00"/>
    <n v="72"/>
  </r>
  <r>
    <s v="79092865583"/>
    <x v="7"/>
    <s v="miasto"/>
    <n v="1979"/>
    <n v="9"/>
    <n v="28"/>
    <d v="1979-09-28T00:00:00"/>
    <n v="43"/>
  </r>
  <r>
    <s v="66091136037"/>
    <x v="8"/>
    <s v="miasto"/>
    <n v="1966"/>
    <n v="9"/>
    <n v="11"/>
    <d v="1966-09-11T00:00:00"/>
    <n v="56"/>
  </r>
  <r>
    <s v="84081042483"/>
    <x v="7"/>
    <s v="wieś"/>
    <n v="1984"/>
    <n v="8"/>
    <n v="10"/>
    <d v="1984-08-10T00:00:00"/>
    <n v="38"/>
  </r>
  <r>
    <s v="76012491819"/>
    <x v="6"/>
    <s v="miasto"/>
    <n v="1976"/>
    <n v="1"/>
    <n v="24"/>
    <d v="1976-01-24T00:00:00"/>
    <n v="46"/>
  </r>
  <r>
    <s v="60112365499"/>
    <x v="5"/>
    <s v="miasto"/>
    <n v="1960"/>
    <n v="11"/>
    <n v="23"/>
    <d v="1960-11-23T00:00:00"/>
    <n v="62"/>
  </r>
  <r>
    <s v="95100981335"/>
    <x v="1"/>
    <s v="miasto"/>
    <n v="1995"/>
    <n v="10"/>
    <n v="9"/>
    <d v="1995-10-09T00:00:00"/>
    <n v="27"/>
  </r>
  <r>
    <s v="91111640340"/>
    <x v="9"/>
    <s v="miasto"/>
    <n v="1991"/>
    <n v="11"/>
    <n v="16"/>
    <d v="1991-11-16T00:00:00"/>
    <n v="31"/>
  </r>
  <r>
    <s v="74012678094"/>
    <x v="10"/>
    <s v="wieś"/>
    <n v="1974"/>
    <n v="1"/>
    <n v="26"/>
    <d v="1974-01-26T00:00:00"/>
    <n v="48"/>
  </r>
  <r>
    <s v="83041036704"/>
    <x v="11"/>
    <s v="miasto"/>
    <n v="1983"/>
    <n v="4"/>
    <n v="10"/>
    <d v="1983-04-10T00:00:00"/>
    <n v="39"/>
  </r>
  <r>
    <s v="61122682262"/>
    <x v="12"/>
    <s v="wieś"/>
    <n v="1961"/>
    <n v="12"/>
    <n v="26"/>
    <d v="1961-12-26T00:00:00"/>
    <n v="61"/>
  </r>
  <r>
    <s v="91120411609"/>
    <x v="13"/>
    <s v="wieś"/>
    <n v="1991"/>
    <n v="12"/>
    <n v="4"/>
    <d v="1991-12-04T00:00:00"/>
    <n v="31"/>
  </r>
  <r>
    <s v="72082694471"/>
    <x v="14"/>
    <s v="wieś"/>
    <n v="1972"/>
    <n v="8"/>
    <n v="26"/>
    <d v="1972-08-26T00:00:00"/>
    <n v="50"/>
  </r>
  <r>
    <s v="97122899159"/>
    <x v="5"/>
    <s v="wieś"/>
    <n v="1997"/>
    <n v="12"/>
    <n v="28"/>
    <d v="1997-12-28T00:00:00"/>
    <n v="25"/>
  </r>
  <r>
    <s v="56071053131"/>
    <x v="15"/>
    <s v="miasto"/>
    <n v="1956"/>
    <n v="7"/>
    <n v="10"/>
    <d v="1956-07-10T00:00:00"/>
    <n v="66"/>
  </r>
  <r>
    <s v="83020158890"/>
    <x v="0"/>
    <s v="wieś"/>
    <n v="1983"/>
    <n v="2"/>
    <n v="1"/>
    <d v="1983-02-01T00:00:00"/>
    <n v="39"/>
  </r>
  <r>
    <s v="86040879028"/>
    <x v="9"/>
    <s v="wieś"/>
    <n v="1986"/>
    <n v="4"/>
    <n v="8"/>
    <d v="1986-04-08T00:00:00"/>
    <n v="36"/>
  </r>
  <r>
    <s v="56102724748"/>
    <x v="0"/>
    <s v="wieś"/>
    <n v="1956"/>
    <n v="10"/>
    <n v="27"/>
    <d v="1956-10-27T00:00:00"/>
    <n v="66"/>
  </r>
  <r>
    <s v="57011144311"/>
    <x v="5"/>
    <s v="miasto"/>
    <n v="1957"/>
    <n v="1"/>
    <n v="11"/>
    <d v="1957-01-11T00:00:00"/>
    <n v="65"/>
  </r>
  <r>
    <s v="88040991416"/>
    <x v="7"/>
    <s v="wieś"/>
    <n v="1988"/>
    <n v="4"/>
    <n v="9"/>
    <d v="1988-04-09T00:00:00"/>
    <n v="34"/>
  </r>
  <r>
    <s v="86112649382"/>
    <x v="4"/>
    <s v="miasto"/>
    <n v="1986"/>
    <n v="11"/>
    <n v="26"/>
    <d v="1986-11-26T00:00:00"/>
    <n v="36"/>
  </r>
  <r>
    <s v="71010805927"/>
    <x v="14"/>
    <s v="miasto"/>
    <n v="1971"/>
    <n v="1"/>
    <n v="8"/>
    <d v="1971-01-08T00:00:00"/>
    <n v="52"/>
  </r>
  <r>
    <s v="94062395770"/>
    <x v="8"/>
    <s v="miasto"/>
    <n v="1994"/>
    <n v="6"/>
    <n v="23"/>
    <d v="1994-06-23T00:00:00"/>
    <n v="28"/>
  </r>
  <r>
    <s v="61120262307"/>
    <x v="11"/>
    <s v="miasto"/>
    <n v="1961"/>
    <n v="12"/>
    <n v="2"/>
    <d v="1961-12-02T00:00:00"/>
    <n v="61"/>
  </r>
  <r>
    <s v="81061212645"/>
    <x v="8"/>
    <s v="miasto"/>
    <n v="1981"/>
    <n v="6"/>
    <n v="12"/>
    <d v="1981-06-12T00:00:00"/>
    <n v="41"/>
  </r>
  <r>
    <s v="82030696103"/>
    <x v="7"/>
    <s v="miasto"/>
    <n v="1982"/>
    <n v="3"/>
    <n v="6"/>
    <d v="1982-03-06T00:00:00"/>
    <n v="40"/>
  </r>
  <r>
    <s v="94022848630"/>
    <x v="9"/>
    <s v="miasto"/>
    <n v="1994"/>
    <n v="2"/>
    <n v="28"/>
    <d v="1994-02-28T00:00:00"/>
    <n v="28"/>
  </r>
  <r>
    <s v="99020135465"/>
    <x v="14"/>
    <s v="miasto"/>
    <n v="1999"/>
    <n v="2"/>
    <n v="1"/>
    <d v="1999-02-01T00:00:00"/>
    <n v="23"/>
  </r>
  <r>
    <s v="82080288567"/>
    <x v="14"/>
    <s v="wieś"/>
    <n v="1982"/>
    <n v="8"/>
    <n v="2"/>
    <d v="1982-08-02T00:00:00"/>
    <n v="40"/>
  </r>
  <r>
    <s v="66020115140"/>
    <x v="14"/>
    <s v="miasto"/>
    <n v="1966"/>
    <n v="2"/>
    <n v="1"/>
    <d v="1966-02-01T00:00:00"/>
    <n v="56"/>
  </r>
  <r>
    <s v="86032868618"/>
    <x v="12"/>
    <s v="wieś"/>
    <n v="1986"/>
    <n v="3"/>
    <n v="28"/>
    <d v="1986-03-28T00:00:00"/>
    <n v="36"/>
  </r>
  <r>
    <s v="83111806237"/>
    <x v="7"/>
    <s v="miasto"/>
    <n v="1983"/>
    <n v="11"/>
    <n v="18"/>
    <d v="1983-11-18T00:00:00"/>
    <n v="39"/>
  </r>
  <r>
    <s v="67092597948"/>
    <x v="9"/>
    <s v="miasto"/>
    <n v="1967"/>
    <n v="9"/>
    <n v="25"/>
    <d v="1967-09-25T00:00:00"/>
    <n v="55"/>
  </r>
  <r>
    <s v="55032362187"/>
    <x v="14"/>
    <s v="wieś"/>
    <n v="1955"/>
    <n v="3"/>
    <n v="23"/>
    <d v="1955-03-23T00:00:00"/>
    <n v="67"/>
  </r>
  <r>
    <s v="68111551073"/>
    <x v="12"/>
    <s v="wieś"/>
    <n v="1968"/>
    <n v="11"/>
    <n v="15"/>
    <d v="1968-11-15T00:00:00"/>
    <n v="54"/>
  </r>
  <r>
    <s v="72050199081"/>
    <x v="14"/>
    <s v="wieś"/>
    <n v="1972"/>
    <n v="5"/>
    <n v="1"/>
    <d v="1972-05-01T00:00:00"/>
    <n v="50"/>
  </r>
  <r>
    <s v="89110619812"/>
    <x v="12"/>
    <s v="wieś"/>
    <n v="1989"/>
    <n v="11"/>
    <n v="6"/>
    <d v="1989-11-06T00:00:00"/>
    <n v="33"/>
  </r>
  <r>
    <s v="92062939635"/>
    <x v="9"/>
    <s v="miasto"/>
    <n v="1992"/>
    <n v="6"/>
    <n v="29"/>
    <d v="1992-06-29T00:00:00"/>
    <n v="30"/>
  </r>
  <r>
    <s v="96022721818"/>
    <x v="12"/>
    <s v="miasto"/>
    <n v="1996"/>
    <n v="2"/>
    <n v="27"/>
    <d v="1996-02-27T00:00:00"/>
    <n v="26"/>
  </r>
  <r>
    <s v="67082759149"/>
    <x v="7"/>
    <s v="miasto"/>
    <n v="1967"/>
    <n v="8"/>
    <n v="27"/>
    <d v="1967-08-27T00:00:00"/>
    <n v="55"/>
  </r>
  <r>
    <s v="53041338908"/>
    <x v="8"/>
    <s v="miasto"/>
    <n v="1953"/>
    <n v="4"/>
    <n v="13"/>
    <d v="1953-04-13T00:00:00"/>
    <n v="69"/>
  </r>
  <r>
    <s v="85070464356"/>
    <x v="10"/>
    <s v="miasto"/>
    <n v="1985"/>
    <n v="7"/>
    <n v="4"/>
    <d v="1985-07-04T00:00:00"/>
    <n v="37"/>
  </r>
  <r>
    <s v="67110443901"/>
    <x v="0"/>
    <s v="wieś"/>
    <n v="1967"/>
    <n v="11"/>
    <n v="4"/>
    <d v="1967-11-04T00:00:00"/>
    <n v="55"/>
  </r>
  <r>
    <s v="76112956896"/>
    <x v="11"/>
    <s v="wieś"/>
    <n v="1976"/>
    <n v="11"/>
    <n v="29"/>
    <d v="1976-11-29T00:00:00"/>
    <n v="46"/>
  </r>
  <r>
    <s v="78072344438"/>
    <x v="2"/>
    <s v="miasto"/>
    <n v="1978"/>
    <n v="7"/>
    <n v="23"/>
    <d v="1978-07-23T00:00:00"/>
    <n v="44"/>
  </r>
  <r>
    <s v="50092746764"/>
    <x v="8"/>
    <s v="miasto"/>
    <n v="1950"/>
    <n v="9"/>
    <n v="27"/>
    <d v="1950-09-27T00:00:00"/>
    <n v="72"/>
  </r>
  <r>
    <s v="67090933304"/>
    <x v="5"/>
    <s v="wieś"/>
    <n v="1967"/>
    <n v="9"/>
    <n v="9"/>
    <d v="1967-09-09T00:00:00"/>
    <n v="55"/>
  </r>
  <r>
    <s v="94070783248"/>
    <x v="0"/>
    <s v="miasto"/>
    <n v="1994"/>
    <n v="7"/>
    <n v="7"/>
    <d v="1994-07-07T00:00:00"/>
    <n v="28"/>
  </r>
  <r>
    <s v="78031408458"/>
    <x v="8"/>
    <s v="wieś"/>
    <n v="1978"/>
    <n v="3"/>
    <n v="14"/>
    <d v="1978-03-14T00:00:00"/>
    <n v="44"/>
  </r>
  <r>
    <s v="75111802177"/>
    <x v="4"/>
    <s v="wieś"/>
    <n v="1975"/>
    <n v="11"/>
    <n v="18"/>
    <d v="1975-11-18T00:00:00"/>
    <n v="47"/>
  </r>
  <r>
    <s v="84011772408"/>
    <x v="15"/>
    <s v="wieś"/>
    <n v="1984"/>
    <n v="1"/>
    <n v="17"/>
    <d v="1984-01-17T00:00:00"/>
    <n v="38"/>
  </r>
  <r>
    <s v="73101944548"/>
    <x v="3"/>
    <s v="miasto"/>
    <n v="1973"/>
    <n v="10"/>
    <n v="19"/>
    <d v="1973-10-19T00:00:00"/>
    <n v="49"/>
  </r>
  <r>
    <s v="98112560941"/>
    <x v="15"/>
    <s v="miasto"/>
    <n v="1998"/>
    <n v="11"/>
    <n v="25"/>
    <d v="1998-11-25T00:00:00"/>
    <n v="24"/>
  </r>
  <r>
    <s v="80020544623"/>
    <x v="9"/>
    <s v="wieś"/>
    <n v="1980"/>
    <n v="2"/>
    <n v="5"/>
    <d v="1980-02-05T00:00:00"/>
    <n v="42"/>
  </r>
  <r>
    <s v="78090623276"/>
    <x v="12"/>
    <s v="wieś"/>
    <n v="1978"/>
    <n v="9"/>
    <n v="6"/>
    <d v="1978-09-06T00:00:00"/>
    <n v="44"/>
  </r>
  <r>
    <s v="85100461779"/>
    <x v="3"/>
    <s v="wieś"/>
    <n v="1985"/>
    <n v="10"/>
    <n v="4"/>
    <d v="1985-10-04T00:00:00"/>
    <n v="37"/>
  </r>
  <r>
    <s v="62103049429"/>
    <x v="12"/>
    <s v="miasto"/>
    <n v="1962"/>
    <n v="10"/>
    <n v="30"/>
    <d v="1962-10-30T00:00:00"/>
    <n v="60"/>
  </r>
  <r>
    <s v="64092166116"/>
    <x v="15"/>
    <s v="miasto"/>
    <n v="1964"/>
    <n v="9"/>
    <n v="21"/>
    <d v="1964-09-21T00:00:00"/>
    <n v="58"/>
  </r>
  <r>
    <s v="72112844735"/>
    <x v="14"/>
    <s v="wieś"/>
    <n v="1972"/>
    <n v="11"/>
    <n v="28"/>
    <d v="1972-11-28T00:00:00"/>
    <n v="50"/>
  </r>
  <r>
    <s v="90071102655"/>
    <x v="10"/>
    <s v="miasto"/>
    <n v="1990"/>
    <n v="7"/>
    <n v="11"/>
    <d v="1990-07-11T00:00:00"/>
    <n v="32"/>
  </r>
  <r>
    <s v="80100724608"/>
    <x v="5"/>
    <s v="wieś"/>
    <n v="1980"/>
    <n v="10"/>
    <n v="7"/>
    <d v="1980-10-07T00:00:00"/>
    <n v="42"/>
  </r>
  <r>
    <s v="67111696971"/>
    <x v="14"/>
    <s v="wieś"/>
    <n v="1967"/>
    <n v="11"/>
    <n v="16"/>
    <d v="1967-11-16T00:00:00"/>
    <n v="55"/>
  </r>
  <r>
    <s v="87100455842"/>
    <x v="4"/>
    <s v="wieś"/>
    <n v="1987"/>
    <n v="10"/>
    <n v="4"/>
    <d v="1987-10-04T00:00:00"/>
    <n v="35"/>
  </r>
  <r>
    <s v="64090118269"/>
    <x v="15"/>
    <s v="wieś"/>
    <n v="1964"/>
    <n v="9"/>
    <n v="1"/>
    <d v="1964-09-01T00:00:00"/>
    <n v="58"/>
  </r>
  <r>
    <s v="61061727275"/>
    <x v="0"/>
    <s v="wieś"/>
    <n v="1961"/>
    <n v="6"/>
    <n v="17"/>
    <d v="1961-06-17T00:00:00"/>
    <n v="61"/>
  </r>
  <r>
    <s v="66121567550"/>
    <x v="4"/>
    <s v="miasto"/>
    <n v="1966"/>
    <n v="12"/>
    <n v="15"/>
    <d v="1966-12-15T00:00:00"/>
    <n v="56"/>
  </r>
  <r>
    <s v="92102923299"/>
    <x v="9"/>
    <s v="wieś"/>
    <n v="1992"/>
    <n v="10"/>
    <n v="29"/>
    <d v="1992-10-29T00:00:00"/>
    <n v="30"/>
  </r>
  <r>
    <s v="97011978576"/>
    <x v="0"/>
    <s v="wieś"/>
    <n v="1997"/>
    <n v="1"/>
    <n v="19"/>
    <d v="1997-01-19T00:00:00"/>
    <n v="25"/>
  </r>
  <r>
    <s v="75042006365"/>
    <x v="9"/>
    <s v="miasto"/>
    <n v="1975"/>
    <n v="4"/>
    <n v="20"/>
    <d v="1975-04-20T00:00:00"/>
    <n v="47"/>
  </r>
  <r>
    <s v="51100113466"/>
    <x v="10"/>
    <s v="wieś"/>
    <n v="1951"/>
    <n v="10"/>
    <n v="1"/>
    <d v="1951-10-01T00:00:00"/>
    <n v="71"/>
  </r>
  <r>
    <s v="72073013618"/>
    <x v="10"/>
    <s v="wieś"/>
    <n v="1972"/>
    <n v="7"/>
    <n v="30"/>
    <d v="1972-07-30T00:00:00"/>
    <n v="50"/>
  </r>
  <r>
    <s v="95071506935"/>
    <x v="1"/>
    <s v="wieś"/>
    <n v="1995"/>
    <n v="7"/>
    <n v="15"/>
    <d v="1995-07-15T00:00:00"/>
    <n v="27"/>
  </r>
  <r>
    <s v="64082706270"/>
    <x v="4"/>
    <s v="wieś"/>
    <n v="1964"/>
    <n v="8"/>
    <n v="27"/>
    <d v="1964-08-27T00:00:00"/>
    <n v="58"/>
  </r>
  <r>
    <s v="74102033752"/>
    <x v="1"/>
    <s v="wieś"/>
    <n v="1974"/>
    <n v="10"/>
    <n v="20"/>
    <d v="1974-10-20T00:00:00"/>
    <n v="48"/>
  </r>
  <r>
    <s v="57081355125"/>
    <x v="9"/>
    <s v="miasto"/>
    <n v="1957"/>
    <n v="8"/>
    <n v="13"/>
    <d v="1957-08-13T00:00:00"/>
    <n v="65"/>
  </r>
  <r>
    <s v="63091825499"/>
    <x v="3"/>
    <s v="wieś"/>
    <n v="1963"/>
    <n v="9"/>
    <n v="18"/>
    <d v="1963-09-18T00:00:00"/>
    <n v="59"/>
  </r>
  <r>
    <s v="90040264315"/>
    <x v="11"/>
    <s v="wieś"/>
    <n v="1990"/>
    <n v="4"/>
    <n v="2"/>
    <d v="1990-04-02T00:00:00"/>
    <n v="32"/>
  </r>
  <r>
    <s v="93021005602"/>
    <x v="12"/>
    <s v="wieś"/>
    <n v="1993"/>
    <n v="2"/>
    <n v="10"/>
    <d v="1993-02-10T00:00:00"/>
    <n v="29"/>
  </r>
  <r>
    <s v="71060935904"/>
    <x v="15"/>
    <s v="wieś"/>
    <n v="1971"/>
    <n v="6"/>
    <n v="9"/>
    <d v="1971-06-09T00:00:00"/>
    <n v="51"/>
  </r>
  <r>
    <s v="66042814865"/>
    <x v="13"/>
    <s v="wieś"/>
    <n v="1966"/>
    <n v="4"/>
    <n v="28"/>
    <d v="1966-04-28T00:00:00"/>
    <n v="56"/>
  </r>
  <r>
    <s v="97080217897"/>
    <x v="0"/>
    <s v="wieś"/>
    <n v="1997"/>
    <n v="8"/>
    <n v="2"/>
    <d v="1997-08-02T00:00:00"/>
    <n v="25"/>
  </r>
  <r>
    <s v="81053035807"/>
    <x v="11"/>
    <s v="miasto"/>
    <n v="1981"/>
    <n v="5"/>
    <n v="30"/>
    <d v="1981-05-30T00:00:00"/>
    <n v="41"/>
  </r>
  <r>
    <s v="91022423029"/>
    <x v="8"/>
    <s v="miasto"/>
    <n v="1991"/>
    <n v="2"/>
    <n v="24"/>
    <d v="1991-02-24T00:00:00"/>
    <n v="31"/>
  </r>
  <r>
    <s v="75090195129"/>
    <x v="10"/>
    <s v="miasto"/>
    <n v="1975"/>
    <n v="9"/>
    <n v="1"/>
    <d v="1975-09-01T00:00:00"/>
    <n v="47"/>
  </r>
  <r>
    <s v="84070107438"/>
    <x v="1"/>
    <s v="miasto"/>
    <n v="1984"/>
    <n v="7"/>
    <n v="1"/>
    <d v="1984-07-01T00:00:00"/>
    <n v="38"/>
  </r>
  <r>
    <s v="66043085280"/>
    <x v="13"/>
    <s v="wieś"/>
    <n v="1966"/>
    <n v="4"/>
    <n v="30"/>
    <d v="1966-04-30T00:00:00"/>
    <n v="56"/>
  </r>
  <r>
    <s v="50121269604"/>
    <x v="12"/>
    <s v="miasto"/>
    <n v="1950"/>
    <n v="12"/>
    <n v="12"/>
    <d v="1950-12-12T00:00:00"/>
    <n v="72"/>
  </r>
  <r>
    <s v="85122146708"/>
    <x v="9"/>
    <s v="miasto"/>
    <n v="1985"/>
    <n v="12"/>
    <n v="21"/>
    <d v="1985-12-21T00:00:00"/>
    <n v="37"/>
  </r>
  <r>
    <s v="90010495521"/>
    <x v="8"/>
    <s v="miasto"/>
    <n v="1990"/>
    <n v="1"/>
    <n v="4"/>
    <d v="1990-01-04T00:00:00"/>
    <n v="33"/>
  </r>
  <r>
    <s v="72100728249"/>
    <x v="4"/>
    <s v="miasto"/>
    <n v="1972"/>
    <n v="10"/>
    <n v="7"/>
    <d v="1972-10-07T00:00:00"/>
    <n v="50"/>
  </r>
  <r>
    <s v="54082626522"/>
    <x v="13"/>
    <s v="miasto"/>
    <n v="1954"/>
    <n v="8"/>
    <n v="26"/>
    <d v="1954-08-26T00:00:00"/>
    <n v="68"/>
  </r>
  <r>
    <s v="60082633448"/>
    <x v="3"/>
    <s v="wieś"/>
    <n v="1960"/>
    <n v="8"/>
    <n v="26"/>
    <d v="1960-08-26T00:00:00"/>
    <n v="62"/>
  </r>
  <r>
    <s v="57091615958"/>
    <x v="8"/>
    <s v="miasto"/>
    <n v="1957"/>
    <n v="9"/>
    <n v="16"/>
    <d v="1957-09-16T00:00:00"/>
    <n v="65"/>
  </r>
  <r>
    <s v="87111052780"/>
    <x v="15"/>
    <s v="miasto"/>
    <n v="1987"/>
    <n v="11"/>
    <n v="10"/>
    <d v="1987-11-10T00:00:00"/>
    <n v="35"/>
  </r>
  <r>
    <s v="50040740697"/>
    <x v="6"/>
    <s v="miasto"/>
    <n v="1950"/>
    <n v="4"/>
    <n v="7"/>
    <d v="1950-04-07T00:00:00"/>
    <n v="72"/>
  </r>
  <r>
    <s v="68101095387"/>
    <x v="3"/>
    <s v="wieś"/>
    <n v="1968"/>
    <n v="10"/>
    <n v="10"/>
    <d v="1968-10-10T00:00:00"/>
    <n v="54"/>
  </r>
  <r>
    <s v="62033049740"/>
    <x v="2"/>
    <s v="miasto"/>
    <n v="1962"/>
    <n v="3"/>
    <n v="30"/>
    <d v="1962-03-30T00:00:00"/>
    <n v="60"/>
  </r>
  <r>
    <s v="79072780929"/>
    <x v="15"/>
    <s v="miasto"/>
    <n v="1979"/>
    <n v="7"/>
    <n v="27"/>
    <d v="1979-07-27T00:00:00"/>
    <n v="43"/>
  </r>
  <r>
    <s v="94051017843"/>
    <x v="10"/>
    <s v="miasto"/>
    <n v="1994"/>
    <n v="5"/>
    <n v="10"/>
    <d v="1994-05-10T00:00:00"/>
    <n v="28"/>
  </r>
  <r>
    <s v="98010553667"/>
    <x v="12"/>
    <s v="miasto"/>
    <n v="1998"/>
    <n v="1"/>
    <n v="5"/>
    <d v="1998-01-05T00:00:00"/>
    <n v="25"/>
  </r>
  <r>
    <s v="98052401375"/>
    <x v="2"/>
    <s v="wieś"/>
    <n v="1998"/>
    <n v="5"/>
    <n v="24"/>
    <d v="1998-05-24T00:00:00"/>
    <n v="24"/>
  </r>
  <r>
    <s v="86072999428"/>
    <x v="10"/>
    <s v="wieś"/>
    <n v="1986"/>
    <n v="7"/>
    <n v="29"/>
    <d v="1986-07-29T00:00:00"/>
    <n v="36"/>
  </r>
  <r>
    <s v="76061601553"/>
    <x v="6"/>
    <s v="wieś"/>
    <n v="1976"/>
    <n v="6"/>
    <n v="16"/>
    <d v="1976-06-16T00:00:00"/>
    <n v="46"/>
  </r>
  <r>
    <s v="69011748389"/>
    <x v="0"/>
    <s v="wieś"/>
    <n v="1969"/>
    <n v="1"/>
    <n v="17"/>
    <d v="1969-01-17T00:00:00"/>
    <n v="53"/>
  </r>
  <r>
    <s v="72053198339"/>
    <x v="4"/>
    <s v="wieś"/>
    <n v="1972"/>
    <n v="5"/>
    <n v="31"/>
    <d v="1972-05-31T00:00:00"/>
    <n v="50"/>
  </r>
  <r>
    <s v="92111126939"/>
    <x v="5"/>
    <s v="miasto"/>
    <n v="1992"/>
    <n v="11"/>
    <n v="11"/>
    <d v="1992-11-11T00:00:00"/>
    <n v="30"/>
  </r>
  <r>
    <s v="56122609544"/>
    <x v="1"/>
    <s v="miasto"/>
    <n v="1956"/>
    <n v="12"/>
    <n v="26"/>
    <d v="1956-12-26T00:00:00"/>
    <n v="66"/>
  </r>
  <r>
    <s v="78022120507"/>
    <x v="13"/>
    <s v="miasto"/>
    <n v="1978"/>
    <n v="2"/>
    <n v="21"/>
    <d v="1978-02-21T00:00:00"/>
    <n v="44"/>
  </r>
  <r>
    <s v="93062318824"/>
    <x v="11"/>
    <s v="wieś"/>
    <n v="1993"/>
    <n v="6"/>
    <n v="23"/>
    <d v="1993-06-23T00:00:00"/>
    <n v="29"/>
  </r>
  <r>
    <s v="68111201527"/>
    <x v="8"/>
    <s v="wieś"/>
    <n v="1968"/>
    <n v="11"/>
    <n v="12"/>
    <d v="1968-11-12T00:00:00"/>
    <n v="54"/>
  </r>
  <r>
    <s v="78071480489"/>
    <x v="3"/>
    <s v="miasto"/>
    <n v="1978"/>
    <n v="7"/>
    <n v="14"/>
    <d v="1978-07-14T00:00:00"/>
    <n v="44"/>
  </r>
  <r>
    <s v="76051975909"/>
    <x v="11"/>
    <s v="wieś"/>
    <n v="1976"/>
    <n v="5"/>
    <n v="19"/>
    <d v="1976-05-19T00:00:00"/>
    <n v="46"/>
  </r>
  <r>
    <s v="64062904454"/>
    <x v="0"/>
    <s v="miasto"/>
    <n v="1964"/>
    <n v="6"/>
    <n v="29"/>
    <d v="1964-06-29T00:00:00"/>
    <n v="58"/>
  </r>
  <r>
    <s v="88040681139"/>
    <x v="13"/>
    <s v="wieś"/>
    <n v="1988"/>
    <n v="4"/>
    <n v="6"/>
    <d v="1988-04-06T00:00:00"/>
    <n v="34"/>
  </r>
  <r>
    <s v="82102913532"/>
    <x v="14"/>
    <s v="wieś"/>
    <n v="1982"/>
    <n v="10"/>
    <n v="29"/>
    <d v="1982-10-29T00:00:00"/>
    <n v="40"/>
  </r>
  <r>
    <s v="80111550241"/>
    <x v="10"/>
    <s v="miasto"/>
    <n v="1980"/>
    <n v="11"/>
    <n v="15"/>
    <d v="1980-11-15T00:00:00"/>
    <n v="42"/>
  </r>
  <r>
    <s v="73042186560"/>
    <x v="5"/>
    <s v="miasto"/>
    <n v="1973"/>
    <n v="4"/>
    <n v="21"/>
    <d v="1973-04-21T00:00:00"/>
    <n v="49"/>
  </r>
  <r>
    <s v="71111622249"/>
    <x v="8"/>
    <s v="wieś"/>
    <n v="1971"/>
    <n v="11"/>
    <n v="16"/>
    <d v="1971-11-16T00:00:00"/>
    <n v="51"/>
  </r>
  <r>
    <s v="52042431764"/>
    <x v="0"/>
    <s v="miasto"/>
    <n v="1952"/>
    <n v="4"/>
    <n v="24"/>
    <d v="1952-04-24T00:00:00"/>
    <n v="70"/>
  </r>
  <r>
    <s v="94110574874"/>
    <x v="12"/>
    <s v="wieś"/>
    <n v="1994"/>
    <n v="11"/>
    <n v="5"/>
    <d v="1994-11-05T00:00:00"/>
    <n v="28"/>
  </r>
  <r>
    <s v="97070314418"/>
    <x v="2"/>
    <s v="wieś"/>
    <n v="1997"/>
    <n v="7"/>
    <n v="3"/>
    <d v="1997-07-03T00:00:00"/>
    <n v="25"/>
  </r>
  <r>
    <s v="68020157834"/>
    <x v="0"/>
    <s v="wieś"/>
    <n v="1968"/>
    <n v="2"/>
    <n v="1"/>
    <d v="1968-02-01T00:00:00"/>
    <n v="54"/>
  </r>
  <r>
    <s v="61032343220"/>
    <x v="5"/>
    <s v="miasto"/>
    <n v="1961"/>
    <n v="3"/>
    <n v="23"/>
    <d v="1961-03-23T00:00:00"/>
    <n v="61"/>
  </r>
  <r>
    <s v="89051851742"/>
    <x v="10"/>
    <s v="miasto"/>
    <n v="1989"/>
    <n v="5"/>
    <n v="18"/>
    <d v="1989-05-18T00:00:00"/>
    <n v="33"/>
  </r>
  <r>
    <s v="97090739563"/>
    <x v="14"/>
    <s v="wieś"/>
    <n v="1997"/>
    <n v="9"/>
    <n v="7"/>
    <d v="1997-09-07T00:00:00"/>
    <n v="25"/>
  </r>
  <r>
    <s v="61080507803"/>
    <x v="2"/>
    <s v="miasto"/>
    <n v="1961"/>
    <n v="8"/>
    <n v="5"/>
    <d v="1961-08-05T00:00:00"/>
    <n v="61"/>
  </r>
  <r>
    <s v="66022228110"/>
    <x v="13"/>
    <s v="miasto"/>
    <n v="1966"/>
    <n v="2"/>
    <n v="22"/>
    <d v="1966-02-22T00:00:00"/>
    <n v="56"/>
  </r>
  <r>
    <s v="53120902549"/>
    <x v="9"/>
    <s v="wieś"/>
    <n v="1953"/>
    <n v="12"/>
    <n v="9"/>
    <d v="1953-12-09T00:00:00"/>
    <n v="69"/>
  </r>
  <r>
    <s v="84010544767"/>
    <x v="0"/>
    <s v="wieś"/>
    <n v="1984"/>
    <n v="1"/>
    <n v="5"/>
    <d v="1984-01-05T00:00:00"/>
    <n v="39"/>
  </r>
  <r>
    <s v="94111642336"/>
    <x v="8"/>
    <s v="miasto"/>
    <n v="1994"/>
    <n v="11"/>
    <n v="16"/>
    <d v="1994-11-16T00:00:00"/>
    <n v="28"/>
  </r>
  <r>
    <s v="83080941885"/>
    <x v="4"/>
    <s v="wieś"/>
    <n v="1983"/>
    <n v="8"/>
    <n v="9"/>
    <d v="1983-08-09T00:00:00"/>
    <n v="39"/>
  </r>
  <r>
    <s v="99020631770"/>
    <x v="3"/>
    <s v="wieś"/>
    <n v="1999"/>
    <n v="2"/>
    <n v="6"/>
    <d v="1999-02-06T00:00:00"/>
    <n v="23"/>
  </r>
  <r>
    <s v="99111303315"/>
    <x v="12"/>
    <s v="miasto"/>
    <n v="1999"/>
    <n v="11"/>
    <n v="13"/>
    <d v="1999-11-13T00:00:00"/>
    <n v="23"/>
  </r>
  <r>
    <s v="51092524844"/>
    <x v="15"/>
    <s v="wieś"/>
    <n v="1951"/>
    <n v="9"/>
    <n v="25"/>
    <d v="1951-09-25T00:00:00"/>
    <n v="71"/>
  </r>
  <r>
    <s v="56021402794"/>
    <x v="4"/>
    <s v="wieś"/>
    <n v="1956"/>
    <n v="2"/>
    <n v="14"/>
    <d v="1956-02-14T00:00:00"/>
    <n v="66"/>
  </r>
  <r>
    <s v="61052346386"/>
    <x v="8"/>
    <s v="wieś"/>
    <n v="1961"/>
    <n v="5"/>
    <n v="23"/>
    <d v="1961-05-23T00:00:00"/>
    <n v="61"/>
  </r>
  <r>
    <s v="51122893889"/>
    <x v="8"/>
    <s v="wieś"/>
    <n v="1951"/>
    <n v="12"/>
    <n v="28"/>
    <d v="1951-12-28T00:00:00"/>
    <n v="71"/>
  </r>
  <r>
    <s v="71063060230"/>
    <x v="14"/>
    <s v="wieś"/>
    <n v="1971"/>
    <n v="6"/>
    <n v="30"/>
    <d v="1971-06-30T00:00:00"/>
    <n v="51"/>
  </r>
  <r>
    <s v="74072279383"/>
    <x v="1"/>
    <s v="miasto"/>
    <n v="1974"/>
    <n v="7"/>
    <n v="22"/>
    <d v="1974-07-22T00:00:00"/>
    <n v="48"/>
  </r>
  <r>
    <s v="91091481535"/>
    <x v="5"/>
    <s v="wieś"/>
    <n v="1991"/>
    <n v="9"/>
    <n v="14"/>
    <d v="1991-09-14T00:00:00"/>
    <n v="31"/>
  </r>
  <r>
    <s v="57122300244"/>
    <x v="4"/>
    <s v="miasto"/>
    <n v="1957"/>
    <n v="12"/>
    <n v="23"/>
    <d v="1957-12-23T00:00:00"/>
    <n v="65"/>
  </r>
  <r>
    <s v="99041479098"/>
    <x v="2"/>
    <s v="miasto"/>
    <n v="1999"/>
    <n v="4"/>
    <n v="14"/>
    <d v="1999-04-14T00:00:00"/>
    <n v="23"/>
  </r>
  <r>
    <s v="67100309631"/>
    <x v="13"/>
    <s v="wieś"/>
    <n v="1967"/>
    <n v="10"/>
    <n v="3"/>
    <d v="1967-10-03T00:00:00"/>
    <n v="55"/>
  </r>
  <r>
    <s v="82062058218"/>
    <x v="12"/>
    <s v="wieś"/>
    <n v="1982"/>
    <n v="6"/>
    <n v="20"/>
    <d v="1982-06-20T00:00:00"/>
    <n v="40"/>
  </r>
  <r>
    <s v="57122013287"/>
    <x v="6"/>
    <s v="wieś"/>
    <n v="1957"/>
    <n v="12"/>
    <n v="20"/>
    <d v="1957-12-20T00:00:00"/>
    <n v="65"/>
  </r>
  <r>
    <s v="67112146802"/>
    <x v="11"/>
    <s v="miasto"/>
    <n v="1967"/>
    <n v="11"/>
    <n v="21"/>
    <d v="1967-11-21T00:00:00"/>
    <n v="55"/>
  </r>
  <r>
    <s v="87090221803"/>
    <x v="4"/>
    <s v="wieś"/>
    <n v="1987"/>
    <n v="9"/>
    <n v="2"/>
    <d v="1987-09-02T00:00:00"/>
    <n v="35"/>
  </r>
  <r>
    <s v="61032430030"/>
    <x v="2"/>
    <s v="miasto"/>
    <n v="1961"/>
    <n v="3"/>
    <n v="24"/>
    <d v="1961-03-24T00:00:00"/>
    <n v="61"/>
  </r>
  <r>
    <s v="64080716404"/>
    <x v="1"/>
    <s v="miasto"/>
    <n v="1964"/>
    <n v="8"/>
    <n v="7"/>
    <d v="1964-08-07T00:00:00"/>
    <n v="58"/>
  </r>
  <r>
    <s v="59062796578"/>
    <x v="4"/>
    <s v="miasto"/>
    <n v="1959"/>
    <n v="6"/>
    <n v="27"/>
    <d v="1959-06-27T00:00:00"/>
    <n v="63"/>
  </r>
  <r>
    <s v="65040627947"/>
    <x v="15"/>
    <s v="miasto"/>
    <n v="1965"/>
    <n v="4"/>
    <n v="6"/>
    <d v="1965-04-06T00:00:00"/>
    <n v="57"/>
  </r>
  <r>
    <s v="94122638353"/>
    <x v="8"/>
    <s v="miasto"/>
    <n v="1994"/>
    <n v="12"/>
    <n v="26"/>
    <d v="1994-12-26T00:00:00"/>
    <n v="28"/>
  </r>
  <r>
    <s v="58091381319"/>
    <x v="15"/>
    <s v="wieś"/>
    <n v="1958"/>
    <n v="9"/>
    <n v="13"/>
    <d v="1958-09-13T00:00:00"/>
    <n v="64"/>
  </r>
  <r>
    <s v="73112332640"/>
    <x v="2"/>
    <s v="wieś"/>
    <n v="1973"/>
    <n v="11"/>
    <n v="23"/>
    <d v="1973-11-23T00:00:00"/>
    <n v="49"/>
  </r>
  <r>
    <s v="61052868334"/>
    <x v="11"/>
    <s v="wieś"/>
    <n v="1961"/>
    <n v="5"/>
    <n v="28"/>
    <d v="1961-05-28T00:00:00"/>
    <n v="61"/>
  </r>
  <r>
    <s v="71021611182"/>
    <x v="13"/>
    <s v="miasto"/>
    <n v="1971"/>
    <n v="2"/>
    <n v="16"/>
    <d v="1971-02-16T00:00:00"/>
    <n v="51"/>
  </r>
  <r>
    <s v="56082234284"/>
    <x v="10"/>
    <s v="miasto"/>
    <n v="1956"/>
    <n v="8"/>
    <n v="22"/>
    <d v="1956-08-22T00:00:00"/>
    <n v="66"/>
  </r>
  <r>
    <s v="99101200505"/>
    <x v="14"/>
    <s v="miasto"/>
    <n v="1999"/>
    <n v="10"/>
    <n v="12"/>
    <d v="1999-10-12T00:00:00"/>
    <n v="23"/>
  </r>
  <r>
    <s v="52101785894"/>
    <x v="13"/>
    <s v="miasto"/>
    <n v="1952"/>
    <n v="10"/>
    <n v="17"/>
    <d v="1952-10-17T00:00:00"/>
    <n v="70"/>
  </r>
  <r>
    <s v="86091601548"/>
    <x v="6"/>
    <s v="miasto"/>
    <n v="1986"/>
    <n v="9"/>
    <n v="16"/>
    <d v="1986-09-16T00:00:00"/>
    <n v="36"/>
  </r>
  <r>
    <s v="58071981807"/>
    <x v="5"/>
    <s v="wieś"/>
    <n v="1958"/>
    <n v="7"/>
    <n v="19"/>
    <d v="1958-07-19T00:00:00"/>
    <n v="64"/>
  </r>
  <r>
    <s v="95030424298"/>
    <x v="11"/>
    <s v="miasto"/>
    <n v="1995"/>
    <n v="3"/>
    <n v="4"/>
    <d v="1995-03-04T00:00:00"/>
    <n v="27"/>
  </r>
  <r>
    <s v="91110362072"/>
    <x v="8"/>
    <s v="miasto"/>
    <n v="1991"/>
    <n v="11"/>
    <n v="3"/>
    <d v="1991-11-03T00:00:00"/>
    <n v="31"/>
  </r>
  <r>
    <s v="56010667456"/>
    <x v="11"/>
    <s v="miasto"/>
    <n v="1956"/>
    <n v="1"/>
    <n v="6"/>
    <d v="1956-01-06T00:00:00"/>
    <n v="67"/>
  </r>
  <r>
    <s v="75062741479"/>
    <x v="13"/>
    <s v="wieś"/>
    <n v="1975"/>
    <n v="6"/>
    <n v="27"/>
    <d v="1975-06-27T00:00:00"/>
    <n v="47"/>
  </r>
  <r>
    <s v="94111155399"/>
    <x v="12"/>
    <s v="wieś"/>
    <n v="1994"/>
    <n v="11"/>
    <n v="11"/>
    <d v="1994-11-11T00:00:00"/>
    <n v="28"/>
  </r>
  <r>
    <s v="81021537391"/>
    <x v="7"/>
    <s v="miasto"/>
    <n v="1981"/>
    <n v="2"/>
    <n v="15"/>
    <d v="1981-02-15T00:00:00"/>
    <n v="41"/>
  </r>
  <r>
    <s v="90103167461"/>
    <x v="6"/>
    <s v="miasto"/>
    <n v="1990"/>
    <n v="10"/>
    <n v="31"/>
    <d v="1990-10-31T00:00:00"/>
    <n v="32"/>
  </r>
  <r>
    <s v="72033126578"/>
    <x v="6"/>
    <s v="miasto"/>
    <n v="1972"/>
    <n v="3"/>
    <n v="31"/>
    <d v="1972-03-31T00:00:00"/>
    <n v="50"/>
  </r>
  <r>
    <s v="90010474418"/>
    <x v="11"/>
    <s v="miasto"/>
    <n v="1990"/>
    <n v="1"/>
    <n v="4"/>
    <d v="1990-01-04T00:00:00"/>
    <n v="33"/>
  </r>
  <r>
    <s v="93101150990"/>
    <x v="2"/>
    <s v="wieś"/>
    <n v="1993"/>
    <n v="10"/>
    <n v="11"/>
    <d v="1993-10-11T00:00:00"/>
    <n v="29"/>
  </r>
  <r>
    <s v="96091515974"/>
    <x v="15"/>
    <s v="wieś"/>
    <n v="1996"/>
    <n v="9"/>
    <n v="15"/>
    <d v="1996-09-15T00:00:00"/>
    <n v="26"/>
  </r>
  <r>
    <s v="65011096293"/>
    <x v="10"/>
    <s v="wieś"/>
    <n v="1965"/>
    <n v="1"/>
    <n v="10"/>
    <d v="1965-01-10T00:00:00"/>
    <n v="58"/>
  </r>
  <r>
    <s v="53123191577"/>
    <x v="4"/>
    <s v="miasto"/>
    <n v="1953"/>
    <n v="12"/>
    <n v="31"/>
    <d v="1953-12-31T00:00:00"/>
    <n v="69"/>
  </r>
  <r>
    <s v="73060298351"/>
    <x v="9"/>
    <s v="miasto"/>
    <n v="1973"/>
    <n v="6"/>
    <n v="2"/>
    <d v="1973-06-02T00:00:00"/>
    <n v="49"/>
  </r>
  <r>
    <s v="77121944265"/>
    <x v="9"/>
    <s v="wieś"/>
    <n v="1977"/>
    <n v="12"/>
    <n v="19"/>
    <d v="1977-12-19T00:00:00"/>
    <n v="45"/>
  </r>
  <r>
    <s v="68031048828"/>
    <x v="2"/>
    <s v="wieś"/>
    <n v="1968"/>
    <n v="3"/>
    <n v="10"/>
    <d v="1968-03-10T00:00:00"/>
    <n v="54"/>
  </r>
  <r>
    <s v="98100693644"/>
    <x v="11"/>
    <s v="miasto"/>
    <n v="1998"/>
    <n v="10"/>
    <n v="6"/>
    <d v="1998-10-06T00:00:00"/>
    <n v="24"/>
  </r>
  <r>
    <s v="76072914871"/>
    <x v="7"/>
    <s v="wieś"/>
    <n v="1976"/>
    <n v="7"/>
    <n v="29"/>
    <d v="1976-07-29T00:00:00"/>
    <n v="46"/>
  </r>
  <r>
    <s v="55041429471"/>
    <x v="10"/>
    <s v="wieś"/>
    <n v="1955"/>
    <n v="4"/>
    <n v="14"/>
    <d v="1955-04-14T00:00:00"/>
    <n v="67"/>
  </r>
  <r>
    <s v="96010658900"/>
    <x v="8"/>
    <s v="wieś"/>
    <n v="1996"/>
    <n v="1"/>
    <n v="6"/>
    <d v="1996-01-06T00:00:00"/>
    <n v="27"/>
  </r>
  <r>
    <s v="84032372784"/>
    <x v="9"/>
    <s v="miasto"/>
    <n v="1984"/>
    <n v="3"/>
    <n v="23"/>
    <d v="1984-03-23T00:00:00"/>
    <n v="38"/>
  </r>
  <r>
    <s v="50101409189"/>
    <x v="5"/>
    <s v="wieś"/>
    <n v="1950"/>
    <n v="10"/>
    <n v="14"/>
    <d v="1950-10-14T00:00:00"/>
    <n v="72"/>
  </r>
  <r>
    <s v="54122295170"/>
    <x v="14"/>
    <s v="miasto"/>
    <n v="1954"/>
    <n v="12"/>
    <n v="22"/>
    <d v="1954-12-22T00:00:00"/>
    <n v="68"/>
  </r>
  <r>
    <s v="67092404057"/>
    <x v="7"/>
    <s v="wieś"/>
    <n v="1967"/>
    <n v="9"/>
    <n v="24"/>
    <d v="1967-09-24T00:00:00"/>
    <n v="55"/>
  </r>
  <r>
    <s v="67022391071"/>
    <x v="2"/>
    <s v="wieś"/>
    <n v="1967"/>
    <n v="2"/>
    <n v="23"/>
    <d v="1967-02-23T00:00:00"/>
    <n v="55"/>
  </r>
  <r>
    <s v="97041948136"/>
    <x v="9"/>
    <s v="miasto"/>
    <n v="1997"/>
    <n v="4"/>
    <n v="19"/>
    <d v="1997-04-19T00:00:00"/>
    <n v="25"/>
  </r>
  <r>
    <s v="99011275523"/>
    <x v="8"/>
    <s v="miasto"/>
    <n v="1999"/>
    <n v="1"/>
    <n v="12"/>
    <d v="1999-01-12T00:00:00"/>
    <n v="23"/>
  </r>
  <r>
    <s v="57071222781"/>
    <x v="6"/>
    <s v="miasto"/>
    <n v="1957"/>
    <n v="7"/>
    <n v="12"/>
    <d v="1957-07-12T00:00:00"/>
    <n v="65"/>
  </r>
  <r>
    <s v="93012973237"/>
    <x v="12"/>
    <s v="miasto"/>
    <n v="1993"/>
    <n v="1"/>
    <n v="29"/>
    <d v="1993-01-29T00:00:00"/>
    <n v="29"/>
  </r>
  <r>
    <s v="59082791780"/>
    <x v="4"/>
    <s v="wieś"/>
    <n v="1959"/>
    <n v="8"/>
    <n v="27"/>
    <d v="1959-08-27T00:00:00"/>
    <n v="63"/>
  </r>
  <r>
    <s v="81091693078"/>
    <x v="15"/>
    <s v="wieś"/>
    <n v="1981"/>
    <n v="9"/>
    <n v="16"/>
    <d v="1981-09-16T00:00:00"/>
    <n v="41"/>
  </r>
  <r>
    <s v="71022845751"/>
    <x v="9"/>
    <s v="wieś"/>
    <n v="1971"/>
    <n v="2"/>
    <n v="28"/>
    <d v="1971-02-28T00:00:00"/>
    <n v="51"/>
  </r>
  <r>
    <s v="74123045345"/>
    <x v="4"/>
    <s v="miasto"/>
    <n v="1974"/>
    <n v="12"/>
    <n v="30"/>
    <d v="1974-12-30T00:00:00"/>
    <n v="48"/>
  </r>
  <r>
    <s v="88060484406"/>
    <x v="15"/>
    <s v="miasto"/>
    <n v="1988"/>
    <n v="6"/>
    <n v="4"/>
    <d v="1988-06-04T00:00:00"/>
    <n v="34"/>
  </r>
  <r>
    <s v="85012784393"/>
    <x v="15"/>
    <s v="miasto"/>
    <n v="1985"/>
    <n v="1"/>
    <n v="27"/>
    <d v="1985-01-27T00:00:00"/>
    <n v="37"/>
  </r>
  <r>
    <s v="94112166637"/>
    <x v="7"/>
    <s v="wieś"/>
    <n v="1994"/>
    <n v="11"/>
    <n v="21"/>
    <d v="1994-11-21T00:00:00"/>
    <n v="28"/>
  </r>
  <r>
    <s v="68091657019"/>
    <x v="7"/>
    <s v="wieś"/>
    <n v="1968"/>
    <n v="9"/>
    <n v="16"/>
    <d v="1968-09-16T00:00:00"/>
    <n v="54"/>
  </r>
  <r>
    <s v="54081341844"/>
    <x v="9"/>
    <s v="miasto"/>
    <n v="1954"/>
    <n v="8"/>
    <n v="13"/>
    <d v="1954-08-13T00:00:00"/>
    <n v="68"/>
  </r>
  <r>
    <s v="60012310953"/>
    <x v="9"/>
    <s v="wieś"/>
    <n v="1960"/>
    <n v="1"/>
    <n v="23"/>
    <d v="1960-01-23T00:00:00"/>
    <n v="62"/>
  </r>
  <r>
    <s v="61042978869"/>
    <x v="9"/>
    <s v="wieś"/>
    <n v="1961"/>
    <n v="4"/>
    <n v="29"/>
    <d v="1961-04-29T00:00:00"/>
    <n v="61"/>
  </r>
  <r>
    <s v="67122575465"/>
    <x v="6"/>
    <s v="wieś"/>
    <n v="1967"/>
    <n v="12"/>
    <n v="25"/>
    <d v="1967-12-25T00:00:00"/>
    <n v="55"/>
  </r>
  <r>
    <s v="85060561687"/>
    <x v="1"/>
    <s v="miasto"/>
    <n v="1985"/>
    <n v="6"/>
    <n v="5"/>
    <d v="1985-06-05T00:00:00"/>
    <n v="37"/>
  </r>
  <r>
    <s v="62030546646"/>
    <x v="12"/>
    <s v="miasto"/>
    <n v="1962"/>
    <n v="3"/>
    <n v="5"/>
    <d v="1962-03-05T00:00:00"/>
    <n v="60"/>
  </r>
  <r>
    <s v="87071650974"/>
    <x v="4"/>
    <s v="miasto"/>
    <n v="1987"/>
    <n v="7"/>
    <n v="16"/>
    <d v="1987-07-16T00:00:00"/>
    <n v="35"/>
  </r>
  <r>
    <s v="80051365079"/>
    <x v="4"/>
    <s v="miasto"/>
    <n v="1980"/>
    <n v="5"/>
    <n v="13"/>
    <d v="1980-05-13T00:00:00"/>
    <n v="42"/>
  </r>
  <r>
    <s v="63031207831"/>
    <x v="4"/>
    <s v="miasto"/>
    <n v="1963"/>
    <n v="3"/>
    <n v="12"/>
    <d v="1963-03-12T00:00:00"/>
    <n v="59"/>
  </r>
  <r>
    <s v="99112776026"/>
    <x v="13"/>
    <s v="wieś"/>
    <n v="1999"/>
    <n v="11"/>
    <n v="27"/>
    <d v="1999-11-27T00:00:00"/>
    <n v="23"/>
  </r>
  <r>
    <s v="90071387764"/>
    <x v="7"/>
    <s v="wieś"/>
    <n v="1990"/>
    <n v="7"/>
    <n v="13"/>
    <d v="1990-07-13T00:00:00"/>
    <n v="32"/>
  </r>
  <r>
    <s v="79100121607"/>
    <x v="10"/>
    <s v="miasto"/>
    <n v="1979"/>
    <n v="10"/>
    <n v="1"/>
    <d v="1979-10-01T00:00:00"/>
    <n v="43"/>
  </r>
  <r>
    <s v="67021697321"/>
    <x v="3"/>
    <s v="miasto"/>
    <n v="1967"/>
    <n v="2"/>
    <n v="16"/>
    <d v="1967-02-16T00:00:00"/>
    <n v="55"/>
  </r>
  <r>
    <s v="80122931244"/>
    <x v="15"/>
    <s v="wieś"/>
    <n v="1980"/>
    <n v="12"/>
    <n v="29"/>
    <d v="1980-12-29T00:00:00"/>
    <n v="42"/>
  </r>
  <r>
    <s v="68021561579"/>
    <x v="2"/>
    <s v="miasto"/>
    <n v="1968"/>
    <n v="2"/>
    <n v="15"/>
    <d v="1968-02-15T00:00:00"/>
    <n v="54"/>
  </r>
  <r>
    <s v="57051700113"/>
    <x v="11"/>
    <s v="wieś"/>
    <n v="1957"/>
    <n v="5"/>
    <n v="17"/>
    <d v="1957-05-17T00:00:00"/>
    <n v="65"/>
  </r>
  <r>
    <s v="96111212067"/>
    <x v="6"/>
    <s v="miasto"/>
    <n v="1996"/>
    <n v="11"/>
    <n v="12"/>
    <d v="1996-11-12T00:00:00"/>
    <n v="26"/>
  </r>
  <r>
    <s v="89031099317"/>
    <x v="10"/>
    <s v="miasto"/>
    <n v="1989"/>
    <n v="3"/>
    <n v="10"/>
    <d v="1989-03-10T00:00:00"/>
    <n v="33"/>
  </r>
  <r>
    <s v="82091382834"/>
    <x v="14"/>
    <s v="wieś"/>
    <n v="1982"/>
    <n v="9"/>
    <n v="13"/>
    <d v="1982-09-13T00:00:00"/>
    <n v="40"/>
  </r>
  <r>
    <s v="51122005161"/>
    <x v="2"/>
    <s v="wieś"/>
    <n v="1951"/>
    <n v="12"/>
    <n v="20"/>
    <d v="1951-12-20T00:00:00"/>
    <n v="71"/>
  </r>
  <r>
    <s v="65081827241"/>
    <x v="4"/>
    <s v="miasto"/>
    <n v="1965"/>
    <n v="8"/>
    <n v="18"/>
    <d v="1965-08-18T00:00:00"/>
    <n v="57"/>
  </r>
  <r>
    <s v="52073149353"/>
    <x v="9"/>
    <s v="wieś"/>
    <n v="1952"/>
    <n v="7"/>
    <n v="31"/>
    <d v="1952-07-31T00:00:00"/>
    <n v="70"/>
  </r>
  <r>
    <s v="52072768764"/>
    <x v="3"/>
    <s v="miasto"/>
    <n v="1952"/>
    <n v="7"/>
    <n v="27"/>
    <d v="1952-07-27T00:00:00"/>
    <n v="70"/>
  </r>
  <r>
    <s v="73050819755"/>
    <x v="11"/>
    <s v="wieś"/>
    <n v="1973"/>
    <n v="5"/>
    <n v="8"/>
    <d v="1973-05-08T00:00:00"/>
    <n v="49"/>
  </r>
  <r>
    <s v="61041842387"/>
    <x v="14"/>
    <s v="miasto"/>
    <n v="1961"/>
    <n v="4"/>
    <n v="18"/>
    <d v="1961-04-18T00:00:00"/>
    <n v="61"/>
  </r>
  <r>
    <s v="66072012686"/>
    <x v="3"/>
    <s v="wieś"/>
    <n v="1966"/>
    <n v="7"/>
    <n v="20"/>
    <d v="1966-07-20T00:00:00"/>
    <n v="56"/>
  </r>
  <r>
    <s v="52011513628"/>
    <x v="0"/>
    <s v="wieś"/>
    <n v="1952"/>
    <n v="1"/>
    <n v="15"/>
    <d v="1952-01-15T00:00:00"/>
    <n v="70"/>
  </r>
  <r>
    <s v="90030794936"/>
    <x v="12"/>
    <s v="miasto"/>
    <n v="1990"/>
    <n v="3"/>
    <n v="7"/>
    <d v="1990-03-07T00:00:00"/>
    <n v="32"/>
  </r>
  <r>
    <s v="79011981318"/>
    <x v="13"/>
    <s v="wieś"/>
    <n v="1979"/>
    <n v="1"/>
    <n v="19"/>
    <d v="1979-01-19T00:00:00"/>
    <n v="43"/>
  </r>
  <r>
    <s v="93082049658"/>
    <x v="8"/>
    <s v="wieś"/>
    <n v="1993"/>
    <n v="8"/>
    <n v="20"/>
    <d v="1993-08-20T00:00:00"/>
    <n v="29"/>
  </r>
  <r>
    <s v="95020539612"/>
    <x v="11"/>
    <s v="miasto"/>
    <n v="1995"/>
    <n v="2"/>
    <n v="5"/>
    <d v="1995-02-05T00:00:00"/>
    <n v="27"/>
  </r>
  <r>
    <s v="62121026899"/>
    <x v="6"/>
    <s v="wieś"/>
    <n v="1962"/>
    <n v="12"/>
    <n v="10"/>
    <d v="1962-12-10T00:00:00"/>
    <n v="60"/>
  </r>
  <r>
    <s v="98070529271"/>
    <x v="3"/>
    <s v="miasto"/>
    <n v="1998"/>
    <n v="7"/>
    <n v="5"/>
    <d v="1998-07-05T00:00:00"/>
    <n v="24"/>
  </r>
  <r>
    <s v="93030531536"/>
    <x v="0"/>
    <s v="wieś"/>
    <n v="1993"/>
    <n v="3"/>
    <n v="5"/>
    <d v="1993-03-05T00:00:00"/>
    <n v="29"/>
  </r>
  <r>
    <s v="89051997242"/>
    <x v="10"/>
    <s v="miasto"/>
    <n v="1989"/>
    <n v="5"/>
    <n v="19"/>
    <d v="1989-05-19T00:00:00"/>
    <n v="33"/>
  </r>
  <r>
    <s v="98031592126"/>
    <x v="6"/>
    <s v="miasto"/>
    <n v="1998"/>
    <n v="3"/>
    <n v="15"/>
    <d v="1998-03-15T00:00:00"/>
    <n v="24"/>
  </r>
  <r>
    <s v="96032495400"/>
    <x v="4"/>
    <s v="wieś"/>
    <n v="1996"/>
    <n v="3"/>
    <n v="24"/>
    <d v="1996-03-24T00:00:00"/>
    <n v="26"/>
  </r>
  <r>
    <s v="76060407716"/>
    <x v="7"/>
    <s v="wieś"/>
    <n v="1976"/>
    <n v="6"/>
    <n v="4"/>
    <d v="1976-06-04T00:00:00"/>
    <n v="46"/>
  </r>
  <r>
    <s v="86102363786"/>
    <x v="2"/>
    <s v="miasto"/>
    <n v="1986"/>
    <n v="10"/>
    <n v="23"/>
    <d v="1986-10-23T00:00:00"/>
    <n v="36"/>
  </r>
  <r>
    <s v="50011021644"/>
    <x v="14"/>
    <s v="miasto"/>
    <n v="1950"/>
    <n v="1"/>
    <n v="10"/>
    <d v="1950-01-10T00:00:00"/>
    <n v="73"/>
  </r>
  <r>
    <s v="79020918057"/>
    <x v="6"/>
    <s v="miasto"/>
    <n v="1979"/>
    <n v="2"/>
    <n v="9"/>
    <d v="1979-02-09T00:00:00"/>
    <n v="43"/>
  </r>
  <r>
    <s v="78022471528"/>
    <x v="8"/>
    <s v="miasto"/>
    <n v="1978"/>
    <n v="2"/>
    <n v="24"/>
    <d v="1978-02-24T00:00:00"/>
    <n v="44"/>
  </r>
  <r>
    <s v="63121010668"/>
    <x v="9"/>
    <s v="wieś"/>
    <n v="1963"/>
    <n v="12"/>
    <n v="10"/>
    <d v="1963-12-10T00:00:00"/>
    <n v="59"/>
  </r>
  <r>
    <s v="56080833942"/>
    <x v="14"/>
    <s v="wieś"/>
    <n v="1956"/>
    <n v="8"/>
    <n v="8"/>
    <d v="1956-08-08T00:00:00"/>
    <n v="66"/>
  </r>
  <r>
    <s v="66101082660"/>
    <x v="12"/>
    <s v="wieś"/>
    <n v="1966"/>
    <n v="10"/>
    <n v="10"/>
    <d v="1966-10-10T00:00:00"/>
    <n v="56"/>
  </r>
  <r>
    <s v="65052373250"/>
    <x v="8"/>
    <s v="miasto"/>
    <n v="1965"/>
    <n v="5"/>
    <n v="23"/>
    <d v="1965-05-23T00:00:00"/>
    <n v="57"/>
  </r>
  <r>
    <s v="54061841533"/>
    <x v="4"/>
    <s v="miasto"/>
    <n v="1954"/>
    <n v="6"/>
    <n v="18"/>
    <d v="1954-06-18T00:00:00"/>
    <n v="68"/>
  </r>
  <r>
    <s v="90042297346"/>
    <x v="3"/>
    <s v="miasto"/>
    <n v="1990"/>
    <n v="4"/>
    <n v="22"/>
    <d v="1990-04-22T00:00:00"/>
    <n v="32"/>
  </r>
  <r>
    <s v="58012291873"/>
    <x v="2"/>
    <s v="miasto"/>
    <n v="1958"/>
    <n v="1"/>
    <n v="22"/>
    <d v="1958-01-22T00:00:00"/>
    <n v="64"/>
  </r>
  <r>
    <s v="88020290896"/>
    <x v="10"/>
    <s v="wieś"/>
    <n v="1988"/>
    <n v="2"/>
    <n v="2"/>
    <d v="1988-02-02T00:00:00"/>
    <n v="34"/>
  </r>
  <r>
    <s v="74072307837"/>
    <x v="14"/>
    <s v="miasto"/>
    <n v="1974"/>
    <n v="7"/>
    <n v="23"/>
    <d v="1974-07-23T00:00:00"/>
    <n v="48"/>
  </r>
  <r>
    <s v="72122724900"/>
    <x v="14"/>
    <s v="miasto"/>
    <n v="1972"/>
    <n v="12"/>
    <n v="27"/>
    <d v="1972-12-27T00:00:00"/>
    <n v="50"/>
  </r>
  <r>
    <s v="76081823199"/>
    <x v="11"/>
    <s v="miasto"/>
    <n v="1976"/>
    <n v="8"/>
    <n v="18"/>
    <d v="1976-08-18T00:00:00"/>
    <n v="46"/>
  </r>
  <r>
    <s v="79042502241"/>
    <x v="5"/>
    <s v="miasto"/>
    <n v="1979"/>
    <n v="4"/>
    <n v="25"/>
    <d v="1979-04-25T00:00:00"/>
    <n v="43"/>
  </r>
  <r>
    <s v="57071748146"/>
    <x v="2"/>
    <s v="wieś"/>
    <n v="1957"/>
    <n v="7"/>
    <n v="17"/>
    <d v="1957-07-17T00:00:00"/>
    <n v="65"/>
  </r>
  <r>
    <s v="69042830493"/>
    <x v="1"/>
    <s v="wieś"/>
    <n v="1969"/>
    <n v="4"/>
    <n v="28"/>
    <d v="1969-04-28T00:00:00"/>
    <n v="53"/>
  </r>
  <r>
    <s v="51122805709"/>
    <x v="4"/>
    <s v="wieś"/>
    <n v="1951"/>
    <n v="12"/>
    <n v="28"/>
    <d v="1951-12-28T00:00:00"/>
    <n v="71"/>
  </r>
  <r>
    <s v="60100601215"/>
    <x v="9"/>
    <s v="miasto"/>
    <n v="1960"/>
    <n v="10"/>
    <n v="6"/>
    <d v="1960-10-06T00:00:00"/>
    <n v="62"/>
  </r>
  <r>
    <s v="71032673014"/>
    <x v="10"/>
    <s v="miasto"/>
    <n v="1971"/>
    <n v="3"/>
    <n v="26"/>
    <d v="1971-03-26T00:00:00"/>
    <n v="51"/>
  </r>
  <r>
    <s v="65020176692"/>
    <x v="3"/>
    <s v="wieś"/>
    <n v="1965"/>
    <n v="2"/>
    <n v="1"/>
    <d v="1965-02-01T00:00:00"/>
    <n v="57"/>
  </r>
  <r>
    <s v="96030717845"/>
    <x v="6"/>
    <s v="wieś"/>
    <n v="1996"/>
    <n v="3"/>
    <n v="7"/>
    <d v="1996-03-07T00:00:00"/>
    <n v="26"/>
  </r>
  <r>
    <s v="58072435114"/>
    <x v="6"/>
    <s v="miasto"/>
    <n v="1958"/>
    <n v="7"/>
    <n v="24"/>
    <d v="1958-07-24T00:00:00"/>
    <n v="64"/>
  </r>
  <r>
    <s v="76121983603"/>
    <x v="14"/>
    <s v="miasto"/>
    <n v="1976"/>
    <n v="12"/>
    <n v="19"/>
    <d v="1976-12-19T00:00:00"/>
    <n v="46"/>
  </r>
  <r>
    <s v="63102281616"/>
    <x v="12"/>
    <s v="wieś"/>
    <n v="1963"/>
    <n v="10"/>
    <n v="22"/>
    <d v="1963-10-22T00:00:00"/>
    <n v="59"/>
  </r>
  <r>
    <s v="60102044179"/>
    <x v="10"/>
    <s v="miasto"/>
    <n v="1960"/>
    <n v="10"/>
    <n v="20"/>
    <d v="1960-10-20T00:00:00"/>
    <n v="62"/>
  </r>
  <r>
    <s v="79110638474"/>
    <x v="13"/>
    <s v="wieś"/>
    <n v="1979"/>
    <n v="11"/>
    <n v="6"/>
    <d v="1979-11-06T00:00:00"/>
    <n v="43"/>
  </r>
  <r>
    <s v="56031331390"/>
    <x v="3"/>
    <s v="wieś"/>
    <n v="1956"/>
    <n v="3"/>
    <n v="13"/>
    <d v="1956-03-13T00:00:00"/>
    <n v="66"/>
  </r>
  <r>
    <s v="88031966519"/>
    <x v="3"/>
    <s v="miasto"/>
    <n v="1988"/>
    <n v="3"/>
    <n v="19"/>
    <d v="1988-03-19T00:00:00"/>
    <n v="34"/>
  </r>
  <r>
    <s v="60100214787"/>
    <x v="11"/>
    <s v="wieś"/>
    <n v="1960"/>
    <n v="10"/>
    <n v="2"/>
    <d v="1960-10-02T00:00:00"/>
    <n v="62"/>
  </r>
  <r>
    <s v="70080400450"/>
    <x v="11"/>
    <s v="miasto"/>
    <n v="1970"/>
    <n v="8"/>
    <n v="4"/>
    <d v="1970-08-04T00:00:00"/>
    <n v="52"/>
  </r>
  <r>
    <s v="71111962853"/>
    <x v="15"/>
    <s v="wieś"/>
    <n v="1971"/>
    <n v="11"/>
    <n v="19"/>
    <d v="1971-11-19T00:00:00"/>
    <n v="51"/>
  </r>
  <r>
    <s v="77041828005"/>
    <x v="11"/>
    <s v="wieś"/>
    <n v="1977"/>
    <n v="4"/>
    <n v="18"/>
    <d v="1977-04-18T00:00:00"/>
    <n v="45"/>
  </r>
  <r>
    <s v="61082401051"/>
    <x v="11"/>
    <s v="miasto"/>
    <n v="1961"/>
    <n v="8"/>
    <n v="24"/>
    <d v="1961-08-24T00:00:00"/>
    <n v="61"/>
  </r>
  <r>
    <s v="53080346768"/>
    <x v="8"/>
    <s v="wieś"/>
    <n v="1953"/>
    <n v="8"/>
    <n v="3"/>
    <d v="1953-08-03T00:00:00"/>
    <n v="69"/>
  </r>
  <r>
    <s v="81092123347"/>
    <x v="15"/>
    <s v="miasto"/>
    <n v="1981"/>
    <n v="9"/>
    <n v="21"/>
    <d v="1981-09-21T00:00:00"/>
    <n v="41"/>
  </r>
  <r>
    <s v="83102006475"/>
    <x v="8"/>
    <s v="wieś"/>
    <n v="1983"/>
    <n v="10"/>
    <n v="20"/>
    <d v="1983-10-20T00:00:00"/>
    <n v="39"/>
  </r>
  <r>
    <s v="57080789431"/>
    <x v="5"/>
    <s v="miasto"/>
    <n v="1957"/>
    <n v="8"/>
    <n v="7"/>
    <d v="1957-08-07T00:00:00"/>
    <n v="65"/>
  </r>
  <r>
    <s v="96092868033"/>
    <x v="12"/>
    <s v="wieś"/>
    <n v="1996"/>
    <n v="9"/>
    <n v="28"/>
    <d v="1996-09-28T00:00:00"/>
    <n v="26"/>
  </r>
  <r>
    <s v="61040869008"/>
    <x v="13"/>
    <s v="wieś"/>
    <n v="1961"/>
    <n v="4"/>
    <n v="8"/>
    <d v="1961-04-08T00:00:00"/>
    <n v="61"/>
  </r>
  <r>
    <s v="56112420867"/>
    <x v="8"/>
    <s v="miasto"/>
    <n v="1956"/>
    <n v="11"/>
    <n v="24"/>
    <d v="1956-11-24T00:00:00"/>
    <n v="66"/>
  </r>
  <r>
    <s v="73033131926"/>
    <x v="2"/>
    <s v="miasto"/>
    <n v="1973"/>
    <n v="3"/>
    <n v="31"/>
    <d v="1973-03-31T00:00:00"/>
    <n v="49"/>
  </r>
  <r>
    <s v="59071140867"/>
    <x v="11"/>
    <s v="wieś"/>
    <n v="1959"/>
    <n v="7"/>
    <n v="11"/>
    <d v="1959-07-11T00:00:00"/>
    <n v="63"/>
  </r>
  <r>
    <s v="53062600392"/>
    <x v="6"/>
    <s v="miasto"/>
    <n v="1953"/>
    <n v="6"/>
    <n v="26"/>
    <d v="1953-06-26T00:00:00"/>
    <n v="69"/>
  </r>
  <r>
    <s v="94091797482"/>
    <x v="1"/>
    <s v="miasto"/>
    <n v="1994"/>
    <n v="9"/>
    <n v="17"/>
    <d v="1994-09-17T00:00:00"/>
    <n v="28"/>
  </r>
  <r>
    <s v="66082438007"/>
    <x v="13"/>
    <s v="miasto"/>
    <n v="1966"/>
    <n v="8"/>
    <n v="24"/>
    <d v="1966-08-24T00:00:00"/>
    <n v="56"/>
  </r>
  <r>
    <s v="70120434153"/>
    <x v="13"/>
    <s v="wieś"/>
    <n v="1970"/>
    <n v="12"/>
    <n v="4"/>
    <d v="1970-12-04T00:00:00"/>
    <n v="52"/>
  </r>
  <r>
    <s v="99072313297"/>
    <x v="12"/>
    <s v="miasto"/>
    <n v="1999"/>
    <n v="7"/>
    <n v="23"/>
    <d v="1999-07-23T00:00:00"/>
    <n v="23"/>
  </r>
  <r>
    <s v="52032165031"/>
    <x v="12"/>
    <s v="wieś"/>
    <n v="1952"/>
    <n v="3"/>
    <n v="21"/>
    <d v="1952-03-21T00:00:00"/>
    <n v="70"/>
  </r>
  <r>
    <s v="89101149319"/>
    <x v="0"/>
    <s v="miasto"/>
    <n v="1989"/>
    <n v="10"/>
    <n v="11"/>
    <d v="1989-10-11T00:00:00"/>
    <n v="33"/>
  </r>
  <r>
    <s v="79083070972"/>
    <x v="9"/>
    <s v="miasto"/>
    <n v="1979"/>
    <n v="8"/>
    <n v="30"/>
    <d v="1979-08-30T00:00:00"/>
    <n v="43"/>
  </r>
  <r>
    <s v="93021544752"/>
    <x v="1"/>
    <s v="wieś"/>
    <n v="1993"/>
    <n v="2"/>
    <n v="15"/>
    <d v="1993-02-15T00:00:00"/>
    <n v="29"/>
  </r>
  <r>
    <s v="92112431197"/>
    <x v="12"/>
    <s v="wieś"/>
    <n v="1992"/>
    <n v="11"/>
    <n v="24"/>
    <d v="1992-11-24T00:00:00"/>
    <n v="30"/>
  </r>
  <r>
    <s v="51121146926"/>
    <x v="15"/>
    <s v="miasto"/>
    <n v="1951"/>
    <n v="12"/>
    <n v="11"/>
    <d v="1951-12-11T00:00:00"/>
    <n v="71"/>
  </r>
  <r>
    <s v="85111499028"/>
    <x v="10"/>
    <s v="miasto"/>
    <n v="1985"/>
    <n v="11"/>
    <n v="14"/>
    <d v="1985-11-14T00:00:00"/>
    <n v="37"/>
  </r>
  <r>
    <s v="98012042048"/>
    <x v="15"/>
    <s v="wieś"/>
    <n v="1998"/>
    <n v="1"/>
    <n v="20"/>
    <d v="1998-01-20T00:00:00"/>
    <n v="24"/>
  </r>
  <r>
    <s v="72071093829"/>
    <x v="10"/>
    <s v="wieś"/>
    <n v="1972"/>
    <n v="7"/>
    <n v="10"/>
    <d v="1972-07-10T00:00:00"/>
    <n v="50"/>
  </r>
  <r>
    <s v="69040958571"/>
    <x v="5"/>
    <s v="wieś"/>
    <n v="1969"/>
    <n v="4"/>
    <n v="9"/>
    <d v="1969-04-09T00:00:00"/>
    <n v="53"/>
  </r>
  <r>
    <s v="69090471617"/>
    <x v="1"/>
    <s v="wieś"/>
    <n v="1969"/>
    <n v="9"/>
    <n v="4"/>
    <d v="1969-09-04T00:00:00"/>
    <n v="53"/>
  </r>
  <r>
    <s v="50062151338"/>
    <x v="14"/>
    <s v="wieś"/>
    <n v="1950"/>
    <n v="6"/>
    <n v="21"/>
    <d v="1950-06-21T00:00:00"/>
    <n v="72"/>
  </r>
  <r>
    <s v="96123037605"/>
    <x v="9"/>
    <s v="miasto"/>
    <n v="1996"/>
    <n v="12"/>
    <n v="30"/>
    <d v="1996-12-30T00:00:00"/>
    <n v="26"/>
  </r>
  <r>
    <s v="50040731114"/>
    <x v="6"/>
    <s v="wieś"/>
    <n v="1950"/>
    <n v="4"/>
    <n v="7"/>
    <d v="1950-04-07T00:00:00"/>
    <n v="72"/>
  </r>
  <r>
    <s v="86063067804"/>
    <x v="14"/>
    <s v="wieś"/>
    <n v="1986"/>
    <n v="6"/>
    <n v="30"/>
    <d v="1986-06-30T00:00:00"/>
    <n v="36"/>
  </r>
  <r>
    <s v="64070523768"/>
    <x v="12"/>
    <s v="wieś"/>
    <n v="1964"/>
    <n v="7"/>
    <n v="5"/>
    <d v="1964-07-05T00:00:00"/>
    <n v="58"/>
  </r>
  <r>
    <s v="61111487140"/>
    <x v="7"/>
    <s v="wieś"/>
    <n v="1961"/>
    <n v="11"/>
    <n v="14"/>
    <d v="1961-11-14T00:00:00"/>
    <n v="61"/>
  </r>
  <r>
    <s v="55081402366"/>
    <x v="1"/>
    <s v="miasto"/>
    <n v="1955"/>
    <n v="8"/>
    <n v="14"/>
    <d v="1955-08-14T00:00:00"/>
    <n v="67"/>
  </r>
  <r>
    <s v="68101484688"/>
    <x v="1"/>
    <s v="miasto"/>
    <n v="1968"/>
    <n v="10"/>
    <n v="14"/>
    <d v="1968-10-14T00:00:00"/>
    <n v="54"/>
  </r>
  <r>
    <s v="96072101624"/>
    <x v="12"/>
    <s v="miasto"/>
    <n v="1996"/>
    <n v="7"/>
    <n v="21"/>
    <d v="1996-07-21T00:00:00"/>
    <n v="26"/>
  </r>
  <r>
    <s v="53111372836"/>
    <x v="3"/>
    <s v="miasto"/>
    <n v="1953"/>
    <n v="11"/>
    <n v="13"/>
    <d v="1953-11-13T00:00:00"/>
    <n v="69"/>
  </r>
  <r>
    <s v="66050423060"/>
    <x v="1"/>
    <s v="miasto"/>
    <n v="1966"/>
    <n v="5"/>
    <n v="4"/>
    <d v="1966-05-04T00:00:00"/>
    <n v="56"/>
  </r>
  <r>
    <s v="50112572104"/>
    <x v="3"/>
    <s v="miasto"/>
    <n v="1950"/>
    <n v="11"/>
    <n v="25"/>
    <d v="1950-11-25T00:00:00"/>
    <n v="72"/>
  </r>
  <r>
    <s v="66041509607"/>
    <x v="12"/>
    <s v="wieś"/>
    <n v="1966"/>
    <n v="4"/>
    <n v="15"/>
    <d v="1966-04-15T00:00:00"/>
    <n v="56"/>
  </r>
  <r>
    <s v="54111160315"/>
    <x v="4"/>
    <s v="wieś"/>
    <n v="1954"/>
    <n v="11"/>
    <n v="11"/>
    <d v="1954-11-11T00:00:00"/>
    <n v="68"/>
  </r>
  <r>
    <s v="56040228672"/>
    <x v="9"/>
    <s v="miasto"/>
    <n v="1956"/>
    <n v="4"/>
    <n v="2"/>
    <d v="1956-04-02T00:00:00"/>
    <n v="66"/>
  </r>
  <r>
    <s v="78111431918"/>
    <x v="6"/>
    <s v="wieś"/>
    <n v="1978"/>
    <n v="11"/>
    <n v="14"/>
    <d v="1978-11-14T00:00:00"/>
    <n v="44"/>
  </r>
  <r>
    <s v="73070626456"/>
    <x v="2"/>
    <s v="miasto"/>
    <n v="1973"/>
    <n v="7"/>
    <n v="6"/>
    <d v="1973-07-06T00:00:00"/>
    <n v="49"/>
  </r>
  <r>
    <s v="61042433348"/>
    <x v="9"/>
    <s v="miasto"/>
    <n v="1961"/>
    <n v="4"/>
    <n v="24"/>
    <d v="1961-04-24T00:00:00"/>
    <n v="61"/>
  </r>
  <r>
    <s v="81050869595"/>
    <x v="14"/>
    <s v="wieś"/>
    <n v="1981"/>
    <n v="5"/>
    <n v="8"/>
    <d v="1981-05-08T00:00:00"/>
    <n v="41"/>
  </r>
  <r>
    <s v="58091890613"/>
    <x v="4"/>
    <s v="wieś"/>
    <n v="1958"/>
    <n v="9"/>
    <n v="18"/>
    <d v="1958-09-18T00:00:00"/>
    <n v="64"/>
  </r>
  <r>
    <s v="66082232755"/>
    <x v="1"/>
    <s v="miasto"/>
    <n v="1966"/>
    <n v="8"/>
    <n v="22"/>
    <d v="1966-08-22T00:00:00"/>
    <n v="56"/>
  </r>
  <r>
    <s v="69020508231"/>
    <x v="12"/>
    <s v="miasto"/>
    <n v="1969"/>
    <n v="2"/>
    <n v="5"/>
    <d v="1969-02-05T00:00:00"/>
    <n v="53"/>
  </r>
  <r>
    <s v="57111407330"/>
    <x v="5"/>
    <s v="wieś"/>
    <n v="1957"/>
    <n v="11"/>
    <n v="14"/>
    <d v="1957-11-14T00:00:00"/>
    <n v="65"/>
  </r>
  <r>
    <s v="52110758050"/>
    <x v="7"/>
    <s v="wieś"/>
    <n v="1952"/>
    <n v="11"/>
    <n v="7"/>
    <d v="1952-11-07T00:00:00"/>
    <n v="70"/>
  </r>
  <r>
    <s v="93011246172"/>
    <x v="14"/>
    <s v="wieś"/>
    <n v="1993"/>
    <n v="1"/>
    <n v="12"/>
    <d v="1993-01-12T00:00:00"/>
    <n v="29"/>
  </r>
  <r>
    <s v="96121936753"/>
    <x v="7"/>
    <s v="miasto"/>
    <n v="1996"/>
    <n v="12"/>
    <n v="19"/>
    <d v="1996-12-19T00:00:00"/>
    <n v="26"/>
  </r>
  <r>
    <s v="79061604939"/>
    <x v="12"/>
    <s v="miasto"/>
    <n v="1979"/>
    <n v="6"/>
    <n v="16"/>
    <d v="1979-06-16T00:00:00"/>
    <n v="43"/>
  </r>
  <r>
    <s v="90082985672"/>
    <x v="1"/>
    <s v="wieś"/>
    <n v="1990"/>
    <n v="8"/>
    <n v="29"/>
    <d v="1990-08-29T00:00:00"/>
    <n v="32"/>
  </r>
  <r>
    <s v="86010806854"/>
    <x v="14"/>
    <s v="wieś"/>
    <n v="1986"/>
    <n v="1"/>
    <n v="8"/>
    <d v="1986-01-08T00:00:00"/>
    <n v="37"/>
  </r>
  <r>
    <s v="60051494601"/>
    <x v="8"/>
    <s v="wieś"/>
    <n v="1960"/>
    <n v="5"/>
    <n v="14"/>
    <d v="1960-05-14T00:00:00"/>
    <n v="62"/>
  </r>
  <r>
    <s v="78012615541"/>
    <x v="8"/>
    <s v="miasto"/>
    <n v="1978"/>
    <n v="1"/>
    <n v="26"/>
    <d v="1978-01-26T00:00:00"/>
    <n v="44"/>
  </r>
  <r>
    <s v="85120295381"/>
    <x v="15"/>
    <s v="miasto"/>
    <n v="1985"/>
    <n v="12"/>
    <n v="2"/>
    <d v="1985-12-02T00:00:00"/>
    <n v="37"/>
  </r>
  <r>
    <s v="52042558504"/>
    <x v="14"/>
    <s v="wieś"/>
    <n v="1952"/>
    <n v="4"/>
    <n v="25"/>
    <d v="1952-04-25T00:00:00"/>
    <n v="70"/>
  </r>
  <r>
    <s v="60091893541"/>
    <x v="5"/>
    <s v="wieś"/>
    <n v="1960"/>
    <n v="9"/>
    <n v="18"/>
    <d v="1960-09-18T00:00:00"/>
    <n v="62"/>
  </r>
  <r>
    <s v="80021593459"/>
    <x v="5"/>
    <s v="wieś"/>
    <n v="1980"/>
    <n v="2"/>
    <n v="15"/>
    <d v="1980-02-15T00:00:00"/>
    <n v="42"/>
  </r>
  <r>
    <s v="62011939184"/>
    <x v="5"/>
    <s v="miasto"/>
    <n v="1962"/>
    <n v="1"/>
    <n v="19"/>
    <d v="1962-01-19T00:00:00"/>
    <n v="60"/>
  </r>
  <r>
    <s v="78092814382"/>
    <x v="14"/>
    <s v="wieś"/>
    <n v="1978"/>
    <n v="9"/>
    <n v="28"/>
    <d v="1978-09-28T00:00:00"/>
    <n v="44"/>
  </r>
  <r>
    <s v="69060539204"/>
    <x v="0"/>
    <s v="wieś"/>
    <n v="1969"/>
    <n v="6"/>
    <n v="5"/>
    <d v="1969-06-05T00:00:00"/>
    <n v="53"/>
  </r>
  <r>
    <s v="54012029489"/>
    <x v="8"/>
    <s v="wieś"/>
    <n v="1954"/>
    <n v="1"/>
    <n v="20"/>
    <d v="1954-01-20T00:00:00"/>
    <n v="68"/>
  </r>
  <r>
    <s v="71120775567"/>
    <x v="6"/>
    <s v="miasto"/>
    <n v="1971"/>
    <n v="12"/>
    <n v="7"/>
    <d v="1971-12-07T00:00:00"/>
    <n v="51"/>
  </r>
  <r>
    <s v="97082550396"/>
    <x v="8"/>
    <s v="wieś"/>
    <n v="1997"/>
    <n v="8"/>
    <n v="25"/>
    <d v="1997-08-25T00:00:00"/>
    <n v="25"/>
  </r>
  <r>
    <s v="83092045281"/>
    <x v="11"/>
    <s v="wieś"/>
    <n v="1983"/>
    <n v="9"/>
    <n v="20"/>
    <d v="1983-09-20T00:00:00"/>
    <n v="39"/>
  </r>
  <r>
    <s v="63011212011"/>
    <x v="14"/>
    <s v="miasto"/>
    <n v="1963"/>
    <n v="1"/>
    <n v="12"/>
    <d v="1963-01-12T00:00:00"/>
    <n v="59"/>
  </r>
  <r>
    <s v="55040378486"/>
    <x v="12"/>
    <s v="wieś"/>
    <n v="1955"/>
    <n v="4"/>
    <n v="3"/>
    <d v="1955-04-03T00:00:00"/>
    <n v="67"/>
  </r>
  <r>
    <s v="93042345873"/>
    <x v="6"/>
    <s v="miasto"/>
    <n v="1993"/>
    <n v="4"/>
    <n v="23"/>
    <d v="1993-04-23T00:00:00"/>
    <n v="29"/>
  </r>
  <r>
    <s v="54050436032"/>
    <x v="2"/>
    <s v="wieś"/>
    <n v="1954"/>
    <n v="5"/>
    <n v="4"/>
    <d v="1954-05-04T00:00:00"/>
    <n v="68"/>
  </r>
  <r>
    <s v="87110483314"/>
    <x v="15"/>
    <s v="miasto"/>
    <n v="1987"/>
    <n v="11"/>
    <n v="4"/>
    <d v="1987-11-04T00:00:00"/>
    <n v="35"/>
  </r>
  <r>
    <s v="56100225593"/>
    <x v="13"/>
    <s v="miasto"/>
    <n v="1956"/>
    <n v="10"/>
    <n v="2"/>
    <d v="1956-10-02T00:00:00"/>
    <n v="66"/>
  </r>
  <r>
    <s v="87081751737"/>
    <x v="14"/>
    <s v="wieś"/>
    <n v="1987"/>
    <n v="8"/>
    <n v="17"/>
    <d v="1987-08-17T00:00:00"/>
    <n v="35"/>
  </r>
  <r>
    <s v="65030177359"/>
    <x v="14"/>
    <s v="wieś"/>
    <n v="1965"/>
    <n v="3"/>
    <n v="1"/>
    <d v="1965-03-01T00:00:00"/>
    <n v="57"/>
  </r>
  <r>
    <s v="98101496192"/>
    <x v="7"/>
    <s v="miasto"/>
    <n v="1998"/>
    <n v="10"/>
    <n v="14"/>
    <d v="1998-10-14T00:00:00"/>
    <n v="24"/>
  </r>
  <r>
    <s v="81071437597"/>
    <x v="11"/>
    <s v="wieś"/>
    <n v="1981"/>
    <n v="7"/>
    <n v="14"/>
    <d v="1981-07-14T00:00:00"/>
    <n v="41"/>
  </r>
  <r>
    <s v="82042883285"/>
    <x v="14"/>
    <s v="wieś"/>
    <n v="1982"/>
    <n v="4"/>
    <n v="28"/>
    <d v="1982-04-28T00:00:00"/>
    <n v="40"/>
  </r>
  <r>
    <s v="76100518516"/>
    <x v="11"/>
    <s v="wieś"/>
    <n v="1976"/>
    <n v="10"/>
    <n v="5"/>
    <d v="1976-10-05T00:00:00"/>
    <n v="46"/>
  </r>
  <r>
    <s v="76021655411"/>
    <x v="7"/>
    <s v="miasto"/>
    <n v="1976"/>
    <n v="2"/>
    <n v="16"/>
    <d v="1976-02-16T00:00:00"/>
    <n v="46"/>
  </r>
  <r>
    <s v="99083108912"/>
    <x v="10"/>
    <s v="miasto"/>
    <n v="1999"/>
    <n v="8"/>
    <n v="31"/>
    <d v="1999-08-31T00:00:00"/>
    <n v="23"/>
  </r>
  <r>
    <s v="53041446074"/>
    <x v="1"/>
    <s v="miasto"/>
    <n v="1953"/>
    <n v="4"/>
    <n v="14"/>
    <d v="1953-04-14T00:00:00"/>
    <n v="69"/>
  </r>
  <r>
    <s v="82040651244"/>
    <x v="14"/>
    <s v="wieś"/>
    <n v="1982"/>
    <n v="4"/>
    <n v="6"/>
    <d v="1982-04-06T00:00:00"/>
    <n v="40"/>
  </r>
  <r>
    <s v="98062819672"/>
    <x v="11"/>
    <s v="wieś"/>
    <n v="1998"/>
    <n v="6"/>
    <n v="28"/>
    <d v="1998-06-28T00:00:00"/>
    <n v="24"/>
  </r>
  <r>
    <s v="71082464877"/>
    <x v="7"/>
    <s v="wieś"/>
    <n v="1971"/>
    <n v="8"/>
    <n v="24"/>
    <d v="1971-08-24T00:00:00"/>
    <n v="51"/>
  </r>
  <r>
    <s v="98121450028"/>
    <x v="7"/>
    <s v="wieś"/>
    <n v="1998"/>
    <n v="12"/>
    <n v="14"/>
    <d v="1998-12-14T00:00:00"/>
    <n v="24"/>
  </r>
  <r>
    <s v="68111216570"/>
    <x v="5"/>
    <s v="wieś"/>
    <n v="1968"/>
    <n v="11"/>
    <n v="12"/>
    <d v="1968-11-12T00:00:00"/>
    <n v="54"/>
  </r>
  <r>
    <s v="96112579475"/>
    <x v="4"/>
    <s v="miasto"/>
    <n v="1996"/>
    <n v="11"/>
    <n v="25"/>
    <d v="1996-11-25T00:00:00"/>
    <n v="26"/>
  </r>
  <r>
    <s v="62062966269"/>
    <x v="2"/>
    <s v="wieś"/>
    <n v="1962"/>
    <n v="6"/>
    <n v="29"/>
    <d v="1962-06-29T00:00:00"/>
    <n v="60"/>
  </r>
  <r>
    <s v="98012031044"/>
    <x v="7"/>
    <s v="wieś"/>
    <n v="1998"/>
    <n v="1"/>
    <n v="20"/>
    <d v="1998-01-20T00:00:00"/>
    <n v="24"/>
  </r>
  <r>
    <s v="81061664770"/>
    <x v="2"/>
    <s v="miasto"/>
    <n v="1981"/>
    <n v="6"/>
    <n v="16"/>
    <d v="1981-06-16T00:00:00"/>
    <n v="41"/>
  </r>
  <r>
    <s v="71092819494"/>
    <x v="9"/>
    <s v="miasto"/>
    <n v="1971"/>
    <n v="9"/>
    <n v="28"/>
    <d v="1971-09-28T00:00:00"/>
    <n v="51"/>
  </r>
  <r>
    <s v="86121687339"/>
    <x v="7"/>
    <s v="miasto"/>
    <n v="1986"/>
    <n v="12"/>
    <n v="16"/>
    <d v="1986-12-16T00:00:00"/>
    <n v="36"/>
  </r>
  <r>
    <s v="57121694261"/>
    <x v="13"/>
    <s v="wieś"/>
    <n v="1957"/>
    <n v="12"/>
    <n v="16"/>
    <d v="1957-12-16T00:00:00"/>
    <n v="65"/>
  </r>
  <r>
    <s v="60020736888"/>
    <x v="2"/>
    <s v="wieś"/>
    <n v="1960"/>
    <n v="2"/>
    <n v="7"/>
    <d v="1960-02-07T00:00:00"/>
    <n v="62"/>
  </r>
  <r>
    <s v="75020499295"/>
    <x v="7"/>
    <s v="wieś"/>
    <n v="1975"/>
    <n v="2"/>
    <n v="4"/>
    <d v="1975-02-04T00:00:00"/>
    <n v="47"/>
  </r>
  <r>
    <s v="77111555550"/>
    <x v="13"/>
    <s v="wieś"/>
    <n v="1977"/>
    <n v="11"/>
    <n v="15"/>
    <d v="1977-11-15T00:00:00"/>
    <n v="45"/>
  </r>
  <r>
    <s v="58021758370"/>
    <x v="11"/>
    <s v="wieś"/>
    <n v="1958"/>
    <n v="2"/>
    <n v="17"/>
    <d v="1958-02-17T00:00:00"/>
    <n v="64"/>
  </r>
  <r>
    <s v="76082740538"/>
    <x v="8"/>
    <s v="wieś"/>
    <n v="1976"/>
    <n v="8"/>
    <n v="27"/>
    <d v="1976-08-27T00:00:00"/>
    <n v="46"/>
  </r>
  <r>
    <s v="98060701454"/>
    <x v="2"/>
    <s v="wieś"/>
    <n v="1998"/>
    <n v="6"/>
    <n v="7"/>
    <d v="1998-06-07T00:00:00"/>
    <n v="24"/>
  </r>
  <r>
    <s v="50111946757"/>
    <x v="1"/>
    <s v="miasto"/>
    <n v="1950"/>
    <n v="11"/>
    <n v="19"/>
    <d v="1950-11-19T00:00:00"/>
    <n v="72"/>
  </r>
  <r>
    <s v="64011943574"/>
    <x v="1"/>
    <s v="miasto"/>
    <n v="1964"/>
    <n v="1"/>
    <n v="19"/>
    <d v="1964-01-19T00:00:00"/>
    <n v="58"/>
  </r>
  <r>
    <s v="64111978557"/>
    <x v="5"/>
    <s v="miasto"/>
    <n v="1964"/>
    <n v="11"/>
    <n v="19"/>
    <d v="1964-11-19T00:00:00"/>
    <n v="58"/>
  </r>
  <r>
    <s v="67090828323"/>
    <x v="9"/>
    <s v="miasto"/>
    <n v="1967"/>
    <n v="9"/>
    <n v="8"/>
    <d v="1967-09-08T00:00:00"/>
    <n v="55"/>
  </r>
  <r>
    <s v="55011731764"/>
    <x v="0"/>
    <s v="miasto"/>
    <n v="1955"/>
    <n v="1"/>
    <n v="17"/>
    <d v="1955-01-17T00:00:00"/>
    <n v="67"/>
  </r>
  <r>
    <s v="76090406305"/>
    <x v="11"/>
    <s v="wieś"/>
    <n v="1976"/>
    <n v="9"/>
    <n v="4"/>
    <d v="1976-09-04T00:00:00"/>
    <n v="46"/>
  </r>
  <r>
    <s v="80020819576"/>
    <x v="14"/>
    <s v="miasto"/>
    <n v="1980"/>
    <n v="2"/>
    <n v="8"/>
    <d v="1980-02-08T00:00:00"/>
    <n v="42"/>
  </r>
  <r>
    <s v="73020122872"/>
    <x v="12"/>
    <s v="miasto"/>
    <n v="1973"/>
    <n v="2"/>
    <n v="1"/>
    <d v="1973-02-01T00:00:00"/>
    <n v="49"/>
  </r>
  <r>
    <s v="67030428862"/>
    <x v="15"/>
    <s v="wieś"/>
    <n v="1967"/>
    <n v="3"/>
    <n v="4"/>
    <d v="1967-03-04T00:00:00"/>
    <n v="55"/>
  </r>
  <r>
    <s v="93021206362"/>
    <x v="3"/>
    <s v="wieś"/>
    <n v="1993"/>
    <n v="2"/>
    <n v="12"/>
    <d v="1993-02-12T00:00:00"/>
    <n v="29"/>
  </r>
  <r>
    <s v="89050505963"/>
    <x v="1"/>
    <s v="wieś"/>
    <n v="1989"/>
    <n v="5"/>
    <n v="5"/>
    <d v="1989-05-05T00:00:00"/>
    <n v="33"/>
  </r>
  <r>
    <s v="73101493325"/>
    <x v="11"/>
    <s v="wieś"/>
    <n v="1973"/>
    <n v="10"/>
    <n v="14"/>
    <d v="1973-10-14T00:00:00"/>
    <n v="49"/>
  </r>
  <r>
    <s v="85071473760"/>
    <x v="0"/>
    <s v="miasto"/>
    <n v="1985"/>
    <n v="7"/>
    <n v="14"/>
    <d v="1985-07-14T00:00:00"/>
    <n v="37"/>
  </r>
  <r>
    <s v="65071424836"/>
    <x v="1"/>
    <s v="miasto"/>
    <n v="1965"/>
    <n v="7"/>
    <n v="14"/>
    <d v="1965-07-14T00:00:00"/>
    <n v="57"/>
  </r>
  <r>
    <s v="61021342298"/>
    <x v="15"/>
    <s v="wieś"/>
    <n v="1961"/>
    <n v="2"/>
    <n v="13"/>
    <d v="1961-02-13T00:00:00"/>
    <n v="61"/>
  </r>
  <r>
    <s v="84121422192"/>
    <x v="5"/>
    <s v="wieś"/>
    <n v="1984"/>
    <n v="12"/>
    <n v="14"/>
    <d v="1984-12-14T00:00:00"/>
    <n v="38"/>
  </r>
  <r>
    <s v="74092255071"/>
    <x v="9"/>
    <s v="wieś"/>
    <n v="1974"/>
    <n v="9"/>
    <n v="22"/>
    <d v="1974-09-22T00:00:00"/>
    <n v="48"/>
  </r>
  <r>
    <s v="53052765728"/>
    <x v="12"/>
    <s v="wieś"/>
    <n v="1953"/>
    <n v="5"/>
    <n v="27"/>
    <d v="1953-05-27T00:00:00"/>
    <n v="69"/>
  </r>
  <r>
    <s v="97042931845"/>
    <x v="4"/>
    <s v="miasto"/>
    <n v="1997"/>
    <n v="4"/>
    <n v="29"/>
    <d v="1997-04-29T00:00:00"/>
    <n v="25"/>
  </r>
  <r>
    <s v="78062520080"/>
    <x v="2"/>
    <s v="wieś"/>
    <n v="1978"/>
    <n v="6"/>
    <n v="25"/>
    <d v="1978-06-25T00:00:00"/>
    <n v="44"/>
  </r>
  <r>
    <s v="65111959825"/>
    <x v="6"/>
    <s v="wieś"/>
    <n v="1965"/>
    <n v="11"/>
    <n v="19"/>
    <d v="1965-11-19T00:00:00"/>
    <n v="57"/>
  </r>
  <r>
    <s v="50011440807"/>
    <x v="0"/>
    <s v="wieś"/>
    <n v="1950"/>
    <n v="1"/>
    <n v="14"/>
    <d v="1950-01-14T00:00:00"/>
    <n v="72"/>
  </r>
  <r>
    <s v="83111092722"/>
    <x v="6"/>
    <s v="miasto"/>
    <n v="1983"/>
    <n v="11"/>
    <n v="10"/>
    <d v="1983-11-10T00:00:00"/>
    <n v="39"/>
  </r>
  <r>
    <s v="75122143973"/>
    <x v="12"/>
    <s v="miasto"/>
    <n v="1975"/>
    <n v="12"/>
    <n v="21"/>
    <d v="1975-12-21T00:00:00"/>
    <n v="47"/>
  </r>
  <r>
    <s v="65100549251"/>
    <x v="1"/>
    <s v="wieś"/>
    <n v="1965"/>
    <n v="10"/>
    <n v="5"/>
    <d v="1965-10-05T00:00:00"/>
    <n v="57"/>
  </r>
  <r>
    <s v="70021990226"/>
    <x v="4"/>
    <s v="miasto"/>
    <n v="1970"/>
    <n v="2"/>
    <n v="19"/>
    <d v="1970-02-19T00:00:00"/>
    <n v="52"/>
  </r>
  <r>
    <s v="79053025344"/>
    <x v="10"/>
    <s v="wieś"/>
    <n v="1979"/>
    <n v="5"/>
    <n v="30"/>
    <d v="1979-05-30T00:00:00"/>
    <n v="43"/>
  </r>
  <r>
    <s v="98100739519"/>
    <x v="15"/>
    <s v="wieś"/>
    <n v="1998"/>
    <n v="10"/>
    <n v="7"/>
    <d v="1998-10-07T00:00:00"/>
    <n v="24"/>
  </r>
  <r>
    <s v="61040445673"/>
    <x v="9"/>
    <s v="wieś"/>
    <n v="1961"/>
    <n v="4"/>
    <n v="4"/>
    <d v="1961-04-04T00:00:00"/>
    <n v="61"/>
  </r>
  <r>
    <s v="54120956644"/>
    <x v="8"/>
    <s v="wieś"/>
    <n v="1954"/>
    <n v="12"/>
    <n v="9"/>
    <d v="1954-12-09T00:00:00"/>
    <n v="68"/>
  </r>
  <r>
    <s v="87011726224"/>
    <x v="8"/>
    <s v="miasto"/>
    <n v="1987"/>
    <n v="1"/>
    <n v="17"/>
    <d v="1987-01-17T00:00:00"/>
    <n v="35"/>
  </r>
  <r>
    <s v="89122110541"/>
    <x v="2"/>
    <s v="wieś"/>
    <n v="1989"/>
    <n v="12"/>
    <n v="21"/>
    <d v="1989-12-21T00:00:00"/>
    <n v="33"/>
  </r>
  <r>
    <s v="63102562292"/>
    <x v="10"/>
    <s v="wieś"/>
    <n v="1963"/>
    <n v="10"/>
    <n v="25"/>
    <d v="1963-10-25T00:00:00"/>
    <n v="59"/>
  </r>
  <r>
    <s v="91101758446"/>
    <x v="15"/>
    <s v="miasto"/>
    <n v="1991"/>
    <n v="10"/>
    <n v="17"/>
    <d v="1991-10-17T00:00:00"/>
    <n v="31"/>
  </r>
  <r>
    <s v="73041277610"/>
    <x v="9"/>
    <s v="miasto"/>
    <n v="1973"/>
    <n v="4"/>
    <n v="12"/>
    <d v="1973-04-12T00:00:00"/>
    <n v="49"/>
  </r>
  <r>
    <s v="63101233720"/>
    <x v="14"/>
    <s v="wieś"/>
    <n v="1963"/>
    <n v="10"/>
    <n v="12"/>
    <d v="1963-10-12T00:00:00"/>
    <n v="59"/>
  </r>
  <r>
    <s v="84021497980"/>
    <x v="5"/>
    <s v="miasto"/>
    <n v="1984"/>
    <n v="2"/>
    <n v="14"/>
    <d v="1984-02-14T00:00:00"/>
    <n v="38"/>
  </r>
  <r>
    <s v="87051320026"/>
    <x v="1"/>
    <s v="wieś"/>
    <n v="1987"/>
    <n v="5"/>
    <n v="13"/>
    <d v="1987-05-13T00:00:00"/>
    <n v="35"/>
  </r>
  <r>
    <s v="87122216434"/>
    <x v="12"/>
    <s v="wieś"/>
    <n v="1987"/>
    <n v="12"/>
    <n v="22"/>
    <d v="1987-12-22T00:00:00"/>
    <n v="35"/>
  </r>
  <r>
    <s v="63062929199"/>
    <x v="7"/>
    <s v="wieś"/>
    <n v="1963"/>
    <n v="6"/>
    <n v="29"/>
    <d v="1963-06-29T00:00:00"/>
    <n v="59"/>
  </r>
  <r>
    <s v="99011281256"/>
    <x v="14"/>
    <s v="miasto"/>
    <n v="1999"/>
    <n v="1"/>
    <n v="12"/>
    <d v="1999-01-12T00:00:00"/>
    <n v="23"/>
  </r>
  <r>
    <s v="72110750487"/>
    <x v="14"/>
    <s v="miasto"/>
    <n v="1972"/>
    <n v="11"/>
    <n v="7"/>
    <d v="1972-11-07T00:00:00"/>
    <n v="50"/>
  </r>
  <r>
    <s v="70052334215"/>
    <x v="11"/>
    <s v="miasto"/>
    <n v="1970"/>
    <n v="5"/>
    <n v="23"/>
    <d v="1970-05-23T00:00:00"/>
    <n v="52"/>
  </r>
  <r>
    <s v="53080638348"/>
    <x v="7"/>
    <s v="miasto"/>
    <n v="1953"/>
    <n v="8"/>
    <n v="6"/>
    <d v="1953-08-06T00:00:00"/>
    <n v="69"/>
  </r>
  <r>
    <s v="63092655936"/>
    <x v="8"/>
    <s v="miasto"/>
    <n v="1963"/>
    <n v="9"/>
    <n v="26"/>
    <d v="1963-09-26T00:00:00"/>
    <n v="59"/>
  </r>
  <r>
    <s v="80012365708"/>
    <x v="10"/>
    <s v="wieś"/>
    <n v="1980"/>
    <n v="1"/>
    <n v="23"/>
    <d v="1980-01-23T00:00:00"/>
    <n v="42"/>
  </r>
  <r>
    <s v="88092831629"/>
    <x v="1"/>
    <s v="wieś"/>
    <n v="1988"/>
    <n v="9"/>
    <n v="28"/>
    <d v="1988-09-28T00:00:00"/>
    <n v="34"/>
  </r>
  <r>
    <s v="63062036462"/>
    <x v="13"/>
    <s v="miasto"/>
    <n v="1963"/>
    <n v="6"/>
    <n v="20"/>
    <d v="1963-06-20T00:00:00"/>
    <n v="59"/>
  </r>
  <r>
    <s v="62020662873"/>
    <x v="10"/>
    <s v="wieś"/>
    <n v="1962"/>
    <n v="2"/>
    <n v="6"/>
    <d v="1962-02-06T00:00:00"/>
    <n v="60"/>
  </r>
  <r>
    <s v="85120753924"/>
    <x v="15"/>
    <s v="miasto"/>
    <n v="1985"/>
    <n v="12"/>
    <n v="7"/>
    <d v="1985-12-07T00:00:00"/>
    <n v="37"/>
  </r>
  <r>
    <s v="57072490011"/>
    <x v="12"/>
    <s v="wieś"/>
    <n v="1957"/>
    <n v="7"/>
    <n v="24"/>
    <d v="1957-07-24T00:00:00"/>
    <n v="65"/>
  </r>
  <r>
    <s v="82020297372"/>
    <x v="15"/>
    <s v="miasto"/>
    <n v="1982"/>
    <n v="2"/>
    <n v="2"/>
    <d v="1982-02-02T00:00:00"/>
    <n v="40"/>
  </r>
  <r>
    <s v="93113022209"/>
    <x v="6"/>
    <s v="wieś"/>
    <n v="1993"/>
    <n v="11"/>
    <n v="30"/>
    <d v="1993-11-30T00:00:00"/>
    <n v="29"/>
  </r>
  <r>
    <s v="80032957947"/>
    <x v="0"/>
    <s v="wieś"/>
    <n v="1980"/>
    <n v="3"/>
    <n v="29"/>
    <d v="1980-03-29T00:00:00"/>
    <n v="42"/>
  </r>
  <r>
    <s v="97061666537"/>
    <x v="6"/>
    <s v="wieś"/>
    <n v="1997"/>
    <n v="6"/>
    <n v="16"/>
    <d v="1997-06-16T00:00:00"/>
    <n v="25"/>
  </r>
  <r>
    <s v="99042282211"/>
    <x v="6"/>
    <s v="wieś"/>
    <n v="1999"/>
    <n v="4"/>
    <n v="22"/>
    <d v="1999-04-22T00:00:00"/>
    <n v="23"/>
  </r>
  <r>
    <s v="90122294917"/>
    <x v="2"/>
    <s v="wieś"/>
    <n v="1990"/>
    <n v="12"/>
    <n v="22"/>
    <d v="1990-12-22T00:00:00"/>
    <n v="32"/>
  </r>
  <r>
    <s v="98042035638"/>
    <x v="0"/>
    <s v="wieś"/>
    <n v="1998"/>
    <n v="4"/>
    <n v="20"/>
    <d v="1998-04-20T00:00:00"/>
    <n v="24"/>
  </r>
  <r>
    <s v="63090624679"/>
    <x v="6"/>
    <s v="wieś"/>
    <n v="1963"/>
    <n v="9"/>
    <n v="6"/>
    <d v="1963-09-06T00:00:00"/>
    <n v="59"/>
  </r>
  <r>
    <s v="56041608154"/>
    <x v="9"/>
    <s v="wieś"/>
    <n v="1956"/>
    <n v="4"/>
    <n v="16"/>
    <d v="1956-04-16T00:00:00"/>
    <n v="66"/>
  </r>
  <r>
    <s v="61061367026"/>
    <x v="6"/>
    <s v="wieś"/>
    <n v="1961"/>
    <n v="6"/>
    <n v="13"/>
    <d v="1961-06-13T00:00:00"/>
    <n v="61"/>
  </r>
  <r>
    <s v="65030283393"/>
    <x v="11"/>
    <s v="miasto"/>
    <n v="1965"/>
    <n v="3"/>
    <n v="2"/>
    <d v="1965-03-02T00:00:00"/>
    <n v="57"/>
  </r>
  <r>
    <s v="92012998491"/>
    <x v="7"/>
    <s v="wieś"/>
    <n v="1992"/>
    <n v="1"/>
    <n v="29"/>
    <d v="1992-01-29T00:00:00"/>
    <n v="30"/>
  </r>
  <r>
    <s v="98021347510"/>
    <x v="10"/>
    <s v="miasto"/>
    <n v="1998"/>
    <n v="2"/>
    <n v="13"/>
    <d v="1998-02-13T00:00:00"/>
    <n v="24"/>
  </r>
  <r>
    <s v="61020732218"/>
    <x v="5"/>
    <s v="miasto"/>
    <n v="1961"/>
    <n v="2"/>
    <n v="7"/>
    <d v="1961-02-07T00:00:00"/>
    <n v="61"/>
  </r>
  <r>
    <s v="51100859081"/>
    <x v="6"/>
    <s v="miasto"/>
    <n v="1951"/>
    <n v="10"/>
    <n v="8"/>
    <d v="1951-10-08T00:00:00"/>
    <n v="71"/>
  </r>
  <r>
    <s v="58092388216"/>
    <x v="7"/>
    <s v="wieś"/>
    <n v="1958"/>
    <n v="9"/>
    <n v="23"/>
    <d v="1958-09-23T00:00:00"/>
    <n v="64"/>
  </r>
  <r>
    <s v="58081857013"/>
    <x v="10"/>
    <s v="wieś"/>
    <n v="1958"/>
    <n v="8"/>
    <n v="18"/>
    <d v="1958-08-18T00:00:00"/>
    <n v="64"/>
  </r>
  <r>
    <s v="51112066114"/>
    <x v="12"/>
    <s v="wieś"/>
    <n v="1951"/>
    <n v="11"/>
    <n v="20"/>
    <d v="1951-11-20T00:00:00"/>
    <n v="71"/>
  </r>
  <r>
    <s v="89010145123"/>
    <x v="10"/>
    <s v="wieś"/>
    <n v="1989"/>
    <n v="1"/>
    <n v="1"/>
    <d v="1989-01-01T00:00:00"/>
    <n v="34"/>
  </r>
  <r>
    <s v="84021137424"/>
    <x v="9"/>
    <s v="miasto"/>
    <n v="1984"/>
    <n v="2"/>
    <n v="11"/>
    <d v="1984-02-11T00:00:00"/>
    <n v="38"/>
  </r>
  <r>
    <s v="66071191281"/>
    <x v="4"/>
    <s v="miasto"/>
    <n v="1966"/>
    <n v="7"/>
    <n v="11"/>
    <d v="1966-07-11T00:00:00"/>
    <n v="56"/>
  </r>
  <r>
    <s v="64110521169"/>
    <x v="4"/>
    <s v="miasto"/>
    <n v="1964"/>
    <n v="11"/>
    <n v="5"/>
    <d v="1964-11-05T00:00:00"/>
    <n v="58"/>
  </r>
  <r>
    <s v="80090724666"/>
    <x v="2"/>
    <s v="miasto"/>
    <n v="1980"/>
    <n v="9"/>
    <n v="7"/>
    <d v="1980-09-07T00:00:00"/>
    <n v="42"/>
  </r>
  <r>
    <s v="60081098044"/>
    <x v="12"/>
    <s v="wieś"/>
    <n v="1960"/>
    <n v="8"/>
    <n v="10"/>
    <d v="1960-08-10T00:00:00"/>
    <n v="62"/>
  </r>
  <r>
    <s v="81060672345"/>
    <x v="1"/>
    <s v="miasto"/>
    <n v="1981"/>
    <n v="6"/>
    <n v="6"/>
    <d v="1981-06-06T00:00:00"/>
    <n v="41"/>
  </r>
  <r>
    <s v="72041188498"/>
    <x v="14"/>
    <s v="wieś"/>
    <n v="1972"/>
    <n v="4"/>
    <n v="11"/>
    <d v="1972-04-11T00:00:00"/>
    <n v="50"/>
  </r>
  <r>
    <s v="93050237328"/>
    <x v="10"/>
    <s v="miasto"/>
    <n v="1993"/>
    <n v="5"/>
    <n v="2"/>
    <d v="1993-05-02T00:00:00"/>
    <n v="29"/>
  </r>
  <r>
    <s v="57111030969"/>
    <x v="1"/>
    <s v="miasto"/>
    <n v="1957"/>
    <n v="11"/>
    <n v="10"/>
    <d v="1957-11-10T00:00:00"/>
    <n v="65"/>
  </r>
  <r>
    <s v="95120189926"/>
    <x v="2"/>
    <s v="miasto"/>
    <n v="1995"/>
    <n v="12"/>
    <n v="1"/>
    <d v="1995-12-01T00:00:00"/>
    <n v="27"/>
  </r>
  <r>
    <s v="50030558617"/>
    <x v="2"/>
    <s v="miasto"/>
    <n v="1950"/>
    <n v="3"/>
    <n v="5"/>
    <d v="1950-03-05T00:00:00"/>
    <n v="72"/>
  </r>
  <r>
    <s v="99030787526"/>
    <x v="7"/>
    <s v="miasto"/>
    <n v="1999"/>
    <n v="3"/>
    <n v="7"/>
    <d v="1999-03-07T00:00:00"/>
    <n v="23"/>
  </r>
  <r>
    <s v="86012893795"/>
    <x v="1"/>
    <s v="miasto"/>
    <n v="1986"/>
    <n v="1"/>
    <n v="28"/>
    <d v="1986-01-28T00:00:00"/>
    <n v="36"/>
  </r>
  <r>
    <s v="77070917279"/>
    <x v="11"/>
    <s v="wieś"/>
    <n v="1977"/>
    <n v="7"/>
    <n v="9"/>
    <d v="1977-07-09T00:00:00"/>
    <n v="45"/>
  </r>
  <r>
    <s v="81110769382"/>
    <x v="0"/>
    <s v="wieś"/>
    <n v="1981"/>
    <n v="11"/>
    <n v="7"/>
    <d v="1981-11-07T00:00:00"/>
    <n v="41"/>
  </r>
  <r>
    <s v="77111159976"/>
    <x v="2"/>
    <s v="wieś"/>
    <n v="1977"/>
    <n v="11"/>
    <n v="11"/>
    <d v="1977-11-11T00:00:00"/>
    <n v="45"/>
  </r>
  <r>
    <s v="70100187141"/>
    <x v="8"/>
    <s v="wieś"/>
    <n v="1970"/>
    <n v="10"/>
    <n v="1"/>
    <d v="1970-10-01T00:00:00"/>
    <n v="52"/>
  </r>
  <r>
    <s v="65021500043"/>
    <x v="10"/>
    <s v="miasto"/>
    <n v="1965"/>
    <n v="2"/>
    <n v="15"/>
    <d v="1965-02-15T00:00:00"/>
    <n v="57"/>
  </r>
  <r>
    <s v="85060885312"/>
    <x v="15"/>
    <s v="wieś"/>
    <n v="1985"/>
    <n v="6"/>
    <n v="8"/>
    <d v="1985-06-08T00:00:00"/>
    <n v="37"/>
  </r>
  <r>
    <s v="71050660586"/>
    <x v="1"/>
    <s v="miasto"/>
    <n v="1971"/>
    <n v="5"/>
    <n v="6"/>
    <d v="1971-05-06T00:00:00"/>
    <n v="51"/>
  </r>
  <r>
    <s v="59071738598"/>
    <x v="5"/>
    <s v="miasto"/>
    <n v="1959"/>
    <n v="7"/>
    <n v="17"/>
    <d v="1959-07-17T00:00:00"/>
    <n v="63"/>
  </r>
  <r>
    <s v="95032440571"/>
    <x v="14"/>
    <s v="miasto"/>
    <n v="1995"/>
    <n v="3"/>
    <n v="24"/>
    <d v="1995-03-24T00:00:00"/>
    <n v="27"/>
  </r>
  <r>
    <s v="89061704744"/>
    <x v="4"/>
    <s v="wieś"/>
    <n v="1989"/>
    <n v="6"/>
    <n v="17"/>
    <d v="1989-06-17T00:00:00"/>
    <n v="33"/>
  </r>
  <r>
    <s v="51080898629"/>
    <x v="12"/>
    <s v="wieś"/>
    <n v="1951"/>
    <n v="8"/>
    <n v="8"/>
    <d v="1951-08-08T00:00:00"/>
    <n v="71"/>
  </r>
  <r>
    <s v="57022141905"/>
    <x v="14"/>
    <s v="wieś"/>
    <n v="1957"/>
    <n v="2"/>
    <n v="21"/>
    <d v="1957-02-21T00:00:00"/>
    <n v="65"/>
  </r>
  <r>
    <s v="83040146750"/>
    <x v="11"/>
    <s v="wieś"/>
    <n v="1983"/>
    <n v="4"/>
    <n v="1"/>
    <d v="1983-04-01T00:00:00"/>
    <n v="39"/>
  </r>
  <r>
    <s v="94073040289"/>
    <x v="12"/>
    <s v="miasto"/>
    <n v="1994"/>
    <n v="7"/>
    <n v="30"/>
    <d v="1994-07-30T00:00:00"/>
    <n v="28"/>
  </r>
  <r>
    <s v="85082674482"/>
    <x v="15"/>
    <s v="miasto"/>
    <n v="1985"/>
    <n v="8"/>
    <n v="26"/>
    <d v="1985-08-26T00:00:00"/>
    <n v="37"/>
  </r>
  <r>
    <s v="68071192873"/>
    <x v="3"/>
    <s v="miasto"/>
    <n v="1968"/>
    <n v="7"/>
    <n v="11"/>
    <d v="1968-07-11T00:00:00"/>
    <n v="54"/>
  </r>
  <r>
    <s v="66122411933"/>
    <x v="3"/>
    <s v="wieś"/>
    <n v="1966"/>
    <n v="12"/>
    <n v="24"/>
    <d v="1966-12-24T00:00:00"/>
    <n v="56"/>
  </r>
  <r>
    <s v="83112543531"/>
    <x v="7"/>
    <s v="wieś"/>
    <n v="1983"/>
    <n v="11"/>
    <n v="25"/>
    <d v="1983-11-25T00:00:00"/>
    <n v="39"/>
  </r>
  <r>
    <s v="72032940355"/>
    <x v="15"/>
    <s v="wieś"/>
    <n v="1972"/>
    <n v="3"/>
    <n v="29"/>
    <d v="1972-03-29T00:00:00"/>
    <n v="50"/>
  </r>
  <r>
    <s v="99041426748"/>
    <x v="6"/>
    <s v="miasto"/>
    <n v="1999"/>
    <n v="4"/>
    <n v="14"/>
    <d v="1999-04-14T00:00:00"/>
    <n v="23"/>
  </r>
  <r>
    <s v="99082013556"/>
    <x v="0"/>
    <s v="wieś"/>
    <n v="1999"/>
    <n v="8"/>
    <n v="20"/>
    <d v="1999-08-20T00:00:00"/>
    <n v="23"/>
  </r>
  <r>
    <s v="62123067166"/>
    <x v="11"/>
    <s v="miasto"/>
    <n v="1962"/>
    <n v="12"/>
    <n v="30"/>
    <d v="1962-12-30T00:00:00"/>
    <n v="60"/>
  </r>
  <r>
    <s v="65031764132"/>
    <x v="5"/>
    <s v="wieś"/>
    <n v="1965"/>
    <n v="3"/>
    <n v="17"/>
    <d v="1965-03-17T00:00:00"/>
    <n v="57"/>
  </r>
  <r>
    <s v="66031525363"/>
    <x v="3"/>
    <s v="miasto"/>
    <n v="1966"/>
    <n v="3"/>
    <n v="15"/>
    <d v="1966-03-15T00:00:00"/>
    <n v="56"/>
  </r>
  <r>
    <s v="84121279350"/>
    <x v="12"/>
    <s v="wieś"/>
    <n v="1984"/>
    <n v="12"/>
    <n v="12"/>
    <d v="1984-12-12T00:00:00"/>
    <n v="38"/>
  </r>
  <r>
    <s v="56060275416"/>
    <x v="3"/>
    <s v="miasto"/>
    <n v="1956"/>
    <n v="6"/>
    <n v="2"/>
    <d v="1956-06-02T00:00:00"/>
    <n v="66"/>
  </r>
  <r>
    <s v="88060298577"/>
    <x v="8"/>
    <s v="wieś"/>
    <n v="1988"/>
    <n v="6"/>
    <n v="2"/>
    <d v="1988-06-02T00:00:00"/>
    <n v="34"/>
  </r>
  <r>
    <s v="93071613624"/>
    <x v="14"/>
    <s v="miasto"/>
    <n v="1993"/>
    <n v="7"/>
    <n v="16"/>
    <d v="1993-07-16T00:00:00"/>
    <n v="29"/>
  </r>
  <r>
    <s v="56032245658"/>
    <x v="4"/>
    <s v="wieś"/>
    <n v="1956"/>
    <n v="3"/>
    <n v="22"/>
    <d v="1956-03-22T00:00:00"/>
    <n v="66"/>
  </r>
  <r>
    <s v="64081190522"/>
    <x v="2"/>
    <s v="wieś"/>
    <n v="1964"/>
    <n v="8"/>
    <n v="11"/>
    <d v="1964-08-11T00:00:00"/>
    <n v="58"/>
  </r>
  <r>
    <s v="62040616607"/>
    <x v="5"/>
    <s v="wieś"/>
    <n v="1962"/>
    <n v="4"/>
    <n v="6"/>
    <d v="1962-04-06T00:00:00"/>
    <n v="60"/>
  </r>
  <r>
    <s v="87032142416"/>
    <x v="9"/>
    <s v="wieś"/>
    <n v="1987"/>
    <n v="3"/>
    <n v="21"/>
    <d v="1987-03-21T00:00:00"/>
    <n v="35"/>
  </r>
  <r>
    <s v="73101455554"/>
    <x v="2"/>
    <s v="wieś"/>
    <n v="1973"/>
    <n v="10"/>
    <n v="14"/>
    <d v="1973-10-14T00:00:00"/>
    <n v="49"/>
  </r>
  <r>
    <s v="56111282482"/>
    <x v="14"/>
    <s v="miasto"/>
    <n v="1956"/>
    <n v="11"/>
    <n v="12"/>
    <d v="1956-11-12T00:00:00"/>
    <n v="66"/>
  </r>
  <r>
    <s v="83032688282"/>
    <x v="3"/>
    <s v="wieś"/>
    <n v="1983"/>
    <n v="3"/>
    <n v="26"/>
    <d v="1983-03-26T00:00:00"/>
    <n v="39"/>
  </r>
  <r>
    <s v="88051092544"/>
    <x v="4"/>
    <s v="wieś"/>
    <n v="1988"/>
    <n v="5"/>
    <n v="10"/>
    <d v="1988-05-10T00:00:00"/>
    <n v="34"/>
  </r>
  <r>
    <s v="50012665757"/>
    <x v="9"/>
    <s v="wieś"/>
    <n v="1950"/>
    <n v="1"/>
    <n v="26"/>
    <d v="1950-01-26T00:00:00"/>
    <n v="72"/>
  </r>
  <r>
    <s v="96040206342"/>
    <x v="4"/>
    <s v="miasto"/>
    <n v="1996"/>
    <n v="4"/>
    <n v="2"/>
    <d v="1996-04-02T00:00:00"/>
    <n v="26"/>
  </r>
  <r>
    <s v="91041069954"/>
    <x v="2"/>
    <s v="wieś"/>
    <n v="1991"/>
    <n v="4"/>
    <n v="10"/>
    <d v="1991-04-10T00:00:00"/>
    <n v="31"/>
  </r>
  <r>
    <s v="75061743946"/>
    <x v="9"/>
    <s v="miasto"/>
    <n v="1975"/>
    <n v="6"/>
    <n v="17"/>
    <d v="1975-06-17T00:00:00"/>
    <n v="47"/>
  </r>
  <r>
    <s v="52020449840"/>
    <x v="3"/>
    <s v="wieś"/>
    <n v="1952"/>
    <n v="2"/>
    <n v="4"/>
    <d v="1952-02-04T00:00:00"/>
    <n v="70"/>
  </r>
  <r>
    <s v="94021767981"/>
    <x v="10"/>
    <s v="wieś"/>
    <n v="1994"/>
    <n v="2"/>
    <n v="17"/>
    <d v="1994-02-17T00:00:00"/>
    <n v="28"/>
  </r>
  <r>
    <s v="54061438140"/>
    <x v="3"/>
    <s v="miasto"/>
    <n v="1954"/>
    <n v="6"/>
    <n v="14"/>
    <d v="1954-06-14T00:00:00"/>
    <n v="68"/>
  </r>
  <r>
    <s v="60012636109"/>
    <x v="4"/>
    <s v="miasto"/>
    <n v="1960"/>
    <n v="1"/>
    <n v="26"/>
    <d v="1960-01-26T00:00:00"/>
    <n v="62"/>
  </r>
  <r>
    <s v="64031328634"/>
    <x v="9"/>
    <s v="miasto"/>
    <n v="1964"/>
    <n v="3"/>
    <n v="13"/>
    <d v="1964-03-13T00:00:00"/>
    <n v="58"/>
  </r>
  <r>
    <s v="76032562353"/>
    <x v="15"/>
    <s v="miasto"/>
    <n v="1976"/>
    <n v="3"/>
    <n v="25"/>
    <d v="1976-03-25T00:00:00"/>
    <n v="46"/>
  </r>
  <r>
    <s v="94042289916"/>
    <x v="6"/>
    <s v="wieś"/>
    <n v="1994"/>
    <n v="4"/>
    <n v="22"/>
    <d v="1994-04-22T00:00:00"/>
    <n v="28"/>
  </r>
  <r>
    <s v="72011235869"/>
    <x v="11"/>
    <s v="miasto"/>
    <n v="1972"/>
    <n v="1"/>
    <n v="12"/>
    <d v="1972-01-12T00:00:00"/>
    <n v="50"/>
  </r>
  <r>
    <s v="55101622897"/>
    <x v="7"/>
    <s v="miasto"/>
    <n v="1955"/>
    <n v="10"/>
    <n v="16"/>
    <d v="1955-10-16T00:00:00"/>
    <n v="67"/>
  </r>
  <r>
    <s v="63061591096"/>
    <x v="1"/>
    <s v="miasto"/>
    <n v="1963"/>
    <n v="6"/>
    <n v="15"/>
    <d v="1963-06-15T00:00:00"/>
    <n v="59"/>
  </r>
  <r>
    <s v="66092086287"/>
    <x v="10"/>
    <s v="miasto"/>
    <n v="1966"/>
    <n v="9"/>
    <n v="20"/>
    <d v="1966-09-20T00:00:00"/>
    <n v="56"/>
  </r>
  <r>
    <s v="79120351848"/>
    <x v="10"/>
    <s v="miasto"/>
    <n v="1979"/>
    <n v="12"/>
    <n v="3"/>
    <d v="1979-12-03T00:00:00"/>
    <n v="43"/>
  </r>
  <r>
    <s v="75032029066"/>
    <x v="12"/>
    <s v="miasto"/>
    <n v="1975"/>
    <n v="3"/>
    <n v="20"/>
    <d v="1975-03-20T00:00:00"/>
    <n v="47"/>
  </r>
  <r>
    <s v="64120631351"/>
    <x v="12"/>
    <s v="wieś"/>
    <n v="1964"/>
    <n v="12"/>
    <n v="6"/>
    <d v="1964-12-06T00:00:00"/>
    <n v="58"/>
  </r>
  <r>
    <s v="73072842436"/>
    <x v="4"/>
    <s v="miasto"/>
    <n v="1973"/>
    <n v="7"/>
    <n v="28"/>
    <d v="1973-07-28T00:00:00"/>
    <n v="49"/>
  </r>
  <r>
    <s v="81032163367"/>
    <x v="12"/>
    <s v="miasto"/>
    <n v="1981"/>
    <n v="3"/>
    <n v="21"/>
    <d v="1981-03-21T00:00:00"/>
    <n v="41"/>
  </r>
  <r>
    <s v="99120273519"/>
    <x v="13"/>
    <s v="wieś"/>
    <n v="1999"/>
    <n v="12"/>
    <n v="2"/>
    <d v="1999-12-02T00:00:00"/>
    <n v="23"/>
  </r>
  <r>
    <s v="57040596570"/>
    <x v="2"/>
    <s v="miasto"/>
    <n v="1957"/>
    <n v="4"/>
    <n v="5"/>
    <d v="1957-04-05T00:00:00"/>
    <n v="65"/>
  </r>
  <r>
    <s v="99051386795"/>
    <x v="9"/>
    <s v="miasto"/>
    <n v="1999"/>
    <n v="5"/>
    <n v="13"/>
    <d v="1999-05-13T00:00:00"/>
    <n v="23"/>
  </r>
  <r>
    <s v="73031813176"/>
    <x v="6"/>
    <s v="wieś"/>
    <n v="1973"/>
    <n v="3"/>
    <n v="18"/>
    <d v="1973-03-18T00:00:00"/>
    <n v="49"/>
  </r>
  <r>
    <s v="86061566312"/>
    <x v="1"/>
    <s v="miasto"/>
    <n v="1986"/>
    <n v="6"/>
    <n v="15"/>
    <d v="1986-06-15T00:00:00"/>
    <n v="36"/>
  </r>
  <r>
    <s v="53090698026"/>
    <x v="6"/>
    <s v="wieś"/>
    <n v="1953"/>
    <n v="9"/>
    <n v="6"/>
    <d v="1953-09-06T00:00:00"/>
    <n v="69"/>
  </r>
  <r>
    <s v="75021357613"/>
    <x v="0"/>
    <s v="wieś"/>
    <n v="1975"/>
    <n v="2"/>
    <n v="13"/>
    <d v="1975-02-13T00:00:00"/>
    <n v="47"/>
  </r>
  <r>
    <s v="72123107126"/>
    <x v="1"/>
    <s v="miasto"/>
    <n v="1972"/>
    <n v="12"/>
    <n v="31"/>
    <d v="1972-12-31T00:00:00"/>
    <n v="50"/>
  </r>
  <r>
    <s v="79070698840"/>
    <x v="10"/>
    <s v="miasto"/>
    <n v="1979"/>
    <n v="7"/>
    <n v="6"/>
    <d v="1979-07-06T00:00:00"/>
    <n v="43"/>
  </r>
  <r>
    <s v="99121640071"/>
    <x v="8"/>
    <s v="miasto"/>
    <n v="1999"/>
    <n v="12"/>
    <n v="16"/>
    <d v="1999-12-16T00:00:00"/>
    <n v="23"/>
  </r>
  <r>
    <s v="62040855749"/>
    <x v="2"/>
    <s v="wieś"/>
    <n v="1962"/>
    <n v="4"/>
    <n v="8"/>
    <d v="1962-04-08T00:00:00"/>
    <n v="60"/>
  </r>
  <r>
    <s v="77050752195"/>
    <x v="9"/>
    <s v="miasto"/>
    <n v="1977"/>
    <n v="5"/>
    <n v="7"/>
    <d v="1977-05-07T00:00:00"/>
    <n v="45"/>
  </r>
  <r>
    <s v="61011848526"/>
    <x v="5"/>
    <s v="miasto"/>
    <n v="1961"/>
    <n v="1"/>
    <n v="18"/>
    <d v="1961-01-18T00:00:00"/>
    <n v="61"/>
  </r>
  <r>
    <s v="67090716369"/>
    <x v="5"/>
    <s v="wieś"/>
    <n v="1967"/>
    <n v="9"/>
    <n v="7"/>
    <d v="1967-09-07T00:00:00"/>
    <n v="55"/>
  </r>
  <r>
    <s v="69121808746"/>
    <x v="14"/>
    <s v="wieś"/>
    <n v="1969"/>
    <n v="12"/>
    <n v="18"/>
    <d v="1969-12-18T00:00:00"/>
    <n v="53"/>
  </r>
  <r>
    <s v="95022144672"/>
    <x v="6"/>
    <s v="miasto"/>
    <n v="1995"/>
    <n v="2"/>
    <n v="21"/>
    <d v="1995-02-21T00:00:00"/>
    <n v="27"/>
  </r>
  <r>
    <s v="50122386122"/>
    <x v="5"/>
    <s v="miasto"/>
    <n v="1950"/>
    <n v="12"/>
    <n v="23"/>
    <d v="1950-12-23T00:00:00"/>
    <n v="72"/>
  </r>
  <r>
    <s v="64040818515"/>
    <x v="15"/>
    <s v="wieś"/>
    <n v="1964"/>
    <n v="4"/>
    <n v="8"/>
    <d v="1964-04-08T00:00:00"/>
    <n v="58"/>
  </r>
  <r>
    <s v="74110420436"/>
    <x v="13"/>
    <s v="wieś"/>
    <n v="1974"/>
    <n v="11"/>
    <n v="4"/>
    <d v="1974-11-04T00:00:00"/>
    <n v="48"/>
  </r>
  <r>
    <s v="95070175648"/>
    <x v="9"/>
    <s v="wieś"/>
    <n v="1995"/>
    <n v="7"/>
    <n v="1"/>
    <d v="1995-07-01T00:00:00"/>
    <n v="27"/>
  </r>
  <r>
    <s v="51040710541"/>
    <x v="2"/>
    <s v="miasto"/>
    <n v="1951"/>
    <n v="4"/>
    <n v="7"/>
    <d v="1951-04-07T00:00:00"/>
    <n v="71"/>
  </r>
  <r>
    <s v="68050307393"/>
    <x v="8"/>
    <s v="wieś"/>
    <n v="1968"/>
    <n v="5"/>
    <n v="3"/>
    <d v="1968-05-03T00:00:00"/>
    <n v="54"/>
  </r>
  <r>
    <s v="78012414409"/>
    <x v="9"/>
    <s v="wieś"/>
    <n v="1978"/>
    <n v="1"/>
    <n v="24"/>
    <d v="1978-01-24T00:00:00"/>
    <n v="44"/>
  </r>
  <r>
    <s v="85080239649"/>
    <x v="13"/>
    <s v="wieś"/>
    <n v="1985"/>
    <n v="8"/>
    <n v="2"/>
    <d v="1985-08-02T00:00:00"/>
    <n v="37"/>
  </r>
  <r>
    <s v="80111845565"/>
    <x v="0"/>
    <s v="wieś"/>
    <n v="1980"/>
    <n v="11"/>
    <n v="18"/>
    <d v="1980-11-18T00:00:00"/>
    <n v="42"/>
  </r>
  <r>
    <s v="64060295028"/>
    <x v="12"/>
    <s v="wieś"/>
    <n v="1964"/>
    <n v="6"/>
    <n v="2"/>
    <d v="1964-06-02T00:00:00"/>
    <n v="58"/>
  </r>
  <r>
    <s v="66112444217"/>
    <x v="4"/>
    <s v="miasto"/>
    <n v="1966"/>
    <n v="11"/>
    <n v="24"/>
    <d v="1966-11-24T00:00:00"/>
    <n v="56"/>
  </r>
  <r>
    <s v="95010531354"/>
    <x v="6"/>
    <s v="miasto"/>
    <n v="1995"/>
    <n v="1"/>
    <n v="5"/>
    <d v="1995-01-05T00:00:00"/>
    <n v="28"/>
  </r>
  <r>
    <s v="66091626497"/>
    <x v="3"/>
    <s v="miasto"/>
    <n v="1966"/>
    <n v="9"/>
    <n v="16"/>
    <d v="1966-09-16T00:00:00"/>
    <n v="56"/>
  </r>
  <r>
    <s v="60101353265"/>
    <x v="7"/>
    <s v="wieś"/>
    <n v="1960"/>
    <n v="10"/>
    <n v="13"/>
    <d v="1960-10-13T00:00:00"/>
    <n v="62"/>
  </r>
  <r>
    <s v="73112234065"/>
    <x v="7"/>
    <s v="wieś"/>
    <n v="1973"/>
    <n v="11"/>
    <n v="22"/>
    <d v="1973-11-22T00:00:00"/>
    <n v="49"/>
  </r>
  <r>
    <s v="77100455058"/>
    <x v="2"/>
    <s v="miasto"/>
    <n v="1977"/>
    <n v="10"/>
    <n v="4"/>
    <d v="1977-10-04T00:00:00"/>
    <n v="45"/>
  </r>
  <r>
    <s v="98091693687"/>
    <x v="4"/>
    <s v="miasto"/>
    <n v="1998"/>
    <n v="9"/>
    <n v="16"/>
    <d v="1998-09-16T00:00:00"/>
    <n v="24"/>
  </r>
  <r>
    <s v="67091449031"/>
    <x v="11"/>
    <s v="miasto"/>
    <n v="1967"/>
    <n v="9"/>
    <n v="14"/>
    <d v="1967-09-14T00:00:00"/>
    <n v="55"/>
  </r>
  <r>
    <s v="75052421464"/>
    <x v="1"/>
    <s v="miasto"/>
    <n v="1975"/>
    <n v="5"/>
    <n v="24"/>
    <d v="1975-05-24T00:00:00"/>
    <n v="47"/>
  </r>
  <r>
    <s v="93042060965"/>
    <x v="13"/>
    <s v="wieś"/>
    <n v="1993"/>
    <n v="4"/>
    <n v="20"/>
    <d v="1993-04-20T00:00:00"/>
    <n v="29"/>
  </r>
  <r>
    <s v="58011437395"/>
    <x v="15"/>
    <s v="miasto"/>
    <n v="1958"/>
    <n v="1"/>
    <n v="14"/>
    <d v="1958-01-14T00:00:00"/>
    <n v="64"/>
  </r>
  <r>
    <s v="61010924043"/>
    <x v="12"/>
    <s v="wieś"/>
    <n v="1961"/>
    <n v="1"/>
    <n v="9"/>
    <d v="1961-01-09T00:00:00"/>
    <n v="62"/>
  </r>
  <r>
    <s v="59020116778"/>
    <x v="15"/>
    <s v="wieś"/>
    <n v="1959"/>
    <n v="2"/>
    <n v="1"/>
    <d v="1959-02-01T00:00:00"/>
    <n v="63"/>
  </r>
  <r>
    <s v="85012006521"/>
    <x v="5"/>
    <s v="miasto"/>
    <n v="1985"/>
    <n v="1"/>
    <n v="20"/>
    <d v="1985-01-20T00:00:00"/>
    <n v="37"/>
  </r>
  <r>
    <s v="89021336354"/>
    <x v="9"/>
    <s v="miasto"/>
    <n v="1989"/>
    <n v="2"/>
    <n v="13"/>
    <d v="1989-02-13T00:00:00"/>
    <n v="33"/>
  </r>
  <r>
    <s v="65092409201"/>
    <x v="10"/>
    <s v="wieś"/>
    <n v="1965"/>
    <n v="9"/>
    <n v="24"/>
    <d v="1965-09-24T00:00:00"/>
    <n v="57"/>
  </r>
  <r>
    <s v="69072352000"/>
    <x v="7"/>
    <s v="miasto"/>
    <n v="1969"/>
    <n v="7"/>
    <n v="23"/>
    <d v="1969-07-23T00:00:00"/>
    <n v="53"/>
  </r>
  <r>
    <s v="80101429434"/>
    <x v="4"/>
    <s v="wieś"/>
    <n v="1980"/>
    <n v="10"/>
    <n v="14"/>
    <d v="1980-10-14T00:00:00"/>
    <n v="42"/>
  </r>
  <r>
    <s v="74041163095"/>
    <x v="13"/>
    <s v="miasto"/>
    <n v="1974"/>
    <n v="4"/>
    <n v="11"/>
    <d v="1974-04-11T00:00:00"/>
    <n v="48"/>
  </r>
  <r>
    <s v="95030310836"/>
    <x v="6"/>
    <s v="miasto"/>
    <n v="1995"/>
    <n v="3"/>
    <n v="3"/>
    <d v="1995-03-03T00:00:00"/>
    <n v="27"/>
  </r>
  <r>
    <s v="84083110241"/>
    <x v="4"/>
    <s v="miasto"/>
    <n v="1984"/>
    <n v="8"/>
    <n v="31"/>
    <d v="1984-08-31T00:00:00"/>
    <n v="38"/>
  </r>
  <r>
    <s v="81082753187"/>
    <x v="15"/>
    <s v="miasto"/>
    <n v="1981"/>
    <n v="8"/>
    <n v="27"/>
    <d v="1981-08-27T00:00:00"/>
    <n v="41"/>
  </r>
  <r>
    <s v="64061448050"/>
    <x v="11"/>
    <s v="miasto"/>
    <n v="1964"/>
    <n v="6"/>
    <n v="14"/>
    <d v="1964-06-14T00:00:00"/>
    <n v="58"/>
  </r>
  <r>
    <s v="96091382992"/>
    <x v="6"/>
    <s v="miasto"/>
    <n v="1996"/>
    <n v="9"/>
    <n v="13"/>
    <d v="1996-09-13T00:00:00"/>
    <n v="26"/>
  </r>
  <r>
    <s v="84041663297"/>
    <x v="8"/>
    <s v="miasto"/>
    <n v="1984"/>
    <n v="4"/>
    <n v="16"/>
    <d v="1984-04-16T00:00:00"/>
    <n v="38"/>
  </r>
  <r>
    <s v="94113074555"/>
    <x v="10"/>
    <s v="miasto"/>
    <n v="1994"/>
    <n v="11"/>
    <n v="30"/>
    <d v="1994-11-30T00:00:00"/>
    <n v="28"/>
  </r>
  <r>
    <s v="53100155150"/>
    <x v="10"/>
    <s v="wieś"/>
    <n v="1953"/>
    <n v="10"/>
    <n v="1"/>
    <d v="1953-10-01T00:00:00"/>
    <n v="69"/>
  </r>
  <r>
    <s v="81102995678"/>
    <x v="10"/>
    <s v="wieś"/>
    <n v="1981"/>
    <n v="10"/>
    <n v="29"/>
    <d v="1981-10-29T00:00:00"/>
    <n v="41"/>
  </r>
  <r>
    <s v="91020385192"/>
    <x v="13"/>
    <s v="miasto"/>
    <n v="1991"/>
    <n v="2"/>
    <n v="3"/>
    <d v="1991-02-03T00:00:00"/>
    <n v="31"/>
  </r>
  <r>
    <s v="86012915370"/>
    <x v="11"/>
    <s v="wieś"/>
    <n v="1986"/>
    <n v="1"/>
    <n v="29"/>
    <d v="1986-01-29T00:00:00"/>
    <n v="36"/>
  </r>
  <r>
    <s v="95011238564"/>
    <x v="5"/>
    <s v="miasto"/>
    <n v="1995"/>
    <n v="1"/>
    <n v="12"/>
    <d v="1995-01-12T00:00:00"/>
    <n v="27"/>
  </r>
  <r>
    <s v="63060590812"/>
    <x v="14"/>
    <s v="wieś"/>
    <n v="1963"/>
    <n v="6"/>
    <n v="5"/>
    <d v="1963-06-05T00:00:00"/>
    <n v="59"/>
  </r>
  <r>
    <s v="73052262582"/>
    <x v="8"/>
    <s v="wieś"/>
    <n v="1973"/>
    <n v="5"/>
    <n v="22"/>
    <d v="1973-05-22T00:00:00"/>
    <n v="49"/>
  </r>
  <r>
    <s v="57022439574"/>
    <x v="3"/>
    <s v="wieś"/>
    <n v="1957"/>
    <n v="2"/>
    <n v="24"/>
    <d v="1957-02-24T00:00:00"/>
    <n v="65"/>
  </r>
  <r>
    <s v="50091782701"/>
    <x v="13"/>
    <s v="miasto"/>
    <n v="1950"/>
    <n v="9"/>
    <n v="17"/>
    <d v="1950-09-17T00:00:00"/>
    <n v="72"/>
  </r>
  <r>
    <s v="68052065082"/>
    <x v="13"/>
    <s v="wieś"/>
    <n v="1968"/>
    <n v="5"/>
    <n v="20"/>
    <d v="1968-05-20T00:00:00"/>
    <n v="54"/>
  </r>
  <r>
    <s v="84061020261"/>
    <x v="10"/>
    <s v="wieś"/>
    <n v="1984"/>
    <n v="6"/>
    <n v="10"/>
    <d v="1984-06-10T00:00:00"/>
    <n v="38"/>
  </r>
  <r>
    <s v="77040155423"/>
    <x v="12"/>
    <s v="miasto"/>
    <n v="1977"/>
    <n v="4"/>
    <n v="1"/>
    <d v="1977-04-01T00:00:00"/>
    <n v="45"/>
  </r>
  <r>
    <s v="84091296111"/>
    <x v="5"/>
    <s v="miasto"/>
    <n v="1984"/>
    <n v="9"/>
    <n v="12"/>
    <d v="1984-09-12T00:00:00"/>
    <n v="38"/>
  </r>
  <r>
    <s v="55022627630"/>
    <x v="14"/>
    <s v="miasto"/>
    <n v="1955"/>
    <n v="2"/>
    <n v="26"/>
    <d v="1955-02-26T00:00:00"/>
    <n v="67"/>
  </r>
  <r>
    <s v="69082217922"/>
    <x v="12"/>
    <s v="miasto"/>
    <n v="1969"/>
    <n v="8"/>
    <n v="22"/>
    <d v="1969-08-22T00:00:00"/>
    <n v="53"/>
  </r>
  <r>
    <s v="99022773687"/>
    <x v="6"/>
    <s v="miasto"/>
    <n v="1999"/>
    <n v="2"/>
    <n v="27"/>
    <d v="1999-02-27T00:00:00"/>
    <n v="23"/>
  </r>
  <r>
    <s v="97082737087"/>
    <x v="14"/>
    <s v="miasto"/>
    <n v="1997"/>
    <n v="8"/>
    <n v="27"/>
    <d v="1997-08-27T00:00:00"/>
    <n v="25"/>
  </r>
  <r>
    <s v="54010610047"/>
    <x v="6"/>
    <s v="miasto"/>
    <n v="1954"/>
    <n v="1"/>
    <n v="6"/>
    <d v="1954-01-06T00:00:00"/>
    <n v="69"/>
  </r>
  <r>
    <s v="91020578578"/>
    <x v="12"/>
    <s v="miasto"/>
    <n v="1991"/>
    <n v="2"/>
    <n v="5"/>
    <d v="1991-02-05T00:00:00"/>
    <n v="31"/>
  </r>
  <r>
    <s v="70012817695"/>
    <x v="14"/>
    <s v="wieś"/>
    <n v="1970"/>
    <n v="1"/>
    <n v="28"/>
    <d v="1970-01-28T00:00:00"/>
    <n v="52"/>
  </r>
  <r>
    <s v="70122997690"/>
    <x v="7"/>
    <s v="wieś"/>
    <n v="1970"/>
    <n v="12"/>
    <n v="29"/>
    <d v="1970-12-29T00:00:00"/>
    <n v="52"/>
  </r>
  <r>
    <s v="78102548326"/>
    <x v="3"/>
    <s v="miasto"/>
    <n v="1978"/>
    <n v="10"/>
    <n v="25"/>
    <d v="1978-10-25T00:00:00"/>
    <n v="44"/>
  </r>
  <r>
    <s v="97060505297"/>
    <x v="13"/>
    <s v="miasto"/>
    <n v="1997"/>
    <n v="6"/>
    <n v="5"/>
    <d v="1997-06-05T00:00:00"/>
    <n v="25"/>
  </r>
  <r>
    <s v="84122479674"/>
    <x v="4"/>
    <s v="miasto"/>
    <n v="1984"/>
    <n v="12"/>
    <n v="24"/>
    <d v="1984-12-24T00:00:00"/>
    <n v="38"/>
  </r>
  <r>
    <s v="98051749735"/>
    <x v="5"/>
    <s v="wieś"/>
    <n v="1998"/>
    <n v="5"/>
    <n v="17"/>
    <d v="1998-05-17T00:00:00"/>
    <n v="24"/>
  </r>
  <r>
    <s v="11072711776"/>
    <x v="12"/>
    <s v="miasto"/>
    <n v="1911"/>
    <n v="7"/>
    <n v="27"/>
    <d v="1911-07-27T00:00:00"/>
    <n v="111"/>
  </r>
  <r>
    <s v="05251729665"/>
    <x v="13"/>
    <s v="miasto"/>
    <n v="2005"/>
    <n v="25"/>
    <n v="17"/>
    <d v="2007-01-17T00:00:00"/>
    <n v="15"/>
  </r>
  <r>
    <s v="03252361185"/>
    <x v="7"/>
    <s v="miasto"/>
    <n v="2003"/>
    <n v="25"/>
    <n v="23"/>
    <d v="2005-01-23T00:00:00"/>
    <n v="17"/>
  </r>
  <r>
    <s v="07282315604"/>
    <x v="8"/>
    <s v="wieś"/>
    <n v="2007"/>
    <n v="28"/>
    <n v="23"/>
    <d v="2009-04-23T00:00:00"/>
    <n v="13"/>
  </r>
  <r>
    <s v="03241701451"/>
    <x v="11"/>
    <s v="miasto"/>
    <n v="2003"/>
    <n v="24"/>
    <n v="17"/>
    <d v="2004-12-17T00:00:00"/>
    <n v="18"/>
  </r>
  <r>
    <s v="03212680950"/>
    <x v="6"/>
    <s v="miasto"/>
    <n v="2003"/>
    <n v="21"/>
    <n v="26"/>
    <d v="2004-09-26T00:00:00"/>
    <n v="18"/>
  </r>
  <r>
    <s v="08301978174"/>
    <x v="1"/>
    <s v="miasto"/>
    <n v="2008"/>
    <n v="30"/>
    <n v="19"/>
    <d v="2010-06-19T00:00:00"/>
    <n v="12"/>
  </r>
  <r>
    <s v="04291228949"/>
    <x v="11"/>
    <s v="miasto"/>
    <n v="2004"/>
    <n v="29"/>
    <n v="12"/>
    <d v="2006-05-12T00:00:00"/>
    <n v="16"/>
  </r>
  <r>
    <s v="20290586763"/>
    <x v="9"/>
    <s v="wieś"/>
    <n v="2020"/>
    <n v="29"/>
    <n v="5"/>
    <d v="2022-05-05T00:00:00"/>
    <n v="0"/>
  </r>
  <r>
    <s v="13302617719"/>
    <x v="9"/>
    <s v="miasto"/>
    <n v="2013"/>
    <n v="30"/>
    <n v="26"/>
    <d v="2015-06-26T00:00:00"/>
    <n v="7"/>
  </r>
  <r>
    <s v="09210404682"/>
    <x v="15"/>
    <s v="miasto"/>
    <n v="2009"/>
    <n v="21"/>
    <n v="4"/>
    <d v="2010-09-04T00:00:00"/>
    <n v="12"/>
  </r>
  <r>
    <s v="00211828297"/>
    <x v="15"/>
    <s v="wieś"/>
    <n v="2000"/>
    <n v="21"/>
    <n v="18"/>
    <d v="2001-09-18T00:00:00"/>
    <n v="21"/>
  </r>
  <r>
    <s v="02251268240"/>
    <x v="4"/>
    <s v="wieś"/>
    <n v="2002"/>
    <n v="25"/>
    <n v="12"/>
    <d v="2004-01-12T00:00:00"/>
    <n v="18"/>
  </r>
  <r>
    <s v="03231107164"/>
    <x v="15"/>
    <s v="wieś"/>
    <n v="2003"/>
    <n v="23"/>
    <n v="11"/>
    <d v="2004-11-11T00:00:00"/>
    <n v="18"/>
  </r>
  <r>
    <s v="04240363642"/>
    <x v="0"/>
    <s v="miasto"/>
    <n v="2004"/>
    <n v="24"/>
    <n v="3"/>
    <d v="2005-12-03T00:00:00"/>
    <n v="17"/>
  </r>
  <r>
    <s v="03291272002"/>
    <x v="1"/>
    <s v="wieś"/>
    <n v="2003"/>
    <n v="29"/>
    <n v="12"/>
    <d v="2005-05-12T00:00:00"/>
    <n v="17"/>
  </r>
  <r>
    <s v="22281507519"/>
    <x v="5"/>
    <s v="miasto"/>
    <n v="2022"/>
    <n v="28"/>
    <n v="15"/>
    <d v="2024-04-15T00:00:00"/>
    <n v="-1"/>
  </r>
  <r>
    <s v="02262482800"/>
    <x v="11"/>
    <s v="miasto"/>
    <n v="2002"/>
    <n v="26"/>
    <n v="24"/>
    <d v="2004-02-24T00:00:00"/>
    <n v="18"/>
  </r>
  <r>
    <s v="08211004273"/>
    <x v="1"/>
    <s v="miasto"/>
    <n v="2008"/>
    <n v="21"/>
    <n v="10"/>
    <d v="2009-09-10T00:00:00"/>
    <n v="13"/>
  </r>
  <r>
    <s v="21210948180"/>
    <x v="8"/>
    <s v="miasto"/>
    <n v="2021"/>
    <n v="21"/>
    <n v="9"/>
    <d v="2022-09-09T00:00:00"/>
    <n v="0"/>
  </r>
  <r>
    <s v="20240625971"/>
    <x v="12"/>
    <s v="wieś"/>
    <n v="2020"/>
    <n v="24"/>
    <n v="6"/>
    <d v="2021-12-06T00:00:00"/>
    <n v="1"/>
  </r>
  <r>
    <s v="04302302640"/>
    <x v="13"/>
    <s v="wieś"/>
    <n v="2004"/>
    <n v="30"/>
    <n v="23"/>
    <d v="2006-06-23T00:00:00"/>
    <n v="16"/>
  </r>
  <r>
    <s v="21213196313"/>
    <x v="14"/>
    <s v="miasto"/>
    <n v="2021"/>
    <n v="21"/>
    <n v="31"/>
    <d v="2022-10-01T00:00:00"/>
    <n v="0"/>
  </r>
  <r>
    <s v="12221688202"/>
    <x v="2"/>
    <s v="miasto"/>
    <n v="2012"/>
    <n v="22"/>
    <n v="16"/>
    <d v="2013-10-16T00:00:00"/>
    <n v="9"/>
  </r>
  <r>
    <s v="00292767397"/>
    <x v="12"/>
    <s v="miasto"/>
    <n v="2000"/>
    <n v="29"/>
    <n v="27"/>
    <d v="2002-05-27T00:00:00"/>
    <n v="20"/>
  </r>
  <r>
    <s v="09280834761"/>
    <x v="10"/>
    <s v="wieś"/>
    <n v="2009"/>
    <n v="28"/>
    <n v="8"/>
    <d v="2011-04-08T00:00:00"/>
    <n v="11"/>
  </r>
  <r>
    <s v="07230141800"/>
    <x v="7"/>
    <s v="wieś"/>
    <n v="2007"/>
    <n v="23"/>
    <n v="1"/>
    <d v="2008-11-01T00:00:00"/>
    <n v="14"/>
  </r>
  <r>
    <s v="13242783936"/>
    <x v="7"/>
    <s v="miasto"/>
    <n v="2013"/>
    <n v="24"/>
    <n v="27"/>
    <d v="2014-12-27T00:00:00"/>
    <n v="8"/>
  </r>
  <r>
    <s v="19301615406"/>
    <x v="8"/>
    <s v="miasto"/>
    <n v="2019"/>
    <n v="30"/>
    <n v="16"/>
    <d v="2021-06-16T00:00:00"/>
    <n v="1"/>
  </r>
  <r>
    <s v="21322259118"/>
    <x v="0"/>
    <s v="wieś"/>
    <n v="2021"/>
    <n v="32"/>
    <n v="22"/>
    <d v="2023-08-22T00:00:00"/>
    <n v="0"/>
  </r>
  <r>
    <s v="22320106198"/>
    <x v="0"/>
    <s v="miasto"/>
    <n v="2022"/>
    <n v="32"/>
    <n v="1"/>
    <d v="2024-08-01T00:00:00"/>
    <n v="-1"/>
  </r>
  <r>
    <s v="03231838149"/>
    <x v="10"/>
    <s v="wieś"/>
    <n v="2003"/>
    <n v="23"/>
    <n v="18"/>
    <d v="2004-11-18T00:00:00"/>
    <n v="18"/>
  </r>
  <r>
    <s v="16210190729"/>
    <x v="3"/>
    <s v="miasto"/>
    <n v="2016"/>
    <n v="21"/>
    <n v="1"/>
    <d v="2017-09-01T00:00:00"/>
    <n v="5"/>
  </r>
  <r>
    <s v="18321437030"/>
    <x v="1"/>
    <s v="miasto"/>
    <n v="2018"/>
    <n v="32"/>
    <n v="14"/>
    <d v="2020-08-14T00:00:00"/>
    <n v="2"/>
  </r>
  <r>
    <s v="16261642886"/>
    <x v="7"/>
    <s v="wieś"/>
    <n v="2016"/>
    <n v="26"/>
    <n v="16"/>
    <d v="2018-02-16T00:00:00"/>
    <n v="4"/>
  </r>
  <r>
    <s v="07270267124"/>
    <x v="8"/>
    <s v="wieś"/>
    <n v="2007"/>
    <n v="27"/>
    <n v="2"/>
    <d v="2009-03-02T00:00:00"/>
    <n v="13"/>
  </r>
  <r>
    <s v="12230371272"/>
    <x v="15"/>
    <s v="miasto"/>
    <n v="2012"/>
    <n v="23"/>
    <n v="3"/>
    <d v="2013-11-03T00:00:00"/>
    <n v="9"/>
  </r>
  <r>
    <s v="19312291217"/>
    <x v="0"/>
    <s v="miasto"/>
    <n v="2019"/>
    <n v="31"/>
    <n v="22"/>
    <d v="2021-07-22T00:00:00"/>
    <n v="1"/>
  </r>
  <r>
    <s v="01300894454"/>
    <x v="14"/>
    <s v="miasto"/>
    <n v="2001"/>
    <n v="30"/>
    <n v="8"/>
    <d v="2003-06-08T00:00:00"/>
    <n v="19"/>
  </r>
  <r>
    <s v="19211127459"/>
    <x v="5"/>
    <s v="wieś"/>
    <n v="2019"/>
    <n v="21"/>
    <n v="11"/>
    <d v="2020-09-11T00:00:00"/>
    <n v="2"/>
  </r>
  <r>
    <s v="22242651466"/>
    <x v="11"/>
    <s v="wieś"/>
    <n v="2022"/>
    <n v="24"/>
    <n v="26"/>
    <d v="2023-12-26T00:00:00"/>
    <n v="0"/>
  </r>
  <r>
    <s v="22231156695"/>
    <x v="3"/>
    <s v="miasto"/>
    <n v="2022"/>
    <n v="23"/>
    <n v="11"/>
    <d v="2023-11-11T00:00:00"/>
    <n v="0"/>
  </r>
  <r>
    <s v="07262771994"/>
    <x v="15"/>
    <s v="wieś"/>
    <n v="2007"/>
    <n v="26"/>
    <n v="27"/>
    <d v="2009-02-27T00:00:00"/>
    <n v="13"/>
  </r>
  <r>
    <s v="10242164211"/>
    <x v="12"/>
    <s v="miasto"/>
    <n v="2010"/>
    <n v="24"/>
    <n v="21"/>
    <d v="2011-12-21T00:00:00"/>
    <n v="11"/>
  </r>
  <r>
    <s v="05292216513"/>
    <x v="13"/>
    <s v="wieś"/>
    <n v="2005"/>
    <n v="29"/>
    <n v="22"/>
    <d v="2007-05-22T00:00:00"/>
    <n v="15"/>
  </r>
  <r>
    <s v="14282288777"/>
    <x v="3"/>
    <s v="wieś"/>
    <n v="2014"/>
    <n v="28"/>
    <n v="22"/>
    <d v="2016-04-22T00:00:00"/>
    <n v="6"/>
  </r>
  <r>
    <s v="18230257567"/>
    <x v="1"/>
    <s v="miasto"/>
    <n v="2018"/>
    <n v="23"/>
    <n v="2"/>
    <d v="2019-11-02T00:00:00"/>
    <n v="3"/>
  </r>
  <r>
    <s v="09310318685"/>
    <x v="0"/>
    <s v="miasto"/>
    <n v="2009"/>
    <n v="31"/>
    <n v="3"/>
    <d v="2011-07-03T00:00:00"/>
    <n v="11"/>
  </r>
  <r>
    <s v="14291341548"/>
    <x v="6"/>
    <s v="wieś"/>
    <n v="2014"/>
    <n v="29"/>
    <n v="13"/>
    <d v="2016-05-13T00:00:00"/>
    <n v="6"/>
  </r>
  <r>
    <s v="05220871506"/>
    <x v="11"/>
    <s v="miasto"/>
    <n v="2005"/>
    <n v="22"/>
    <n v="8"/>
    <d v="2006-10-08T00:00:00"/>
    <n v="16"/>
  </r>
  <r>
    <s v="01291595985"/>
    <x v="9"/>
    <s v="miasto"/>
    <n v="2001"/>
    <n v="29"/>
    <n v="15"/>
    <d v="2003-05-15T00:00:00"/>
    <n v="19"/>
  </r>
  <r>
    <s v="03221082073"/>
    <x v="8"/>
    <s v="wieś"/>
    <n v="2003"/>
    <n v="22"/>
    <n v="10"/>
    <d v="2004-10-10T00:00:00"/>
    <n v="18"/>
  </r>
  <r>
    <s v="13281615591"/>
    <x v="9"/>
    <s v="wieś"/>
    <n v="2013"/>
    <n v="28"/>
    <n v="16"/>
    <d v="2015-04-16T00:00:00"/>
    <n v="7"/>
  </r>
  <r>
    <s v="22260628520"/>
    <x v="14"/>
    <s v="miasto"/>
    <n v="2022"/>
    <n v="26"/>
    <n v="6"/>
    <d v="2024-02-06T00:00:00"/>
    <n v="-1"/>
  </r>
  <r>
    <s v="16262990056"/>
    <x v="1"/>
    <s v="wieś"/>
    <n v="2016"/>
    <n v="26"/>
    <n v="29"/>
    <d v="2018-03-01T00:00:00"/>
    <n v="4"/>
  </r>
  <r>
    <s v="03262578326"/>
    <x v="2"/>
    <s v="wieś"/>
    <n v="2003"/>
    <n v="26"/>
    <n v="25"/>
    <d v="2005-02-25T00:00:00"/>
    <n v="17"/>
  </r>
  <r>
    <s v="08261654831"/>
    <x v="13"/>
    <s v="miasto"/>
    <n v="2008"/>
    <n v="26"/>
    <n v="16"/>
    <d v="2010-02-16T00:00:00"/>
    <n v="12"/>
  </r>
  <r>
    <s v="07221636355"/>
    <x v="14"/>
    <s v="wieś"/>
    <n v="2007"/>
    <n v="22"/>
    <n v="16"/>
    <d v="2008-10-16T00:00:00"/>
    <n v="14"/>
  </r>
  <r>
    <s v="03221064390"/>
    <x v="14"/>
    <s v="wieś"/>
    <n v="2003"/>
    <n v="22"/>
    <n v="10"/>
    <d v="2004-10-10T00:00:00"/>
    <n v="18"/>
  </r>
  <r>
    <s v="11260890223"/>
    <x v="4"/>
    <s v="wieś"/>
    <n v="2011"/>
    <n v="26"/>
    <n v="8"/>
    <d v="2013-02-08T00:00:00"/>
    <n v="9"/>
  </r>
  <r>
    <s v="14241199184"/>
    <x v="2"/>
    <s v="wieś"/>
    <n v="2014"/>
    <n v="24"/>
    <n v="11"/>
    <d v="2015-12-11T00:00:00"/>
    <n v="7"/>
  </r>
  <r>
    <s v="12241226916"/>
    <x v="14"/>
    <s v="wieś"/>
    <n v="2012"/>
    <n v="24"/>
    <n v="12"/>
    <d v="2013-12-12T00:00:00"/>
    <n v="9"/>
  </r>
  <r>
    <s v="04213122199"/>
    <x v="15"/>
    <s v="miasto"/>
    <n v="2004"/>
    <n v="21"/>
    <n v="31"/>
    <d v="2005-10-01T00:00:00"/>
    <n v="17"/>
  </r>
  <r>
    <s v="10240797842"/>
    <x v="5"/>
    <s v="wieś"/>
    <n v="2010"/>
    <n v="24"/>
    <n v="7"/>
    <d v="2011-12-07T00:00:00"/>
    <n v="11"/>
  </r>
  <r>
    <s v="19251159416"/>
    <x v="12"/>
    <s v="miasto"/>
    <n v="2019"/>
    <n v="25"/>
    <n v="11"/>
    <d v="2021-01-11T00:00:00"/>
    <n v="1"/>
  </r>
  <r>
    <s v="02210829651"/>
    <x v="9"/>
    <s v="wieś"/>
    <n v="2002"/>
    <n v="21"/>
    <n v="8"/>
    <d v="2003-09-08T00:00:00"/>
    <n v="19"/>
  </r>
  <r>
    <s v="16320390840"/>
    <x v="14"/>
    <s v="wieś"/>
    <n v="2016"/>
    <n v="32"/>
    <n v="3"/>
    <d v="2018-08-03T00:00:00"/>
    <n v="4"/>
  </r>
  <r>
    <s v="22290574762"/>
    <x v="9"/>
    <s v="wieś"/>
    <n v="2022"/>
    <n v="29"/>
    <n v="5"/>
    <d v="2024-05-05T00:00:00"/>
    <n v="-1"/>
  </r>
  <r>
    <s v="15272803226"/>
    <x v="12"/>
    <s v="wieś"/>
    <n v="2015"/>
    <n v="27"/>
    <n v="28"/>
    <d v="2017-03-28T00:00:00"/>
    <n v="5"/>
  </r>
  <r>
    <s v="22301213239"/>
    <x v="6"/>
    <s v="wieś"/>
    <n v="2022"/>
    <n v="30"/>
    <n v="12"/>
    <d v="2024-06-12T00:00:00"/>
    <n v="-1"/>
  </r>
  <r>
    <s v="12293034558"/>
    <x v="0"/>
    <s v="miasto"/>
    <n v="2012"/>
    <n v="29"/>
    <n v="30"/>
    <d v="2014-05-30T00:00:00"/>
    <n v="8"/>
  </r>
  <r>
    <s v="11220493866"/>
    <x v="0"/>
    <s v="miasto"/>
    <n v="2011"/>
    <n v="22"/>
    <n v="4"/>
    <d v="2012-10-04T00:00:00"/>
    <n v="10"/>
  </r>
  <r>
    <s v="06321656678"/>
    <x v="6"/>
    <s v="wieś"/>
    <n v="2006"/>
    <n v="32"/>
    <n v="16"/>
    <d v="2008-08-16T00:00:00"/>
    <n v="14"/>
  </r>
  <r>
    <s v="08271854737"/>
    <x v="5"/>
    <s v="wieś"/>
    <n v="2008"/>
    <n v="27"/>
    <n v="18"/>
    <d v="2010-03-18T00:00:00"/>
    <n v="12"/>
  </r>
  <r>
    <s v="12220169142"/>
    <x v="12"/>
    <s v="miasto"/>
    <n v="2012"/>
    <n v="22"/>
    <n v="1"/>
    <d v="2013-10-01T00:00:00"/>
    <n v="9"/>
  </r>
  <r>
    <s v="18271849295"/>
    <x v="8"/>
    <s v="miasto"/>
    <n v="2018"/>
    <n v="27"/>
    <n v="18"/>
    <d v="2020-03-18T00:00:00"/>
    <n v="2"/>
  </r>
  <r>
    <s v="06210843055"/>
    <x v="9"/>
    <s v="miasto"/>
    <n v="2006"/>
    <n v="21"/>
    <n v="8"/>
    <d v="2007-09-08T00:00:00"/>
    <n v="15"/>
  </r>
  <r>
    <s v="08241312032"/>
    <x v="15"/>
    <s v="wieś"/>
    <n v="2008"/>
    <n v="24"/>
    <n v="13"/>
    <d v="2009-12-13T00:00:00"/>
    <n v="13"/>
  </r>
  <r>
    <s v="15321101996"/>
    <x v="5"/>
    <s v="wieś"/>
    <n v="2015"/>
    <n v="32"/>
    <n v="11"/>
    <d v="2017-08-11T00:00:00"/>
    <n v="5"/>
  </r>
  <r>
    <s v="09230321604"/>
    <x v="6"/>
    <s v="wieś"/>
    <n v="2009"/>
    <n v="23"/>
    <n v="3"/>
    <d v="2010-11-03T00:00:00"/>
    <n v="12"/>
  </r>
  <r>
    <s v="09282257544"/>
    <x v="0"/>
    <s v="wieś"/>
    <n v="2009"/>
    <n v="28"/>
    <n v="22"/>
    <d v="2011-04-22T00:00:00"/>
    <n v="11"/>
  </r>
  <r>
    <s v="12272278496"/>
    <x v="10"/>
    <s v="wieś"/>
    <n v="2012"/>
    <n v="27"/>
    <n v="22"/>
    <d v="2014-03-22T00:00:00"/>
    <n v="8"/>
  </r>
  <r>
    <s v="06261714801"/>
    <x v="0"/>
    <s v="miasto"/>
    <n v="2006"/>
    <n v="26"/>
    <n v="17"/>
    <d v="2008-02-17T00:00:00"/>
    <n v="14"/>
  </r>
  <r>
    <s v="12290662086"/>
    <x v="8"/>
    <s v="miasto"/>
    <n v="2012"/>
    <n v="29"/>
    <n v="6"/>
    <d v="2014-05-06T00:00:00"/>
    <n v="8"/>
  </r>
  <r>
    <s v="13222347822"/>
    <x v="8"/>
    <s v="miasto"/>
    <n v="2013"/>
    <n v="22"/>
    <n v="23"/>
    <d v="2014-10-23T00:00:00"/>
    <n v="8"/>
  </r>
  <r>
    <s v="17292749872"/>
    <x v="5"/>
    <s v="wieś"/>
    <n v="2017"/>
    <n v="29"/>
    <n v="27"/>
    <d v="2019-05-27T00:00:00"/>
    <n v="3"/>
  </r>
  <r>
    <s v="19302110146"/>
    <x v="12"/>
    <s v="wieś"/>
    <n v="2019"/>
    <n v="30"/>
    <n v="21"/>
    <d v="2021-06-21T00:00:00"/>
    <n v="1"/>
  </r>
  <r>
    <s v="13240361611"/>
    <x v="2"/>
    <s v="miasto"/>
    <n v="2013"/>
    <n v="24"/>
    <n v="3"/>
    <d v="2014-12-03T00:00:00"/>
    <n v="8"/>
  </r>
  <r>
    <s v="15240354042"/>
    <x v="12"/>
    <s v="miasto"/>
    <n v="2015"/>
    <n v="24"/>
    <n v="3"/>
    <d v="2016-12-03T00:00:00"/>
    <n v="6"/>
  </r>
  <r>
    <s v="13301915474"/>
    <x v="0"/>
    <s v="miasto"/>
    <n v="2013"/>
    <n v="30"/>
    <n v="19"/>
    <d v="2015-06-19T00:00:00"/>
    <n v="7"/>
  </r>
  <r>
    <s v="19262778871"/>
    <x v="15"/>
    <s v="miasto"/>
    <n v="2019"/>
    <n v="26"/>
    <n v="27"/>
    <d v="2021-02-27T00:00:00"/>
    <n v="1"/>
  </r>
  <r>
    <s v="13280978334"/>
    <x v="4"/>
    <s v="wieś"/>
    <n v="2013"/>
    <n v="28"/>
    <n v="9"/>
    <d v="2015-04-09T00:00:00"/>
    <n v="7"/>
  </r>
  <r>
    <s v="14302824284"/>
    <x v="15"/>
    <s v="miasto"/>
    <n v="2014"/>
    <n v="30"/>
    <n v="28"/>
    <d v="2016-06-28T00:00:00"/>
    <n v="6"/>
  </r>
  <r>
    <s v="11272805824"/>
    <x v="5"/>
    <s v="wieś"/>
    <n v="2011"/>
    <n v="27"/>
    <n v="28"/>
    <d v="2013-03-28T00:00:00"/>
    <n v="9"/>
  </r>
  <r>
    <s v="05291879913"/>
    <x v="14"/>
    <s v="miasto"/>
    <n v="2005"/>
    <n v="29"/>
    <n v="18"/>
    <d v="2007-05-18T00:00:00"/>
    <n v="15"/>
  </r>
  <r>
    <s v="14212729259"/>
    <x v="14"/>
    <s v="wieś"/>
    <n v="2014"/>
    <n v="21"/>
    <n v="27"/>
    <d v="2015-09-27T00:00:00"/>
    <n v="7"/>
  </r>
  <r>
    <s v="03210117463"/>
    <x v="14"/>
    <s v="miasto"/>
    <n v="2003"/>
    <n v="21"/>
    <n v="1"/>
    <d v="2004-09-01T00:00:00"/>
    <n v="18"/>
  </r>
  <r>
    <s v="14291498509"/>
    <x v="11"/>
    <s v="miasto"/>
    <n v="2014"/>
    <n v="29"/>
    <n v="14"/>
    <d v="2016-05-14T00:00:00"/>
    <n v="6"/>
  </r>
  <r>
    <s v="12300620789"/>
    <x v="7"/>
    <s v="miasto"/>
    <n v="2012"/>
    <n v="30"/>
    <n v="6"/>
    <d v="2014-06-06T00:00:00"/>
    <n v="8"/>
  </r>
  <r>
    <s v="16230803856"/>
    <x v="6"/>
    <s v="miasto"/>
    <n v="2016"/>
    <n v="23"/>
    <n v="8"/>
    <d v="2017-11-08T00:00:00"/>
    <n v="5"/>
  </r>
  <r>
    <s v="01220719112"/>
    <x v="6"/>
    <s v="miasto"/>
    <n v="2001"/>
    <n v="22"/>
    <n v="7"/>
    <d v="2002-10-07T00:00:00"/>
    <n v="20"/>
  </r>
  <r>
    <s v="19220908124"/>
    <x v="15"/>
    <s v="wieś"/>
    <n v="2019"/>
    <n v="22"/>
    <n v="9"/>
    <d v="2020-10-09T00:00:00"/>
    <n v="2"/>
  </r>
  <r>
    <s v="07240788697"/>
    <x v="5"/>
    <s v="wieś"/>
    <n v="2007"/>
    <n v="24"/>
    <n v="7"/>
    <d v="2008-12-07T00:00:00"/>
    <n v="14"/>
  </r>
  <r>
    <s v="06292261558"/>
    <x v="13"/>
    <s v="wieś"/>
    <n v="2006"/>
    <n v="29"/>
    <n v="22"/>
    <d v="2008-05-22T00:00:00"/>
    <n v="14"/>
  </r>
  <r>
    <s v="17311142206"/>
    <x v="5"/>
    <s v="wieś"/>
    <n v="2017"/>
    <n v="31"/>
    <n v="11"/>
    <d v="2019-07-11T00:00:00"/>
    <n v="3"/>
  </r>
  <r>
    <s v="16321147489"/>
    <x v="12"/>
    <s v="wieś"/>
    <n v="2016"/>
    <n v="32"/>
    <n v="11"/>
    <d v="2018-08-11T00:00:00"/>
    <n v="4"/>
  </r>
  <r>
    <s v="06292135242"/>
    <x v="14"/>
    <s v="miasto"/>
    <n v="2006"/>
    <n v="29"/>
    <n v="21"/>
    <d v="2008-05-21T00:00:00"/>
    <n v="14"/>
  </r>
  <r>
    <s v="05230870575"/>
    <x v="10"/>
    <s v="miasto"/>
    <n v="2005"/>
    <n v="23"/>
    <n v="8"/>
    <d v="2006-11-08T00:00:00"/>
    <n v="16"/>
  </r>
  <r>
    <s v="18271449174"/>
    <x v="2"/>
    <s v="wieś"/>
    <n v="2018"/>
    <n v="27"/>
    <n v="14"/>
    <d v="2020-03-14T00:00:00"/>
    <n v="2"/>
  </r>
  <r>
    <s v="06321258252"/>
    <x v="1"/>
    <s v="wieś"/>
    <n v="2006"/>
    <n v="32"/>
    <n v="12"/>
    <d v="2008-08-12T00:00:00"/>
    <n v="14"/>
  </r>
  <r>
    <s v="18262630525"/>
    <x v="3"/>
    <s v="miasto"/>
    <n v="2018"/>
    <n v="26"/>
    <n v="26"/>
    <d v="2020-02-26T00:00:00"/>
    <n v="2"/>
  </r>
  <r>
    <s v="07261242695"/>
    <x v="2"/>
    <s v="wieś"/>
    <n v="2007"/>
    <n v="26"/>
    <n v="12"/>
    <d v="2009-02-12T00:00:00"/>
    <n v="13"/>
  </r>
  <r>
    <s v="08300675577"/>
    <x v="11"/>
    <s v="wieś"/>
    <n v="2008"/>
    <n v="30"/>
    <n v="6"/>
    <d v="2010-06-06T00:00:00"/>
    <n v="12"/>
  </r>
  <r>
    <s v="08221193888"/>
    <x v="5"/>
    <s v="miasto"/>
    <n v="2008"/>
    <n v="22"/>
    <n v="11"/>
    <d v="2009-10-11T00:00:00"/>
    <n v="13"/>
  </r>
  <r>
    <s v="05220192948"/>
    <x v="5"/>
    <s v="wieś"/>
    <n v="2005"/>
    <n v="22"/>
    <n v="1"/>
    <d v="2006-10-01T00:00:00"/>
    <n v="16"/>
  </r>
  <r>
    <s v="11222023223"/>
    <x v="7"/>
    <s v="wieś"/>
    <n v="2011"/>
    <n v="22"/>
    <n v="20"/>
    <d v="2012-10-20T00:00:00"/>
    <n v="10"/>
  </r>
  <r>
    <s v="18320215404"/>
    <x v="13"/>
    <s v="wieś"/>
    <n v="2018"/>
    <n v="32"/>
    <n v="2"/>
    <d v="2020-08-02T00:00:00"/>
    <n v="2"/>
  </r>
  <r>
    <s v="19303024725"/>
    <x v="0"/>
    <s v="miasto"/>
    <n v="2019"/>
    <n v="30"/>
    <n v="30"/>
    <d v="2021-06-30T00:00:00"/>
    <n v="1"/>
  </r>
  <r>
    <s v="16291352676"/>
    <x v="0"/>
    <s v="miasto"/>
    <n v="2016"/>
    <n v="29"/>
    <n v="13"/>
    <d v="2018-05-13T00:00:00"/>
    <n v="4"/>
  </r>
  <r>
    <s v="08250619858"/>
    <x v="13"/>
    <s v="wieś"/>
    <n v="2008"/>
    <n v="25"/>
    <n v="6"/>
    <d v="2010-01-06T00:00:00"/>
    <n v="13"/>
  </r>
  <r>
    <s v="05263016560"/>
    <x v="15"/>
    <s v="miasto"/>
    <n v="2005"/>
    <n v="26"/>
    <n v="30"/>
    <d v="2007-03-02T00:00:00"/>
    <n v="15"/>
  </r>
  <r>
    <s v="00213181006"/>
    <x v="8"/>
    <s v="miasto"/>
    <n v="2000"/>
    <n v="21"/>
    <n v="31"/>
    <d v="2001-10-01T00:00:00"/>
    <n v="21"/>
  </r>
  <r>
    <s v="08322760361"/>
    <x v="13"/>
    <s v="miasto"/>
    <n v="2008"/>
    <n v="32"/>
    <n v="27"/>
    <d v="2010-08-27T00:00:00"/>
    <n v="12"/>
  </r>
  <r>
    <s v="16251548464"/>
    <x v="1"/>
    <s v="wieś"/>
    <n v="2016"/>
    <n v="25"/>
    <n v="15"/>
    <d v="2018-01-15T00:00:00"/>
    <n v="4"/>
  </r>
  <r>
    <s v="10292707398"/>
    <x v="8"/>
    <s v="miasto"/>
    <n v="2010"/>
    <n v="29"/>
    <n v="27"/>
    <d v="2012-05-27T00:00:00"/>
    <n v="10"/>
  </r>
  <r>
    <s v="14231316500"/>
    <x v="8"/>
    <s v="miasto"/>
    <n v="2014"/>
    <n v="23"/>
    <n v="13"/>
    <d v="2015-11-13T00:00:00"/>
    <n v="7"/>
  </r>
  <r>
    <s v="21222678682"/>
    <x v="9"/>
    <s v="wieś"/>
    <n v="2021"/>
    <n v="22"/>
    <n v="26"/>
    <d v="2022-10-26T00:00:00"/>
    <n v="0"/>
  </r>
  <r>
    <s v="12292215862"/>
    <x v="12"/>
    <s v="miasto"/>
    <n v="2012"/>
    <n v="29"/>
    <n v="22"/>
    <d v="2014-05-22T00:00:00"/>
    <n v="8"/>
  </r>
  <r>
    <s v="07282982598"/>
    <x v="8"/>
    <s v="miasto"/>
    <n v="2007"/>
    <n v="28"/>
    <n v="29"/>
    <d v="2009-04-29T00:00:00"/>
    <n v="13"/>
  </r>
  <r>
    <s v="09220591189"/>
    <x v="14"/>
    <s v="miasto"/>
    <n v="2009"/>
    <n v="22"/>
    <n v="5"/>
    <d v="2010-10-05T00:00:00"/>
    <n v="12"/>
  </r>
  <r>
    <s v="21230117469"/>
    <x v="13"/>
    <s v="miasto"/>
    <n v="2021"/>
    <n v="23"/>
    <n v="1"/>
    <d v="2022-11-01T00:00:00"/>
    <n v="0"/>
  </r>
  <r>
    <s v="11312331944"/>
    <x v="11"/>
    <s v="wieś"/>
    <n v="2011"/>
    <n v="31"/>
    <n v="23"/>
    <d v="2013-07-23T00:00:00"/>
    <n v="9"/>
  </r>
  <r>
    <s v="09240629666"/>
    <x v="9"/>
    <s v="wieś"/>
    <n v="2009"/>
    <n v="24"/>
    <n v="6"/>
    <d v="2010-12-06T00:00:00"/>
    <n v="12"/>
  </r>
  <r>
    <s v="00312160294"/>
    <x v="10"/>
    <s v="miasto"/>
    <n v="2000"/>
    <n v="31"/>
    <n v="21"/>
    <d v="2002-07-21T00:00:00"/>
    <n v="20"/>
  </r>
  <r>
    <s v="08281110832"/>
    <x v="15"/>
    <s v="wieś"/>
    <n v="2008"/>
    <n v="28"/>
    <n v="11"/>
    <d v="2010-04-11T00:00:00"/>
    <n v="12"/>
  </r>
  <r>
    <s v="05221259161"/>
    <x v="12"/>
    <s v="miasto"/>
    <n v="2005"/>
    <n v="22"/>
    <n v="12"/>
    <d v="2006-10-12T00:00:00"/>
    <n v="16"/>
  </r>
  <r>
    <s v="16212479677"/>
    <x v="6"/>
    <s v="wieś"/>
    <n v="2016"/>
    <n v="21"/>
    <n v="24"/>
    <d v="2017-09-24T00:00:00"/>
    <n v="5"/>
  </r>
  <r>
    <s v="15300618013"/>
    <x v="15"/>
    <s v="wieś"/>
    <n v="2015"/>
    <n v="30"/>
    <n v="6"/>
    <d v="2017-06-06T00:00:00"/>
    <n v="5"/>
  </r>
  <r>
    <s v="15291801395"/>
    <x v="1"/>
    <s v="wieś"/>
    <n v="2015"/>
    <n v="29"/>
    <n v="18"/>
    <d v="2017-05-18T00:00:00"/>
    <n v="5"/>
  </r>
  <r>
    <s v="19301521378"/>
    <x v="14"/>
    <s v="miasto"/>
    <n v="2019"/>
    <n v="30"/>
    <n v="15"/>
    <d v="2021-06-15T00:00:00"/>
    <n v="1"/>
  </r>
  <r>
    <s v="03211413360"/>
    <x v="7"/>
    <s v="wieś"/>
    <n v="2003"/>
    <n v="21"/>
    <n v="14"/>
    <d v="2004-09-14T00:00:00"/>
    <n v="18"/>
  </r>
  <r>
    <s v="06242125787"/>
    <x v="6"/>
    <s v="wieś"/>
    <n v="2006"/>
    <n v="24"/>
    <n v="21"/>
    <d v="2007-12-21T00:00:00"/>
    <n v="15"/>
  </r>
  <r>
    <s v="03252816289"/>
    <x v="12"/>
    <s v="wieś"/>
    <n v="2003"/>
    <n v="25"/>
    <n v="28"/>
    <d v="2005-01-28T00:00:00"/>
    <n v="17"/>
  </r>
  <r>
    <s v="16292924229"/>
    <x v="7"/>
    <s v="wieś"/>
    <n v="2016"/>
    <n v="29"/>
    <n v="29"/>
    <d v="2018-05-29T00:00:00"/>
    <n v="4"/>
  </r>
  <r>
    <s v="00272757774"/>
    <x v="11"/>
    <s v="miasto"/>
    <n v="2000"/>
    <n v="27"/>
    <n v="27"/>
    <d v="2002-03-27T00:00:00"/>
    <n v="20"/>
  </r>
  <r>
    <s v="06252143218"/>
    <x v="7"/>
    <s v="miasto"/>
    <n v="2006"/>
    <n v="25"/>
    <n v="21"/>
    <d v="2008-01-21T00:00:00"/>
    <n v="14"/>
  </r>
  <r>
    <s v="12241783008"/>
    <x v="7"/>
    <s v="miasto"/>
    <n v="2012"/>
    <n v="24"/>
    <n v="17"/>
    <d v="2013-12-17T00:00:00"/>
    <n v="9"/>
  </r>
  <r>
    <s v="17250119602"/>
    <x v="14"/>
    <s v="miasto"/>
    <n v="2017"/>
    <n v="25"/>
    <n v="1"/>
    <d v="2019-01-01T00:00:00"/>
    <n v="4"/>
  </r>
  <r>
    <s v="15312624240"/>
    <x v="1"/>
    <s v="miasto"/>
    <n v="2015"/>
    <n v="31"/>
    <n v="26"/>
    <d v="2017-07-26T00:00:00"/>
    <n v="5"/>
  </r>
  <r>
    <s v="11261383104"/>
    <x v="9"/>
    <s v="wieś"/>
    <n v="2011"/>
    <n v="26"/>
    <n v="13"/>
    <d v="2013-02-13T00:00:00"/>
    <n v="9"/>
  </r>
  <r>
    <s v="11270859559"/>
    <x v="8"/>
    <s v="wieś"/>
    <n v="2011"/>
    <n v="27"/>
    <n v="8"/>
    <d v="2013-03-08T00:00:00"/>
    <n v="9"/>
  </r>
  <r>
    <s v="13251052847"/>
    <x v="10"/>
    <s v="wieś"/>
    <n v="2013"/>
    <n v="25"/>
    <n v="10"/>
    <d v="2015-01-10T00:00:00"/>
    <n v="8"/>
  </r>
  <r>
    <s v="16251477472"/>
    <x v="15"/>
    <s v="wieś"/>
    <n v="2016"/>
    <n v="25"/>
    <n v="14"/>
    <d v="2018-01-14T00:00:00"/>
    <n v="4"/>
  </r>
  <r>
    <s v="21270269818"/>
    <x v="7"/>
    <s v="miasto"/>
    <n v="2021"/>
    <n v="27"/>
    <n v="2"/>
    <d v="2023-03-02T00:00:00"/>
    <n v="0"/>
  </r>
  <r>
    <s v="07233171240"/>
    <x v="11"/>
    <s v="miasto"/>
    <n v="2007"/>
    <n v="23"/>
    <n v="31"/>
    <d v="2008-12-01T00:00:00"/>
    <n v="14"/>
  </r>
  <r>
    <s v="06240685911"/>
    <x v="9"/>
    <s v="wieś"/>
    <n v="2006"/>
    <n v="24"/>
    <n v="6"/>
    <d v="2007-12-06T00:00:00"/>
    <n v="15"/>
  </r>
  <r>
    <s v="08230748288"/>
    <x v="3"/>
    <s v="wieś"/>
    <n v="2008"/>
    <n v="23"/>
    <n v="7"/>
    <d v="2009-11-07T00:00:00"/>
    <n v="13"/>
  </r>
  <r>
    <s v="10272638467"/>
    <x v="14"/>
    <s v="wieś"/>
    <n v="2010"/>
    <n v="27"/>
    <n v="26"/>
    <d v="2012-03-26T00:00:00"/>
    <n v="10"/>
  </r>
  <r>
    <s v="02222614214"/>
    <x v="13"/>
    <s v="wieś"/>
    <n v="2002"/>
    <n v="22"/>
    <n v="26"/>
    <d v="2003-10-26T00:00:00"/>
    <n v="19"/>
  </r>
  <r>
    <s v="02300270619"/>
    <x v="3"/>
    <s v="wieś"/>
    <n v="2002"/>
    <n v="30"/>
    <n v="2"/>
    <d v="2004-06-02T00:00:00"/>
    <n v="18"/>
  </r>
  <r>
    <s v="02320180006"/>
    <x v="1"/>
    <s v="wieś"/>
    <n v="2002"/>
    <n v="32"/>
    <n v="1"/>
    <d v="2004-08-01T00:00:00"/>
    <n v="18"/>
  </r>
  <r>
    <s v="10231388673"/>
    <x v="12"/>
    <s v="wieś"/>
    <n v="2010"/>
    <n v="23"/>
    <n v="13"/>
    <d v="2011-11-13T00:00:00"/>
    <n v="11"/>
  </r>
  <r>
    <s v="01211693203"/>
    <x v="1"/>
    <s v="miasto"/>
    <n v="2001"/>
    <n v="21"/>
    <n v="16"/>
    <d v="2002-09-16T00:00:00"/>
    <n v="20"/>
  </r>
  <r>
    <s v="19221918386"/>
    <x v="0"/>
    <s v="wieś"/>
    <n v="2019"/>
    <n v="22"/>
    <n v="19"/>
    <d v="2020-10-19T00:00:00"/>
    <n v="2"/>
  </r>
  <r>
    <s v="21242102774"/>
    <x v="11"/>
    <s v="wieś"/>
    <n v="2021"/>
    <n v="24"/>
    <n v="21"/>
    <d v="2022-12-21T00:00:00"/>
    <n v="0"/>
  </r>
  <r>
    <s v="21220329306"/>
    <x v="7"/>
    <s v="wieś"/>
    <n v="2021"/>
    <n v="22"/>
    <n v="3"/>
    <d v="2022-10-03T00:00:00"/>
    <n v="0"/>
  </r>
  <r>
    <s v="02301356646"/>
    <x v="2"/>
    <s v="wieś"/>
    <n v="2002"/>
    <n v="30"/>
    <n v="13"/>
    <d v="2004-06-13T00:00:00"/>
    <n v="18"/>
  </r>
  <r>
    <s v="00322554973"/>
    <x v="11"/>
    <s v="wieś"/>
    <n v="2000"/>
    <n v="32"/>
    <n v="25"/>
    <d v="2002-08-25T00:00:00"/>
    <n v="20"/>
  </r>
  <r>
    <s v="13281180844"/>
    <x v="10"/>
    <s v="wieś"/>
    <n v="2013"/>
    <n v="28"/>
    <n v="11"/>
    <d v="2015-04-11T00:00:00"/>
    <n v="7"/>
  </r>
  <r>
    <s v="08291177821"/>
    <x v="9"/>
    <s v="wieś"/>
    <n v="2008"/>
    <n v="29"/>
    <n v="11"/>
    <d v="2010-05-11T00:00:00"/>
    <n v="12"/>
  </r>
  <r>
    <s v="09211086504"/>
    <x v="5"/>
    <s v="miasto"/>
    <n v="2009"/>
    <n v="21"/>
    <n v="10"/>
    <d v="2010-09-10T00:00:00"/>
    <n v="12"/>
  </r>
  <r>
    <s v="04322699630"/>
    <x v="8"/>
    <s v="wieś"/>
    <n v="2004"/>
    <n v="32"/>
    <n v="26"/>
    <d v="2006-08-26T00:00:00"/>
    <n v="16"/>
  </r>
  <r>
    <s v="21291945252"/>
    <x v="2"/>
    <s v="wieś"/>
    <n v="2021"/>
    <n v="29"/>
    <n v="19"/>
    <d v="2023-05-19T00:00:00"/>
    <n v="0"/>
  </r>
  <r>
    <s v="12272287597"/>
    <x v="0"/>
    <s v="miasto"/>
    <n v="2012"/>
    <n v="27"/>
    <n v="22"/>
    <d v="2014-03-22T00:00:00"/>
    <n v="8"/>
  </r>
  <r>
    <s v="10271077511"/>
    <x v="2"/>
    <s v="wieś"/>
    <n v="2010"/>
    <n v="27"/>
    <n v="10"/>
    <d v="2012-03-10T00:00:00"/>
    <n v="10"/>
  </r>
  <r>
    <s v="13281776603"/>
    <x v="4"/>
    <s v="wieś"/>
    <n v="2013"/>
    <n v="28"/>
    <n v="17"/>
    <d v="2015-04-17T00:00:00"/>
    <n v="7"/>
  </r>
  <r>
    <s v="08321477132"/>
    <x v="7"/>
    <s v="miasto"/>
    <n v="2008"/>
    <n v="32"/>
    <n v="14"/>
    <d v="2010-08-14T00:00:00"/>
    <n v="12"/>
  </r>
  <r>
    <s v="03241142483"/>
    <x v="7"/>
    <s v="wieś"/>
    <n v="2003"/>
    <n v="24"/>
    <n v="11"/>
    <d v="2004-12-11T00:00:00"/>
    <n v="18"/>
  </r>
  <r>
    <s v="06261817733"/>
    <x v="6"/>
    <s v="wieś"/>
    <n v="2006"/>
    <n v="26"/>
    <n v="18"/>
    <d v="2008-02-18T00:00:00"/>
    <n v="14"/>
  </r>
  <r>
    <s v="01322621562"/>
    <x v="3"/>
    <s v="wieś"/>
    <n v="2001"/>
    <n v="32"/>
    <n v="26"/>
    <d v="2003-08-26T00:00:00"/>
    <n v="19"/>
  </r>
  <r>
    <s v="02212245123"/>
    <x v="1"/>
    <s v="miasto"/>
    <n v="2002"/>
    <n v="21"/>
    <n v="22"/>
    <d v="2003-09-22T00:00:00"/>
    <n v="19"/>
  </r>
  <r>
    <s v="16240578128"/>
    <x v="5"/>
    <s v="wieś"/>
    <n v="2016"/>
    <n v="24"/>
    <n v="5"/>
    <d v="2017-12-05T00:00:00"/>
    <n v="5"/>
  </r>
  <r>
    <s v="03260343573"/>
    <x v="11"/>
    <s v="miasto"/>
    <n v="2003"/>
    <n v="26"/>
    <n v="3"/>
    <d v="2005-02-03T00:00:00"/>
    <n v="17"/>
  </r>
  <r>
    <s v="01220297225"/>
    <x v="1"/>
    <s v="wieś"/>
    <n v="2001"/>
    <n v="22"/>
    <n v="2"/>
    <d v="2002-10-02T00:00:00"/>
    <n v="20"/>
  </r>
  <r>
    <s v="06210896367"/>
    <x v="3"/>
    <s v="miasto"/>
    <n v="2006"/>
    <n v="21"/>
    <n v="8"/>
    <d v="2007-09-08T00:00:00"/>
    <n v="15"/>
  </r>
  <r>
    <s v="11321724913"/>
    <x v="5"/>
    <s v="miasto"/>
    <n v="2011"/>
    <n v="32"/>
    <n v="17"/>
    <d v="2013-08-17T00:00:00"/>
    <n v="9"/>
  </r>
  <r>
    <s v="08291544285"/>
    <x v="1"/>
    <s v="wieś"/>
    <n v="2008"/>
    <n v="29"/>
    <n v="15"/>
    <d v="2010-05-15T00:00:00"/>
    <n v="12"/>
  </r>
  <r>
    <s v="17311176384"/>
    <x v="10"/>
    <s v="wieś"/>
    <n v="2017"/>
    <n v="31"/>
    <n v="11"/>
    <d v="2019-07-11T00:00:00"/>
    <n v="3"/>
  </r>
  <r>
    <s v="04220185460"/>
    <x v="8"/>
    <s v="miasto"/>
    <n v="2004"/>
    <n v="22"/>
    <n v="1"/>
    <d v="2005-10-01T00:00:00"/>
    <n v="17"/>
  </r>
  <r>
    <s v="22241050839"/>
    <x v="3"/>
    <s v="wieś"/>
    <n v="2022"/>
    <n v="24"/>
    <n v="10"/>
    <d v="2023-12-10T00:00:00"/>
    <n v="0"/>
  </r>
  <r>
    <s v="13291881753"/>
    <x v="4"/>
    <s v="wieś"/>
    <n v="2013"/>
    <n v="29"/>
    <n v="18"/>
    <d v="2015-05-18T00:00:00"/>
    <n v="7"/>
  </r>
  <r>
    <s v="14292742539"/>
    <x v="3"/>
    <s v="miasto"/>
    <n v="2014"/>
    <n v="29"/>
    <n v="27"/>
    <d v="2016-05-27T00:00:00"/>
    <n v="6"/>
  </r>
  <r>
    <s v="20252400425"/>
    <x v="4"/>
    <s v="wieś"/>
    <n v="2020"/>
    <n v="25"/>
    <n v="24"/>
    <d v="2022-01-24T00:00:00"/>
    <n v="0"/>
  </r>
  <r>
    <s v="01221128012"/>
    <x v="13"/>
    <s v="miasto"/>
    <n v="2001"/>
    <n v="22"/>
    <n v="11"/>
    <d v="2002-10-11T00:00:00"/>
    <n v="20"/>
  </r>
  <r>
    <s v="05290342425"/>
    <x v="4"/>
    <s v="miasto"/>
    <n v="2005"/>
    <n v="29"/>
    <n v="3"/>
    <d v="2007-05-03T00:00:00"/>
    <n v="15"/>
  </r>
  <r>
    <s v="08251519232"/>
    <x v="4"/>
    <s v="miasto"/>
    <n v="2008"/>
    <n v="25"/>
    <n v="15"/>
    <d v="2010-01-15T00:00:00"/>
    <n v="12"/>
  </r>
  <r>
    <s v="01242346721"/>
    <x v="1"/>
    <s v="wieś"/>
    <n v="2001"/>
    <n v="24"/>
    <n v="23"/>
    <d v="2002-12-23T00:00:00"/>
    <n v="20"/>
  </r>
  <r>
    <s v="19221946062"/>
    <x v="1"/>
    <s v="miasto"/>
    <n v="2019"/>
    <n v="22"/>
    <n v="19"/>
    <d v="2020-10-19T00:00:00"/>
    <n v="2"/>
  </r>
  <r>
    <s v="02242206231"/>
    <x v="12"/>
    <s v="wieś"/>
    <n v="2002"/>
    <n v="24"/>
    <n v="22"/>
    <d v="2003-12-22T00:00:00"/>
    <n v="19"/>
  </r>
  <r>
    <s v="15220366922"/>
    <x v="0"/>
    <s v="wieś"/>
    <n v="2015"/>
    <n v="22"/>
    <n v="3"/>
    <d v="2016-10-03T00:00:00"/>
    <n v="6"/>
  </r>
  <r>
    <s v="05270147233"/>
    <x v="6"/>
    <s v="wieś"/>
    <n v="2005"/>
    <n v="27"/>
    <n v="1"/>
    <d v="2007-03-01T00:00:00"/>
    <n v="15"/>
  </r>
  <r>
    <s v="07212419974"/>
    <x v="8"/>
    <s v="miasto"/>
    <n v="2007"/>
    <n v="21"/>
    <n v="24"/>
    <d v="2008-09-24T00:00:00"/>
    <n v="14"/>
  </r>
  <r>
    <s v="06210742569"/>
    <x v="3"/>
    <s v="wieś"/>
    <n v="2006"/>
    <n v="21"/>
    <n v="7"/>
    <d v="2007-09-07T00:00:00"/>
    <n v="15"/>
  </r>
  <r>
    <s v="11230540910"/>
    <x v="10"/>
    <s v="miasto"/>
    <n v="2011"/>
    <n v="23"/>
    <n v="5"/>
    <d v="2012-11-05T00:00:00"/>
    <n v="10"/>
  </r>
  <r>
    <s v="09300144173"/>
    <x v="3"/>
    <s v="miasto"/>
    <n v="2009"/>
    <n v="30"/>
    <n v="1"/>
    <d v="2011-06-01T00:00:00"/>
    <n v="11"/>
  </r>
  <r>
    <s v="11213025230"/>
    <x v="0"/>
    <s v="wieś"/>
    <n v="2011"/>
    <n v="21"/>
    <n v="30"/>
    <d v="2012-09-30T00:00:00"/>
    <n v="10"/>
  </r>
  <r>
    <s v="11320429338"/>
    <x v="9"/>
    <s v="miasto"/>
    <n v="2011"/>
    <n v="32"/>
    <n v="4"/>
    <d v="2013-08-04T00:00:00"/>
    <n v="9"/>
  </r>
  <r>
    <s v="20312520250"/>
    <x v="1"/>
    <s v="wieś"/>
    <n v="2020"/>
    <n v="31"/>
    <n v="25"/>
    <d v="2022-07-25T00:00:00"/>
    <n v="0"/>
  </r>
  <r>
    <s v="14280583423"/>
    <x v="9"/>
    <s v="wieś"/>
    <n v="2014"/>
    <n v="28"/>
    <n v="5"/>
    <d v="2016-04-05T00:00:00"/>
    <n v="6"/>
  </r>
  <r>
    <s v="03221032757"/>
    <x v="10"/>
    <s v="wieś"/>
    <n v="2003"/>
    <n v="22"/>
    <n v="10"/>
    <d v="2004-10-10T00:00:00"/>
    <n v="18"/>
  </r>
  <r>
    <s v="16291603888"/>
    <x v="8"/>
    <s v="miasto"/>
    <n v="2016"/>
    <n v="29"/>
    <n v="16"/>
    <d v="2018-05-16T00:00:00"/>
    <n v="4"/>
  </r>
  <r>
    <s v="00291838700"/>
    <x v="6"/>
    <s v="wieś"/>
    <n v="2000"/>
    <n v="29"/>
    <n v="18"/>
    <d v="2002-05-18T00:00:00"/>
    <n v="20"/>
  </r>
  <r>
    <s v="11302022001"/>
    <x v="1"/>
    <s v="wieś"/>
    <n v="2011"/>
    <n v="30"/>
    <n v="20"/>
    <d v="2013-06-20T00:00:00"/>
    <n v="9"/>
  </r>
  <r>
    <s v="04272000276"/>
    <x v="3"/>
    <s v="miasto"/>
    <n v="2004"/>
    <n v="27"/>
    <n v="20"/>
    <d v="2006-03-20T00:00:00"/>
    <n v="16"/>
  </r>
  <r>
    <s v="00262862624"/>
    <x v="9"/>
    <s v="wieś"/>
    <n v="2000"/>
    <n v="26"/>
    <n v="28"/>
    <d v="2002-02-28T00:00:00"/>
    <n v="20"/>
  </r>
  <r>
    <s v="07263089155"/>
    <x v="15"/>
    <s v="wieś"/>
    <n v="2007"/>
    <n v="26"/>
    <n v="30"/>
    <d v="2009-03-02T00:00:00"/>
    <n v="13"/>
  </r>
  <r>
    <s v="02210196742"/>
    <x v="8"/>
    <s v="miasto"/>
    <n v="2002"/>
    <n v="21"/>
    <n v="1"/>
    <d v="2003-09-01T00:00:00"/>
    <n v="19"/>
  </r>
  <r>
    <s v="11301805012"/>
    <x v="6"/>
    <s v="wieś"/>
    <n v="2011"/>
    <n v="30"/>
    <n v="18"/>
    <d v="2013-06-18T00:00:00"/>
    <n v="9"/>
  </r>
  <r>
    <s v="10292551560"/>
    <x v="3"/>
    <s v="wieś"/>
    <n v="2010"/>
    <n v="29"/>
    <n v="25"/>
    <d v="2012-05-25T00:00:00"/>
    <n v="10"/>
  </r>
  <r>
    <s v="19302646924"/>
    <x v="11"/>
    <s v="miasto"/>
    <n v="2019"/>
    <n v="30"/>
    <n v="26"/>
    <d v="2021-06-26T00:00:00"/>
    <n v="1"/>
  </r>
  <r>
    <s v="02290618927"/>
    <x v="11"/>
    <s v="miasto"/>
    <n v="2002"/>
    <n v="29"/>
    <n v="6"/>
    <d v="2004-05-06T00:00:00"/>
    <n v="18"/>
  </r>
  <r>
    <s v="01302670779"/>
    <x v="1"/>
    <s v="miasto"/>
    <n v="2001"/>
    <n v="30"/>
    <n v="26"/>
    <d v="2003-06-26T00:00:00"/>
    <n v="19"/>
  </r>
  <r>
    <s v="19302687224"/>
    <x v="10"/>
    <s v="miasto"/>
    <n v="2019"/>
    <n v="30"/>
    <n v="26"/>
    <d v="2021-06-26T00:00:00"/>
    <n v="1"/>
  </r>
  <r>
    <s v="12260688504"/>
    <x v="11"/>
    <s v="miasto"/>
    <n v="2012"/>
    <n v="26"/>
    <n v="6"/>
    <d v="2014-02-06T00:00:00"/>
    <n v="8"/>
  </r>
  <r>
    <s v="00241654994"/>
    <x v="15"/>
    <s v="wieś"/>
    <n v="2000"/>
    <n v="24"/>
    <n v="16"/>
    <d v="2001-12-16T00:00:00"/>
    <n v="21"/>
  </r>
  <r>
    <s v="00291433332"/>
    <x v="1"/>
    <s v="wieś"/>
    <n v="2000"/>
    <n v="29"/>
    <n v="14"/>
    <d v="2002-05-14T00:00:00"/>
    <n v="20"/>
  </r>
  <r>
    <s v="09281659309"/>
    <x v="14"/>
    <s v="wieś"/>
    <n v="2009"/>
    <n v="28"/>
    <n v="16"/>
    <d v="2011-04-16T00:00:00"/>
    <n v="11"/>
  </r>
  <r>
    <s v="05271072857"/>
    <x v="6"/>
    <s v="wieś"/>
    <n v="2005"/>
    <n v="27"/>
    <n v="10"/>
    <d v="2007-03-10T00:00:00"/>
    <n v="15"/>
  </r>
  <r>
    <s v="20222616272"/>
    <x v="14"/>
    <s v="wieś"/>
    <n v="2020"/>
    <n v="22"/>
    <n v="26"/>
    <d v="2021-10-26T00:00:00"/>
    <n v="1"/>
  </r>
  <r>
    <s v="02283166327"/>
    <x v="13"/>
    <s v="miasto"/>
    <n v="2002"/>
    <n v="28"/>
    <n v="31"/>
    <d v="2004-05-01T00:00:00"/>
    <n v="18"/>
  </r>
  <r>
    <s v="19231080301"/>
    <x v="6"/>
    <s v="miasto"/>
    <n v="2019"/>
    <n v="23"/>
    <n v="10"/>
    <d v="2020-11-10T00:00:00"/>
    <n v="2"/>
  </r>
  <r>
    <s v="09301626432"/>
    <x v="5"/>
    <s v="miasto"/>
    <n v="2009"/>
    <n v="30"/>
    <n v="16"/>
    <d v="2011-06-16T00:00:00"/>
    <n v="11"/>
  </r>
  <r>
    <s v="12292632894"/>
    <x v="0"/>
    <s v="wieś"/>
    <n v="2012"/>
    <n v="29"/>
    <n v="26"/>
    <d v="2014-05-26T00:00:00"/>
    <n v="8"/>
  </r>
  <r>
    <s v="00220197337"/>
    <x v="4"/>
    <s v="miasto"/>
    <n v="2000"/>
    <n v="22"/>
    <n v="1"/>
    <d v="2001-10-01T00:00:00"/>
    <n v="21"/>
  </r>
  <r>
    <s v="18261827999"/>
    <x v="13"/>
    <s v="wieś"/>
    <n v="2018"/>
    <n v="26"/>
    <n v="18"/>
    <d v="2020-02-18T00:00:00"/>
    <n v="2"/>
  </r>
  <r>
    <s v="22280655817"/>
    <x v="13"/>
    <s v="wieś"/>
    <n v="2022"/>
    <n v="28"/>
    <n v="6"/>
    <d v="2024-04-06T00:00:00"/>
    <n v="-1"/>
  </r>
  <r>
    <s v="21221398701"/>
    <x v="14"/>
    <s v="miasto"/>
    <n v="2021"/>
    <n v="22"/>
    <n v="13"/>
    <d v="2022-10-13T00:00:00"/>
    <n v="0"/>
  </r>
  <r>
    <s v="04240223735"/>
    <x v="1"/>
    <s v="wieś"/>
    <n v="2004"/>
    <n v="24"/>
    <n v="2"/>
    <d v="2005-12-02T00:00:00"/>
    <n v="17"/>
  </r>
  <r>
    <s v="12312469426"/>
    <x v="10"/>
    <s v="miasto"/>
    <n v="2012"/>
    <n v="31"/>
    <n v="24"/>
    <d v="2014-07-24T00:00:00"/>
    <n v="8"/>
  </r>
  <r>
    <s v="09281542067"/>
    <x v="0"/>
    <s v="miasto"/>
    <n v="2009"/>
    <n v="28"/>
    <n v="15"/>
    <d v="2011-04-15T00:00:00"/>
    <n v="11"/>
  </r>
  <r>
    <s v="15253008956"/>
    <x v="0"/>
    <s v="miasto"/>
    <n v="2015"/>
    <n v="25"/>
    <n v="30"/>
    <d v="2017-01-30T00:00:00"/>
    <n v="5"/>
  </r>
  <r>
    <s v="10220968532"/>
    <x v="8"/>
    <s v="wieś"/>
    <n v="2010"/>
    <n v="22"/>
    <n v="9"/>
    <d v="2011-10-09T00:00:00"/>
    <n v="11"/>
  </r>
  <r>
    <s v="05231406151"/>
    <x v="1"/>
    <s v="wieś"/>
    <n v="2005"/>
    <n v="23"/>
    <n v="14"/>
    <d v="2006-11-14T00:00:00"/>
    <n v="16"/>
  </r>
  <r>
    <s v="04312426006"/>
    <x v="5"/>
    <s v="miasto"/>
    <n v="2004"/>
    <n v="31"/>
    <n v="24"/>
    <d v="2006-07-24T00:00:00"/>
    <n v="16"/>
  </r>
  <r>
    <s v="22290577994"/>
    <x v="4"/>
    <s v="miasto"/>
    <n v="2022"/>
    <n v="29"/>
    <n v="5"/>
    <d v="2024-05-05T00:00:00"/>
    <n v="-1"/>
  </r>
  <r>
    <s v="19280922601"/>
    <x v="0"/>
    <s v="wieś"/>
    <n v="2019"/>
    <n v="28"/>
    <n v="9"/>
    <d v="2021-04-09T00:00:00"/>
    <n v="1"/>
  </r>
  <r>
    <s v="11251095756"/>
    <x v="15"/>
    <s v="miasto"/>
    <n v="2011"/>
    <n v="25"/>
    <n v="10"/>
    <d v="2013-01-10T00:00:00"/>
    <n v="10"/>
  </r>
  <r>
    <s v="06220429652"/>
    <x v="8"/>
    <s v="wieś"/>
    <n v="2006"/>
    <n v="22"/>
    <n v="4"/>
    <d v="2007-10-04T00:00:00"/>
    <n v="15"/>
  </r>
  <r>
    <s v="07282107661"/>
    <x v="0"/>
    <s v="wieś"/>
    <n v="2007"/>
    <n v="28"/>
    <n v="21"/>
    <d v="2009-04-21T00:00:00"/>
    <n v="13"/>
  </r>
  <r>
    <s v="00321275130"/>
    <x v="6"/>
    <s v="miasto"/>
    <n v="2000"/>
    <n v="32"/>
    <n v="12"/>
    <d v="2002-08-12T00:00:00"/>
    <n v="20"/>
  </r>
  <r>
    <s v="17230169162"/>
    <x v="11"/>
    <s v="wieś"/>
    <n v="2017"/>
    <n v="23"/>
    <n v="1"/>
    <d v="2018-11-01T00:00:00"/>
    <n v="4"/>
  </r>
  <r>
    <s v="10252988317"/>
    <x v="6"/>
    <s v="wieś"/>
    <n v="2010"/>
    <n v="25"/>
    <n v="29"/>
    <d v="2012-01-29T00:00:00"/>
    <n v="10"/>
  </r>
  <r>
    <s v="11221946127"/>
    <x v="7"/>
    <s v="miasto"/>
    <n v="2011"/>
    <n v="22"/>
    <n v="19"/>
    <d v="2012-10-19T00:00:00"/>
    <n v="10"/>
  </r>
  <r>
    <s v="01262279216"/>
    <x v="9"/>
    <s v="wieś"/>
    <n v="2001"/>
    <n v="26"/>
    <n v="22"/>
    <d v="2003-02-22T00:00:00"/>
    <n v="19"/>
  </r>
  <r>
    <s v="08232997710"/>
    <x v="9"/>
    <s v="miasto"/>
    <n v="2008"/>
    <n v="23"/>
    <n v="29"/>
    <d v="2009-11-29T00:00:00"/>
    <n v="13"/>
  </r>
  <r>
    <s v="15252065891"/>
    <x v="0"/>
    <s v="wieś"/>
    <n v="2015"/>
    <n v="25"/>
    <n v="20"/>
    <d v="2017-01-20T00:00:00"/>
    <n v="5"/>
  </r>
  <r>
    <s v="12270628460"/>
    <x v="5"/>
    <s v="miasto"/>
    <n v="2012"/>
    <n v="27"/>
    <n v="6"/>
    <d v="2014-03-06T00:00:00"/>
    <n v="8"/>
  </r>
  <r>
    <s v="06292817353"/>
    <x v="0"/>
    <s v="wieś"/>
    <n v="2006"/>
    <n v="29"/>
    <n v="28"/>
    <d v="2008-05-28T00:00:00"/>
    <n v="14"/>
  </r>
  <r>
    <s v="20251246970"/>
    <x v="11"/>
    <s v="miasto"/>
    <n v="2020"/>
    <n v="25"/>
    <n v="12"/>
    <d v="2022-01-12T00:00:00"/>
    <n v="0"/>
  </r>
  <r>
    <s v="15240174587"/>
    <x v="4"/>
    <s v="wieś"/>
    <n v="2015"/>
    <n v="24"/>
    <n v="1"/>
    <d v="2016-12-01T00:00:00"/>
    <n v="6"/>
  </r>
  <r>
    <s v="12220617492"/>
    <x v="11"/>
    <s v="wieś"/>
    <n v="2012"/>
    <n v="22"/>
    <n v="6"/>
    <d v="2013-10-06T00:00:00"/>
    <n v="9"/>
  </r>
  <r>
    <s v="01233090512"/>
    <x v="8"/>
    <s v="wieś"/>
    <n v="2001"/>
    <n v="23"/>
    <n v="30"/>
    <d v="2002-11-30T00:00:00"/>
    <n v="20"/>
  </r>
  <r>
    <s v="03311712479"/>
    <x v="7"/>
    <s v="miasto"/>
    <n v="2003"/>
    <n v="31"/>
    <n v="17"/>
    <d v="2005-07-17T00:00:00"/>
    <n v="17"/>
  </r>
  <r>
    <s v="05261564690"/>
    <x v="2"/>
    <s v="wieś"/>
    <n v="2005"/>
    <n v="26"/>
    <n v="15"/>
    <d v="2007-02-15T00:00:00"/>
    <n v="15"/>
  </r>
  <r>
    <s v="19312698724"/>
    <x v="11"/>
    <s v="wieś"/>
    <n v="2019"/>
    <n v="31"/>
    <n v="26"/>
    <d v="2021-07-26T00:00:00"/>
    <n v="1"/>
  </r>
  <r>
    <s v="16291742480"/>
    <x v="14"/>
    <s v="miasto"/>
    <n v="2016"/>
    <n v="29"/>
    <n v="17"/>
    <d v="2018-05-17T00:00:00"/>
    <n v="4"/>
  </r>
  <r>
    <s v="07221031648"/>
    <x v="13"/>
    <s v="miasto"/>
    <n v="2007"/>
    <n v="22"/>
    <n v="10"/>
    <d v="2008-10-10T00:00:00"/>
    <n v="14"/>
  </r>
  <r>
    <s v="06271769888"/>
    <x v="12"/>
    <s v="wieś"/>
    <n v="2006"/>
    <n v="27"/>
    <n v="17"/>
    <d v="2008-03-17T00:00:00"/>
    <n v="14"/>
  </r>
  <r>
    <s v="18230851693"/>
    <x v="12"/>
    <s v="miasto"/>
    <n v="2018"/>
    <n v="23"/>
    <n v="8"/>
    <d v="2019-11-08T00:00:00"/>
    <n v="3"/>
  </r>
  <r>
    <s v="17251583819"/>
    <x v="1"/>
    <s v="miasto"/>
    <n v="2017"/>
    <n v="25"/>
    <n v="15"/>
    <d v="2019-01-15T00:00:00"/>
    <n v="3"/>
  </r>
  <r>
    <s v="19222247988"/>
    <x v="12"/>
    <s v="miasto"/>
    <n v="2019"/>
    <n v="22"/>
    <n v="22"/>
    <d v="2020-10-22T00:00:00"/>
    <n v="2"/>
  </r>
  <r>
    <s v="21291587975"/>
    <x v="1"/>
    <s v="miasto"/>
    <n v="2021"/>
    <n v="29"/>
    <n v="15"/>
    <d v="2023-05-15T00:00:00"/>
    <n v="0"/>
  </r>
  <r>
    <s v="20251580243"/>
    <x v="12"/>
    <s v="miasto"/>
    <n v="2020"/>
    <n v="25"/>
    <n v="15"/>
    <d v="2022-01-15T00:00:00"/>
    <n v="0"/>
  </r>
  <r>
    <s v="04292335426"/>
    <x v="13"/>
    <s v="miasto"/>
    <n v="2004"/>
    <n v="29"/>
    <n v="23"/>
    <d v="2006-05-23T00:00:00"/>
    <n v="16"/>
  </r>
  <r>
    <s v="19212365544"/>
    <x v="12"/>
    <s v="wieś"/>
    <n v="2019"/>
    <n v="21"/>
    <n v="23"/>
    <d v="2020-09-23T00:00:00"/>
    <n v="2"/>
  </r>
  <r>
    <s v="03212825508"/>
    <x v="0"/>
    <s v="miasto"/>
    <n v="2003"/>
    <n v="21"/>
    <n v="28"/>
    <d v="2004-09-28T00:00:00"/>
    <n v="18"/>
  </r>
  <r>
    <s v="08231950989"/>
    <x v="15"/>
    <s v="miasto"/>
    <n v="2008"/>
    <n v="23"/>
    <n v="19"/>
    <d v="2009-11-19T00:00:00"/>
    <n v="13"/>
  </r>
  <r>
    <s v="18290225326"/>
    <x v="15"/>
    <s v="wieś"/>
    <n v="2018"/>
    <n v="29"/>
    <n v="2"/>
    <d v="2020-05-02T00:00:00"/>
    <n v="2"/>
  </r>
  <r>
    <s v="14270954859"/>
    <x v="4"/>
    <s v="miasto"/>
    <n v="2014"/>
    <n v="27"/>
    <n v="9"/>
    <d v="2016-03-09T00:00:00"/>
    <n v="6"/>
  </r>
  <r>
    <s v="21320534080"/>
    <x v="0"/>
    <s v="wieś"/>
    <n v="2021"/>
    <n v="32"/>
    <n v="5"/>
    <d v="2023-08-05T00:00:00"/>
    <n v="0"/>
  </r>
  <r>
    <s v="15280299664"/>
    <x v="9"/>
    <s v="miasto"/>
    <n v="2015"/>
    <n v="28"/>
    <n v="2"/>
    <d v="2017-04-02T00:00:00"/>
    <n v="5"/>
  </r>
  <r>
    <s v="08231643490"/>
    <x v="7"/>
    <s v="wieś"/>
    <n v="2008"/>
    <n v="23"/>
    <n v="16"/>
    <d v="2009-11-16T00:00:00"/>
    <n v="13"/>
  </r>
  <r>
    <s v="04272996258"/>
    <x v="10"/>
    <s v="miasto"/>
    <n v="2004"/>
    <n v="27"/>
    <n v="29"/>
    <d v="2006-03-29T00:00:00"/>
    <n v="16"/>
  </r>
  <r>
    <s v="06290719237"/>
    <x v="14"/>
    <s v="wieś"/>
    <n v="2006"/>
    <n v="29"/>
    <n v="7"/>
    <d v="2008-05-07T00:00:00"/>
    <n v="14"/>
  </r>
  <r>
    <s v="00301200651"/>
    <x v="6"/>
    <s v="wieś"/>
    <n v="2000"/>
    <n v="30"/>
    <n v="12"/>
    <d v="2002-06-12T00:00:00"/>
    <n v="20"/>
  </r>
  <r>
    <s v="18211262029"/>
    <x v="8"/>
    <s v="miasto"/>
    <n v="2018"/>
    <n v="21"/>
    <n v="12"/>
    <d v="2019-09-12T00:00:00"/>
    <n v="3"/>
  </r>
  <r>
    <s v="05282383166"/>
    <x v="8"/>
    <s v="wieś"/>
    <n v="2005"/>
    <n v="28"/>
    <n v="23"/>
    <d v="2007-04-23T00:00:00"/>
    <n v="15"/>
  </r>
  <r>
    <s v="18241417767"/>
    <x v="11"/>
    <s v="wieś"/>
    <n v="2018"/>
    <n v="24"/>
    <n v="14"/>
    <d v="2019-12-14T00:00:00"/>
    <n v="3"/>
  </r>
  <r>
    <s v="16312049086"/>
    <x v="15"/>
    <s v="miasto"/>
    <n v="2016"/>
    <n v="31"/>
    <n v="20"/>
    <d v="2018-07-20T00:00:00"/>
    <n v="4"/>
  </r>
  <r>
    <s v="09321581591"/>
    <x v="4"/>
    <s v="wieś"/>
    <n v="2009"/>
    <n v="32"/>
    <n v="15"/>
    <d v="2011-08-15T00:00:00"/>
    <n v="11"/>
  </r>
  <r>
    <s v="08271795313"/>
    <x v="5"/>
    <s v="miasto"/>
    <n v="2008"/>
    <n v="27"/>
    <n v="17"/>
    <d v="2010-03-17T00:00:00"/>
    <n v="12"/>
  </r>
  <r>
    <s v="10311034407"/>
    <x v="4"/>
    <s v="miasto"/>
    <n v="2010"/>
    <n v="31"/>
    <n v="10"/>
    <d v="2012-07-10T00:00:00"/>
    <n v="10"/>
  </r>
  <r>
    <s v="14281264761"/>
    <x v="14"/>
    <s v="wieś"/>
    <n v="2014"/>
    <n v="28"/>
    <n v="12"/>
    <d v="2016-04-12T00:00:00"/>
    <n v="6"/>
  </r>
  <r>
    <s v="03241511191"/>
    <x v="8"/>
    <s v="miasto"/>
    <n v="2003"/>
    <n v="24"/>
    <n v="15"/>
    <d v="2004-12-15T00:00:00"/>
    <n v="18"/>
  </r>
  <r>
    <s v="02272037384"/>
    <x v="11"/>
    <s v="wieś"/>
    <n v="2002"/>
    <n v="27"/>
    <n v="20"/>
    <d v="2004-03-20T00:00:00"/>
    <n v="18"/>
  </r>
  <r>
    <s v="17282315085"/>
    <x v="8"/>
    <s v="wieś"/>
    <n v="2017"/>
    <n v="28"/>
    <n v="23"/>
    <d v="2019-04-23T00:00:00"/>
    <n v="3"/>
  </r>
  <r>
    <s v="03241893396"/>
    <x v="1"/>
    <s v="miasto"/>
    <n v="2003"/>
    <n v="24"/>
    <n v="18"/>
    <d v="2004-12-18T00:00:00"/>
    <n v="18"/>
  </r>
  <r>
    <s v="10210725761"/>
    <x v="4"/>
    <s v="miasto"/>
    <n v="2010"/>
    <n v="21"/>
    <n v="7"/>
    <d v="2011-09-07T00:00:00"/>
    <n v="11"/>
  </r>
  <r>
    <s v="12310765821"/>
    <x v="14"/>
    <s v="wieś"/>
    <n v="2012"/>
    <n v="31"/>
    <n v="7"/>
    <d v="2014-07-07T00:00:00"/>
    <n v="8"/>
  </r>
  <r>
    <s v="14262881374"/>
    <x v="5"/>
    <s v="miasto"/>
    <n v="2014"/>
    <n v="26"/>
    <n v="28"/>
    <d v="2016-02-28T00:00:00"/>
    <n v="6"/>
  </r>
  <r>
    <s v="16221452829"/>
    <x v="0"/>
    <s v="miasto"/>
    <n v="2016"/>
    <n v="22"/>
    <n v="14"/>
    <d v="2017-10-14T00:00:00"/>
    <n v="5"/>
  </r>
  <r>
    <s v="06240977898"/>
    <x v="7"/>
    <s v="wieś"/>
    <n v="2006"/>
    <n v="24"/>
    <n v="9"/>
    <d v="2007-12-09T00:00:00"/>
    <n v="15"/>
  </r>
  <r>
    <s v="20231233552"/>
    <x v="4"/>
    <s v="wieś"/>
    <n v="2020"/>
    <n v="23"/>
    <n v="12"/>
    <d v="2021-11-12T00:00:00"/>
    <n v="1"/>
  </r>
  <r>
    <s v="02260903279"/>
    <x v="11"/>
    <s v="miasto"/>
    <n v="2002"/>
    <n v="26"/>
    <n v="9"/>
    <d v="2004-02-09T00:00:00"/>
    <n v="18"/>
  </r>
  <r>
    <s v="15300457836"/>
    <x v="0"/>
    <s v="miasto"/>
    <n v="2015"/>
    <n v="30"/>
    <n v="4"/>
    <d v="2017-06-04T00:00:00"/>
    <n v="5"/>
  </r>
  <r>
    <s v="12241643573"/>
    <x v="2"/>
    <s v="wieś"/>
    <n v="2012"/>
    <n v="24"/>
    <n v="16"/>
    <d v="2013-12-16T00:00:00"/>
    <n v="9"/>
  </r>
  <r>
    <s v="13222492508"/>
    <x v="6"/>
    <s v="miasto"/>
    <n v="2013"/>
    <n v="22"/>
    <n v="24"/>
    <d v="2014-10-24T00:00:00"/>
    <n v="8"/>
  </r>
  <r>
    <s v="20303175236"/>
    <x v="3"/>
    <s v="wieś"/>
    <n v="2020"/>
    <n v="30"/>
    <n v="31"/>
    <d v="2022-07-01T00:00:00"/>
    <n v="0"/>
  </r>
  <r>
    <s v="14271835467"/>
    <x v="11"/>
    <s v="wieś"/>
    <n v="2014"/>
    <n v="27"/>
    <n v="18"/>
    <d v="2016-03-18T00:00:00"/>
    <n v="6"/>
  </r>
  <r>
    <s v="06220350891"/>
    <x v="2"/>
    <s v="wieś"/>
    <n v="2006"/>
    <n v="22"/>
    <n v="3"/>
    <d v="2007-10-03T00:00:00"/>
    <n v="15"/>
  </r>
  <r>
    <s v="07231617603"/>
    <x v="8"/>
    <s v="wieś"/>
    <n v="2007"/>
    <n v="23"/>
    <n v="16"/>
    <d v="2008-11-16T00:00:00"/>
    <n v="14"/>
  </r>
  <r>
    <s v="07282120738"/>
    <x v="11"/>
    <s v="wieś"/>
    <n v="2007"/>
    <n v="28"/>
    <n v="21"/>
    <d v="2009-04-21T00:00:00"/>
    <n v="13"/>
  </r>
  <r>
    <s v="13242793243"/>
    <x v="10"/>
    <s v="miasto"/>
    <n v="2013"/>
    <n v="24"/>
    <n v="27"/>
    <d v="2014-12-27T00:00:00"/>
    <n v="8"/>
  </r>
  <r>
    <s v="22270105250"/>
    <x v="14"/>
    <s v="miasto"/>
    <n v="2022"/>
    <n v="27"/>
    <n v="1"/>
    <d v="2024-03-01T00:00:00"/>
    <n v="-1"/>
  </r>
  <r>
    <s v="15220359519"/>
    <x v="0"/>
    <s v="miasto"/>
    <n v="2015"/>
    <n v="22"/>
    <n v="3"/>
    <d v="2016-10-03T00:00:00"/>
    <n v="6"/>
  </r>
  <r>
    <s v="16323024481"/>
    <x v="9"/>
    <s v="miasto"/>
    <n v="2016"/>
    <n v="32"/>
    <n v="30"/>
    <d v="2018-08-30T00:00:00"/>
    <n v="4"/>
  </r>
  <r>
    <s v="17212907508"/>
    <x v="9"/>
    <s v="wieś"/>
    <n v="2017"/>
    <n v="21"/>
    <n v="29"/>
    <d v="2018-09-29T00:00:00"/>
    <n v="4"/>
  </r>
  <r>
    <s v="06280926629"/>
    <x v="2"/>
    <s v="miasto"/>
    <n v="2006"/>
    <n v="28"/>
    <n v="9"/>
    <d v="2008-04-09T00:00:00"/>
    <n v="14"/>
  </r>
  <r>
    <s v="20301201520"/>
    <x v="10"/>
    <s v="miasto"/>
    <n v="2020"/>
    <n v="30"/>
    <n v="12"/>
    <d v="2022-06-12T00:00:00"/>
    <n v="0"/>
  </r>
  <r>
    <s v="01300883719"/>
    <x v="0"/>
    <s v="miasto"/>
    <n v="2001"/>
    <n v="30"/>
    <n v="8"/>
    <d v="2003-06-08T00:00:00"/>
    <n v="19"/>
  </r>
  <r>
    <s v="21292867504"/>
    <x v="0"/>
    <s v="miasto"/>
    <n v="2021"/>
    <n v="29"/>
    <n v="28"/>
    <d v="2023-05-28T00:00:00"/>
    <n v="0"/>
  </r>
  <r>
    <s v="09310931990"/>
    <x v="12"/>
    <s v="miasto"/>
    <n v="2009"/>
    <n v="31"/>
    <n v="9"/>
    <d v="2011-07-09T00:00:00"/>
    <n v="11"/>
  </r>
  <r>
    <s v="00301923628"/>
    <x v="6"/>
    <s v="miasto"/>
    <n v="2000"/>
    <n v="30"/>
    <n v="19"/>
    <d v="2002-06-19T00:00:00"/>
    <n v="20"/>
  </r>
  <r>
    <s v="01241320263"/>
    <x v="10"/>
    <s v="miasto"/>
    <n v="2001"/>
    <n v="24"/>
    <n v="13"/>
    <d v="2002-12-13T00:00:00"/>
    <n v="20"/>
  </r>
  <r>
    <s v="20242260107"/>
    <x v="2"/>
    <s v="wieś"/>
    <n v="2020"/>
    <n v="24"/>
    <n v="22"/>
    <d v="2021-12-22T00:00:00"/>
    <n v="1"/>
  </r>
  <r>
    <s v="00231165855"/>
    <x v="2"/>
    <s v="wieś"/>
    <n v="2000"/>
    <n v="23"/>
    <n v="11"/>
    <d v="2001-11-11T00:00:00"/>
    <n v="21"/>
  </r>
  <r>
    <s v="15272639593"/>
    <x v="10"/>
    <s v="wieś"/>
    <n v="2015"/>
    <n v="27"/>
    <n v="26"/>
    <d v="2017-03-26T00:00:00"/>
    <n v="5"/>
  </r>
  <r>
    <s v="22302366035"/>
    <x v="0"/>
    <s v="wieś"/>
    <n v="2022"/>
    <n v="30"/>
    <n v="23"/>
    <d v="2024-06-23T00:00:00"/>
    <n v="-1"/>
  </r>
  <r>
    <s v="17241573501"/>
    <x v="4"/>
    <s v="miasto"/>
    <n v="2017"/>
    <n v="24"/>
    <n v="15"/>
    <d v="2018-12-15T00:00:00"/>
    <n v="4"/>
  </r>
  <r>
    <s v="11272916382"/>
    <x v="4"/>
    <s v="miasto"/>
    <n v="2011"/>
    <n v="27"/>
    <n v="29"/>
    <d v="2013-03-29T00:00:00"/>
    <n v="9"/>
  </r>
  <r>
    <s v="15323100788"/>
    <x v="9"/>
    <s v="wieś"/>
    <n v="2015"/>
    <n v="32"/>
    <n v="31"/>
    <d v="2017-08-31T00:00:00"/>
    <n v="5"/>
  </r>
  <r>
    <s v="09262218954"/>
    <x v="1"/>
    <s v="wieś"/>
    <n v="2009"/>
    <n v="26"/>
    <n v="22"/>
    <d v="2011-02-22T00:00:00"/>
    <n v="11"/>
  </r>
  <r>
    <s v="21220692011"/>
    <x v="13"/>
    <s v="wieś"/>
    <n v="2021"/>
    <n v="22"/>
    <n v="6"/>
    <d v="2022-10-06T00:00:00"/>
    <n v="0"/>
  </r>
  <r>
    <s v="08321684273"/>
    <x v="9"/>
    <s v="wieś"/>
    <n v="2008"/>
    <n v="32"/>
    <n v="16"/>
    <d v="2010-08-16T00:00:00"/>
    <n v="12"/>
  </r>
  <r>
    <s v="04322129955"/>
    <x v="2"/>
    <s v="wieś"/>
    <n v="2004"/>
    <n v="32"/>
    <n v="21"/>
    <d v="2006-08-21T00:00:00"/>
    <n v="16"/>
  </r>
  <r>
    <s v="10301730326"/>
    <x v="1"/>
    <s v="wieś"/>
    <n v="2010"/>
    <n v="30"/>
    <n v="17"/>
    <d v="2012-06-17T00:00:00"/>
    <n v="10"/>
  </r>
  <r>
    <s v="09271604865"/>
    <x v="12"/>
    <s v="miasto"/>
    <n v="2009"/>
    <n v="27"/>
    <n v="16"/>
    <d v="2011-03-16T00:00:00"/>
    <n v="11"/>
  </r>
  <r>
    <s v="18320126005"/>
    <x v="10"/>
    <s v="miasto"/>
    <n v="2018"/>
    <n v="32"/>
    <n v="1"/>
    <d v="2020-08-01T00:00:00"/>
    <n v="2"/>
  </r>
  <r>
    <s v="10262232318"/>
    <x v="1"/>
    <s v="wieś"/>
    <n v="2010"/>
    <n v="26"/>
    <n v="22"/>
    <d v="2012-02-22T00:00:00"/>
    <n v="10"/>
  </r>
  <r>
    <s v="21303122839"/>
    <x v="2"/>
    <s v="miasto"/>
    <n v="2021"/>
    <n v="30"/>
    <n v="31"/>
    <d v="2023-07-01T00:00:00"/>
    <n v="0"/>
  </r>
  <r>
    <s v="10293014169"/>
    <x v="15"/>
    <s v="wieś"/>
    <n v="2010"/>
    <n v="29"/>
    <n v="30"/>
    <d v="2012-05-30T00:00:00"/>
    <n v="10"/>
  </r>
  <r>
    <s v="09210120492"/>
    <x v="13"/>
    <s v="wieś"/>
    <n v="2009"/>
    <n v="21"/>
    <n v="1"/>
    <d v="2010-09-01T00:00:00"/>
    <n v="12"/>
  </r>
  <r>
    <s v="20260451486"/>
    <x v="6"/>
    <s v="miasto"/>
    <n v="2020"/>
    <n v="26"/>
    <n v="4"/>
    <d v="2022-02-04T00:00:00"/>
    <n v="0"/>
  </r>
  <r>
    <s v="17302231740"/>
    <x v="6"/>
    <s v="wieś"/>
    <n v="2017"/>
    <n v="30"/>
    <n v="22"/>
    <d v="2019-06-22T00:00:00"/>
    <n v="3"/>
  </r>
  <r>
    <s v="02320253199"/>
    <x v="11"/>
    <s v="wieś"/>
    <n v="2002"/>
    <n v="32"/>
    <n v="2"/>
    <d v="2004-08-02T00:00:00"/>
    <n v="18"/>
  </r>
  <r>
    <s v="18260366309"/>
    <x v="6"/>
    <s v="miasto"/>
    <n v="2018"/>
    <n v="26"/>
    <n v="3"/>
    <d v="2020-02-03T00:00:00"/>
    <n v="2"/>
  </r>
  <r>
    <s v="04222956169"/>
    <x v="6"/>
    <s v="wieś"/>
    <n v="2004"/>
    <n v="22"/>
    <n v="29"/>
    <d v="2005-10-29T00:00:00"/>
    <n v="17"/>
  </r>
  <r>
    <s v="05261270230"/>
    <x v="9"/>
    <s v="wieś"/>
    <n v="2005"/>
    <n v="26"/>
    <n v="12"/>
    <d v="2007-02-12T00:00:00"/>
    <n v="15"/>
  </r>
  <r>
    <s v="15320635728"/>
    <x v="4"/>
    <s v="wieś"/>
    <n v="2015"/>
    <n v="32"/>
    <n v="6"/>
    <d v="2017-08-06T00:00:00"/>
    <n v="5"/>
  </r>
  <r>
    <s v="14292679651"/>
    <x v="4"/>
    <s v="miasto"/>
    <n v="2014"/>
    <n v="29"/>
    <n v="26"/>
    <d v="2016-05-26T00:00:00"/>
    <n v="6"/>
  </r>
  <r>
    <s v="15210368107"/>
    <x v="13"/>
    <s v="wieś"/>
    <n v="2015"/>
    <n v="21"/>
    <n v="3"/>
    <d v="2016-09-03T00:00:00"/>
    <n v="6"/>
  </r>
  <r>
    <s v="11282868178"/>
    <x v="14"/>
    <s v="miasto"/>
    <n v="2011"/>
    <n v="28"/>
    <n v="28"/>
    <d v="2013-04-28T00:00:00"/>
    <n v="9"/>
  </r>
  <r>
    <s v="21270839187"/>
    <x v="9"/>
    <s v="miasto"/>
    <n v="2021"/>
    <n v="27"/>
    <n v="8"/>
    <d v="2023-03-08T00:00:00"/>
    <n v="0"/>
  </r>
  <r>
    <s v="07271839036"/>
    <x v="5"/>
    <s v="wieś"/>
    <n v="2007"/>
    <n v="27"/>
    <n v="18"/>
    <d v="2009-03-18T00:00:00"/>
    <n v="13"/>
  </r>
  <r>
    <s v="05281893493"/>
    <x v="15"/>
    <s v="miasto"/>
    <n v="2005"/>
    <n v="28"/>
    <n v="18"/>
    <d v="2007-04-18T00:00:00"/>
    <n v="15"/>
  </r>
  <r>
    <s v="09252839228"/>
    <x v="5"/>
    <s v="wieś"/>
    <n v="2009"/>
    <n v="25"/>
    <n v="28"/>
    <d v="2011-01-28T00:00:00"/>
    <n v="11"/>
  </r>
  <r>
    <s v="00291348241"/>
    <x v="13"/>
    <s v="wieś"/>
    <n v="2000"/>
    <n v="29"/>
    <n v="13"/>
    <d v="2002-05-13T00:00:00"/>
    <n v="20"/>
  </r>
  <r>
    <s v="04280932334"/>
    <x v="7"/>
    <s v="miasto"/>
    <n v="2004"/>
    <n v="28"/>
    <n v="9"/>
    <d v="2006-04-09T00:00:00"/>
    <n v="16"/>
  </r>
  <r>
    <s v="02220934077"/>
    <x v="2"/>
    <s v="miasto"/>
    <n v="2002"/>
    <n v="22"/>
    <n v="9"/>
    <d v="2003-10-09T00:00:00"/>
    <n v="19"/>
  </r>
  <r>
    <s v="02210131268"/>
    <x v="11"/>
    <s v="miasto"/>
    <n v="2002"/>
    <n v="21"/>
    <n v="1"/>
    <d v="2003-09-01T00:00:00"/>
    <n v="19"/>
  </r>
  <r>
    <s v="09241160465"/>
    <x v="3"/>
    <s v="miasto"/>
    <n v="2009"/>
    <n v="24"/>
    <n v="11"/>
    <d v="2010-12-11T00:00:00"/>
    <n v="12"/>
  </r>
  <r>
    <s v="09241367008"/>
    <x v="13"/>
    <s v="miasto"/>
    <n v="2009"/>
    <n v="24"/>
    <n v="13"/>
    <d v="2010-12-13T00:00:00"/>
    <n v="12"/>
  </r>
  <r>
    <s v="13312872144"/>
    <x v="2"/>
    <s v="miasto"/>
    <n v="2013"/>
    <n v="31"/>
    <n v="28"/>
    <d v="2015-07-28T00:00:00"/>
    <n v="7"/>
  </r>
  <r>
    <s v="13262230102"/>
    <x v="1"/>
    <s v="miasto"/>
    <n v="2013"/>
    <n v="26"/>
    <n v="22"/>
    <d v="2015-02-22T00:00:00"/>
    <n v="7"/>
  </r>
  <r>
    <s v="21220724187"/>
    <x v="2"/>
    <s v="wieś"/>
    <n v="2021"/>
    <n v="22"/>
    <n v="7"/>
    <d v="2022-10-07T00:00:00"/>
    <n v="0"/>
  </r>
  <r>
    <s v="06261743427"/>
    <x v="5"/>
    <s v="miasto"/>
    <n v="2006"/>
    <n v="26"/>
    <n v="17"/>
    <d v="2008-02-17T00:00:00"/>
    <n v="14"/>
  </r>
  <r>
    <s v="14222620834"/>
    <x v="11"/>
    <s v="wieś"/>
    <n v="2014"/>
    <n v="22"/>
    <n v="26"/>
    <d v="2015-10-26T00:00:00"/>
    <n v="7"/>
  </r>
  <r>
    <s v="19321241795"/>
    <x v="3"/>
    <s v="miasto"/>
    <n v="2019"/>
    <n v="32"/>
    <n v="12"/>
    <d v="2021-08-12T00:00:00"/>
    <n v="1"/>
  </r>
  <r>
    <s v="08231904735"/>
    <x v="4"/>
    <s v="wieś"/>
    <n v="2008"/>
    <n v="23"/>
    <n v="19"/>
    <d v="2009-11-19T00:00:00"/>
    <n v="13"/>
  </r>
  <r>
    <s v="15291262613"/>
    <x v="11"/>
    <s v="miasto"/>
    <n v="2015"/>
    <n v="29"/>
    <n v="12"/>
    <d v="2017-05-12T00:00:00"/>
    <n v="5"/>
  </r>
  <r>
    <s v="08260445829"/>
    <x v="12"/>
    <s v="miasto"/>
    <n v="2008"/>
    <n v="26"/>
    <n v="4"/>
    <d v="2010-02-04T00:00:00"/>
    <n v="12"/>
  </r>
  <r>
    <s v="08240292689"/>
    <x v="5"/>
    <s v="miasto"/>
    <n v="2008"/>
    <n v="24"/>
    <n v="2"/>
    <d v="2009-12-02T00:00:00"/>
    <n v="13"/>
  </r>
  <r>
    <s v="19231091923"/>
    <x v="12"/>
    <s v="wieś"/>
    <n v="2019"/>
    <n v="23"/>
    <n v="10"/>
    <d v="2020-11-10T00:00:00"/>
    <n v="2"/>
  </r>
  <r>
    <s v="14281202570"/>
    <x v="3"/>
    <s v="miasto"/>
    <n v="2014"/>
    <n v="28"/>
    <n v="12"/>
    <d v="2016-04-12T00:00:00"/>
    <n v="6"/>
  </r>
  <r>
    <s v="07280297711"/>
    <x v="2"/>
    <s v="wieś"/>
    <n v="2007"/>
    <n v="28"/>
    <n v="2"/>
    <d v="2009-04-02T00:00:00"/>
    <n v="13"/>
  </r>
  <r>
    <s v="06262554167"/>
    <x v="0"/>
    <s v="miasto"/>
    <n v="2006"/>
    <n v="26"/>
    <n v="25"/>
    <d v="2008-02-25T00:00:00"/>
    <n v="14"/>
  </r>
  <r>
    <s v="15242764690"/>
    <x v="2"/>
    <s v="miasto"/>
    <n v="2015"/>
    <n v="24"/>
    <n v="27"/>
    <d v="2016-12-27T00:00:00"/>
    <n v="6"/>
  </r>
  <r>
    <s v="14262226577"/>
    <x v="4"/>
    <s v="miasto"/>
    <n v="2014"/>
    <n v="26"/>
    <n v="22"/>
    <d v="2016-02-22T00:00:00"/>
    <n v="6"/>
  </r>
  <r>
    <s v="01212988892"/>
    <x v="7"/>
    <s v="wieś"/>
    <n v="2001"/>
    <n v="21"/>
    <n v="29"/>
    <d v="2002-09-29T00:00:00"/>
    <n v="20"/>
  </r>
  <r>
    <s v="21210221072"/>
    <x v="1"/>
    <s v="wieś"/>
    <n v="2021"/>
    <n v="21"/>
    <n v="2"/>
    <d v="2022-09-02T00:00:00"/>
    <n v="0"/>
  </r>
  <r>
    <s v="16282427578"/>
    <x v="13"/>
    <s v="wieś"/>
    <n v="2016"/>
    <n v="28"/>
    <n v="24"/>
    <d v="2018-04-24T00:00:00"/>
    <n v="4"/>
  </r>
  <r>
    <s v="02241272826"/>
    <x v="9"/>
    <s v="miasto"/>
    <n v="2002"/>
    <n v="24"/>
    <n v="12"/>
    <d v="2003-12-12T00:00:00"/>
    <n v="19"/>
  </r>
  <r>
    <s v="06310554648"/>
    <x v="15"/>
    <s v="wieś"/>
    <n v="2006"/>
    <n v="31"/>
    <n v="5"/>
    <d v="2008-07-05T00:00:00"/>
    <n v="14"/>
  </r>
  <r>
    <s v="18210957250"/>
    <x v="14"/>
    <s v="miasto"/>
    <n v="2018"/>
    <n v="21"/>
    <n v="9"/>
    <d v="2019-09-09T00:00:00"/>
    <n v="3"/>
  </r>
  <r>
    <s v="21243075794"/>
    <x v="4"/>
    <s v="wieś"/>
    <n v="2021"/>
    <n v="24"/>
    <n v="30"/>
    <d v="2022-12-30T00:00:00"/>
    <n v="0"/>
  </r>
  <r>
    <s v="00251281221"/>
    <x v="8"/>
    <s v="miasto"/>
    <n v="2000"/>
    <n v="25"/>
    <n v="12"/>
    <d v="2002-01-12T00:00:00"/>
    <n v="20"/>
  </r>
  <r>
    <s v="00270484214"/>
    <x v="5"/>
    <s v="miasto"/>
    <n v="2000"/>
    <n v="27"/>
    <n v="4"/>
    <d v="2002-03-04T00:00:00"/>
    <n v="20"/>
  </r>
  <r>
    <s v="06211342089"/>
    <x v="6"/>
    <s v="wieś"/>
    <n v="2006"/>
    <n v="21"/>
    <n v="13"/>
    <d v="2007-09-13T00:00:00"/>
    <n v="15"/>
  </r>
  <r>
    <s v="17212237652"/>
    <x v="13"/>
    <s v="miasto"/>
    <n v="2017"/>
    <n v="21"/>
    <n v="22"/>
    <d v="2018-09-22T00:00:00"/>
    <n v="4"/>
  </r>
  <r>
    <s v="11241593178"/>
    <x v="2"/>
    <s v="miasto"/>
    <n v="2011"/>
    <n v="24"/>
    <n v="15"/>
    <d v="2012-12-15T00:00:00"/>
    <n v="10"/>
  </r>
  <r>
    <s v="18222264663"/>
    <x v="7"/>
    <s v="wieś"/>
    <n v="2018"/>
    <n v="22"/>
    <n v="22"/>
    <d v="2019-10-22T00:00:00"/>
    <n v="3"/>
  </r>
  <r>
    <s v="04311914014"/>
    <x v="5"/>
    <s v="wieś"/>
    <n v="2004"/>
    <n v="31"/>
    <n v="19"/>
    <d v="2006-07-19T00:00:00"/>
    <n v="16"/>
  </r>
  <r>
    <s v="06260135821"/>
    <x v="0"/>
    <s v="miasto"/>
    <n v="2006"/>
    <n v="26"/>
    <n v="1"/>
    <d v="2008-02-01T00:00:00"/>
    <n v="14"/>
  </r>
  <r>
    <s v="06220424817"/>
    <x v="8"/>
    <s v="miasto"/>
    <n v="2006"/>
    <n v="22"/>
    <n v="4"/>
    <d v="2007-10-04T00:00:00"/>
    <n v="15"/>
  </r>
  <r>
    <s v="22261251874"/>
    <x v="6"/>
    <s v="wieś"/>
    <n v="2022"/>
    <n v="26"/>
    <n v="12"/>
    <d v="2024-02-12T00:00:00"/>
    <n v="-1"/>
  </r>
  <r>
    <s v="19291516772"/>
    <x v="8"/>
    <s v="miasto"/>
    <n v="2019"/>
    <n v="29"/>
    <n v="15"/>
    <d v="2021-05-15T00:00:00"/>
    <n v="1"/>
  </r>
  <r>
    <s v="01310378922"/>
    <x v="1"/>
    <s v="wieś"/>
    <n v="2001"/>
    <n v="31"/>
    <n v="3"/>
    <d v="2003-07-03T00:00:00"/>
    <n v="19"/>
  </r>
  <r>
    <s v="16232416838"/>
    <x v="10"/>
    <s v="miasto"/>
    <n v="2016"/>
    <n v="23"/>
    <n v="24"/>
    <d v="2017-11-24T00:00:00"/>
    <n v="5"/>
  </r>
  <r>
    <s v="02240727679"/>
    <x v="14"/>
    <s v="miasto"/>
    <n v="2002"/>
    <n v="24"/>
    <n v="7"/>
    <d v="2003-12-07T00:00:00"/>
    <n v="19"/>
  </r>
  <r>
    <s v="06270487288"/>
    <x v="2"/>
    <s v="wieś"/>
    <n v="2006"/>
    <n v="27"/>
    <n v="4"/>
    <d v="2008-03-04T00:00:00"/>
    <n v="14"/>
  </r>
  <r>
    <s v="04241869475"/>
    <x v="3"/>
    <s v="wieś"/>
    <n v="2004"/>
    <n v="24"/>
    <n v="18"/>
    <d v="2005-12-18T00:00:00"/>
    <n v="17"/>
  </r>
  <r>
    <s v="17320457399"/>
    <x v="9"/>
    <s v="miasto"/>
    <n v="2017"/>
    <n v="32"/>
    <n v="4"/>
    <d v="2019-08-04T00:00:00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1">
  <r>
    <s v="93071285223"/>
    <x v="0"/>
    <s v="wieś"/>
    <n v="1993"/>
    <n v="7"/>
    <n v="12"/>
    <d v="1993-07-12T00:00:00"/>
    <n v="29.500342231348391"/>
    <n v="29"/>
    <n v="0"/>
    <n v="29"/>
  </r>
  <r>
    <s v="71100161818"/>
    <x v="1"/>
    <s v="miasto"/>
    <n v="1971"/>
    <n v="10"/>
    <n v="1"/>
    <d v="1971-10-01T00:00:00"/>
    <n v="51.279945242984255"/>
    <n v="51"/>
    <n v="0"/>
    <n v="51"/>
  </r>
  <r>
    <s v="81042322710"/>
    <x v="2"/>
    <s v="miasto"/>
    <n v="1981"/>
    <n v="4"/>
    <n v="23"/>
    <d v="1981-04-23T00:00:00"/>
    <n v="41.719370294318956"/>
    <n v="41"/>
    <n v="0"/>
    <n v="41"/>
  </r>
  <r>
    <s v="72083133476"/>
    <x v="3"/>
    <s v="wieś"/>
    <n v="1972"/>
    <n v="8"/>
    <n v="31"/>
    <d v="1972-08-31T00:00:00"/>
    <n v="50.362765229295"/>
    <n v="50"/>
    <n v="0"/>
    <n v="50"/>
  </r>
  <r>
    <s v="50072800150"/>
    <x v="4"/>
    <s v="miasto"/>
    <n v="1950"/>
    <n v="7"/>
    <n v="28"/>
    <d v="1950-07-28T00:00:00"/>
    <n v="72.457221081451067"/>
    <n v="72"/>
    <n v="0"/>
    <n v="72"/>
  </r>
  <r>
    <s v="93050716944"/>
    <x v="5"/>
    <s v="miasto"/>
    <n v="1993"/>
    <n v="5"/>
    <n v="7"/>
    <d v="1993-05-07T00:00:00"/>
    <n v="29.681040383299109"/>
    <n v="29"/>
    <n v="0"/>
    <n v="29"/>
  </r>
  <r>
    <s v="72081479033"/>
    <x v="4"/>
    <s v="miasto"/>
    <n v="1972"/>
    <n v="8"/>
    <n v="14"/>
    <d v="1972-08-14T00:00:00"/>
    <n v="50.409308692676248"/>
    <n v="50"/>
    <n v="0"/>
    <n v="50"/>
  </r>
  <r>
    <s v="95090874952"/>
    <x v="3"/>
    <s v="miasto"/>
    <n v="1995"/>
    <n v="9"/>
    <n v="8"/>
    <d v="1995-09-08T00:00:00"/>
    <n v="27.342915811088297"/>
    <n v="27"/>
    <n v="0"/>
    <n v="27"/>
  </r>
  <r>
    <s v="61121070211"/>
    <x v="0"/>
    <s v="wieś"/>
    <n v="1961"/>
    <n v="12"/>
    <n v="10"/>
    <d v="1961-12-10T00:00:00"/>
    <n v="61.086926762491444"/>
    <n v="61"/>
    <n v="0"/>
    <n v="61"/>
  </r>
  <r>
    <s v="81051730520"/>
    <x v="5"/>
    <s v="miasto"/>
    <n v="1981"/>
    <n v="5"/>
    <n v="17"/>
    <d v="1981-05-17T00:00:00"/>
    <n v="41.653661875427787"/>
    <n v="41"/>
    <n v="0"/>
    <n v="41"/>
  </r>
  <r>
    <s v="95061702620"/>
    <x v="1"/>
    <s v="miasto"/>
    <n v="1995"/>
    <n v="6"/>
    <n v="17"/>
    <d v="1995-06-17T00:00:00"/>
    <n v="27.570157426420259"/>
    <n v="27"/>
    <n v="0"/>
    <n v="27"/>
  </r>
  <r>
    <s v="50080851678"/>
    <x v="6"/>
    <s v="miasto"/>
    <n v="1950"/>
    <n v="8"/>
    <n v="8"/>
    <d v="1950-08-08T00:00:00"/>
    <n v="72.427104722792606"/>
    <n v="72"/>
    <n v="0"/>
    <n v="72"/>
  </r>
  <r>
    <s v="79092865583"/>
    <x v="7"/>
    <s v="miasto"/>
    <n v="1979"/>
    <n v="9"/>
    <n v="28"/>
    <d v="1979-09-28T00:00:00"/>
    <n v="43.288158795345652"/>
    <n v="43"/>
    <n v="0"/>
    <n v="43"/>
  </r>
  <r>
    <s v="66091136037"/>
    <x v="8"/>
    <s v="miasto"/>
    <n v="1966"/>
    <n v="9"/>
    <n v="11"/>
    <d v="1966-09-11T00:00:00"/>
    <n v="56.334017796030118"/>
    <n v="56"/>
    <n v="0"/>
    <n v="56"/>
  </r>
  <r>
    <s v="84081042483"/>
    <x v="7"/>
    <s v="wieś"/>
    <n v="1984"/>
    <n v="8"/>
    <n v="10"/>
    <d v="1984-08-10T00:00:00"/>
    <n v="38.42026009582478"/>
    <n v="38"/>
    <n v="0"/>
    <n v="38"/>
  </r>
  <r>
    <s v="76012491819"/>
    <x v="6"/>
    <s v="miasto"/>
    <n v="1976"/>
    <n v="1"/>
    <n v="24"/>
    <d v="1976-01-24T00:00:00"/>
    <n v="46.965092402464066"/>
    <n v="46"/>
    <n v="0"/>
    <n v="46"/>
  </r>
  <r>
    <s v="60112365499"/>
    <x v="5"/>
    <s v="miasto"/>
    <n v="1960"/>
    <n v="11"/>
    <n v="23"/>
    <d v="1960-11-23T00:00:00"/>
    <n v="62.13278576317591"/>
    <n v="62"/>
    <n v="0"/>
    <n v="62"/>
  </r>
  <r>
    <s v="95100981335"/>
    <x v="1"/>
    <s v="miasto"/>
    <n v="1995"/>
    <n v="10"/>
    <n v="9"/>
    <d v="1995-10-09T00:00:00"/>
    <n v="27.258042436687202"/>
    <n v="27"/>
    <n v="0"/>
    <n v="27"/>
  </r>
  <r>
    <s v="91111640340"/>
    <x v="9"/>
    <s v="miasto"/>
    <n v="1991"/>
    <n v="11"/>
    <n v="16"/>
    <d v="1991-11-16T00:00:00"/>
    <n v="31.154004106776181"/>
    <n v="31"/>
    <n v="0"/>
    <n v="31"/>
  </r>
  <r>
    <s v="74012678094"/>
    <x v="10"/>
    <s v="wieś"/>
    <n v="1974"/>
    <n v="1"/>
    <n v="26"/>
    <d v="1974-01-26T00:00:00"/>
    <n v="48.958247775496233"/>
    <n v="48"/>
    <n v="0"/>
    <n v="48"/>
  </r>
  <r>
    <s v="83041036704"/>
    <x v="11"/>
    <s v="miasto"/>
    <n v="1983"/>
    <n v="4"/>
    <n v="10"/>
    <d v="1983-04-10T00:00:00"/>
    <n v="39.756331279945243"/>
    <n v="39"/>
    <n v="0"/>
    <n v="39"/>
  </r>
  <r>
    <s v="61122682262"/>
    <x v="12"/>
    <s v="wieś"/>
    <n v="1961"/>
    <n v="12"/>
    <n v="26"/>
    <d v="1961-12-26T00:00:00"/>
    <n v="61.043121149897331"/>
    <n v="61"/>
    <n v="0"/>
    <n v="61"/>
  </r>
  <r>
    <s v="91120411609"/>
    <x v="13"/>
    <s v="wieś"/>
    <n v="1991"/>
    <n v="12"/>
    <n v="4"/>
    <d v="1991-12-04T00:00:00"/>
    <n v="31.104722792607802"/>
    <n v="31"/>
    <n v="0"/>
    <n v="31"/>
  </r>
  <r>
    <s v="72082694471"/>
    <x v="14"/>
    <s v="wieś"/>
    <n v="1972"/>
    <n v="8"/>
    <n v="26"/>
    <d v="1972-08-26T00:00:00"/>
    <n v="50.376454483230667"/>
    <n v="50"/>
    <n v="0"/>
    <n v="50"/>
  </r>
  <r>
    <s v="97122899159"/>
    <x v="5"/>
    <s v="wieś"/>
    <n v="1997"/>
    <n v="12"/>
    <n v="28"/>
    <d v="1997-12-28T00:00:00"/>
    <n v="25.037645448323065"/>
    <n v="25"/>
    <n v="0"/>
    <n v="25"/>
  </r>
  <r>
    <s v="56071053131"/>
    <x v="15"/>
    <s v="miasto"/>
    <n v="1956"/>
    <n v="7"/>
    <n v="10"/>
    <d v="1956-07-10T00:00:00"/>
    <n v="66.505133470225871"/>
    <n v="66"/>
    <n v="0"/>
    <n v="66"/>
  </r>
  <r>
    <s v="83020158890"/>
    <x v="0"/>
    <s v="wieś"/>
    <n v="1983"/>
    <n v="2"/>
    <n v="1"/>
    <d v="1983-02-01T00:00:00"/>
    <n v="39.942505133470227"/>
    <n v="39"/>
    <n v="0"/>
    <n v="39"/>
  </r>
  <r>
    <s v="86040879028"/>
    <x v="9"/>
    <s v="wieś"/>
    <n v="1986"/>
    <n v="4"/>
    <n v="8"/>
    <d v="1986-04-08T00:00:00"/>
    <n v="36.761122518822724"/>
    <n v="36"/>
    <n v="0"/>
    <n v="36"/>
  </r>
  <r>
    <s v="56102724748"/>
    <x v="0"/>
    <s v="wieś"/>
    <n v="1956"/>
    <n v="10"/>
    <n v="27"/>
    <d v="1956-10-27T00:00:00"/>
    <n v="66.206707734428477"/>
    <n v="66"/>
    <n v="0"/>
    <n v="66"/>
  </r>
  <r>
    <s v="57011144311"/>
    <x v="5"/>
    <s v="miasto"/>
    <n v="1957"/>
    <n v="1"/>
    <n v="11"/>
    <d v="1957-01-11T00:00:00"/>
    <n v="65.998631074606436"/>
    <n v="65"/>
    <n v="1"/>
    <n v="66"/>
  </r>
  <r>
    <s v="88040991416"/>
    <x v="7"/>
    <s v="wieś"/>
    <n v="1988"/>
    <n v="4"/>
    <n v="9"/>
    <d v="1988-04-09T00:00:00"/>
    <n v="34.757015742642025"/>
    <n v="34"/>
    <n v="0"/>
    <n v="34"/>
  </r>
  <r>
    <s v="86112649382"/>
    <x v="4"/>
    <s v="miasto"/>
    <n v="1986"/>
    <n v="11"/>
    <n v="26"/>
    <d v="1986-11-26T00:00:00"/>
    <n v="36.125941136208077"/>
    <n v="36"/>
    <n v="0"/>
    <n v="36"/>
  </r>
  <r>
    <s v="71010805927"/>
    <x v="14"/>
    <s v="miasto"/>
    <n v="1971"/>
    <n v="1"/>
    <n v="8"/>
    <d v="1971-01-08T00:00:00"/>
    <n v="52.008213552361397"/>
    <n v="51"/>
    <n v="1"/>
    <n v="52"/>
  </r>
  <r>
    <s v="94062395770"/>
    <x v="8"/>
    <s v="miasto"/>
    <n v="1994"/>
    <n v="6"/>
    <n v="23"/>
    <d v="1994-06-23T00:00:00"/>
    <n v="28.553045859000683"/>
    <n v="28"/>
    <n v="0"/>
    <n v="28"/>
  </r>
  <r>
    <s v="61120262307"/>
    <x v="11"/>
    <s v="miasto"/>
    <n v="1961"/>
    <n v="12"/>
    <n v="2"/>
    <d v="1961-12-02T00:00:00"/>
    <n v="61.108829568788501"/>
    <n v="61"/>
    <n v="0"/>
    <n v="61"/>
  </r>
  <r>
    <s v="81061212645"/>
    <x v="8"/>
    <s v="miasto"/>
    <n v="1981"/>
    <n v="6"/>
    <n v="12"/>
    <d v="1981-06-12T00:00:00"/>
    <n v="41.582477754962355"/>
    <n v="41"/>
    <n v="0"/>
    <n v="41"/>
  </r>
  <r>
    <s v="82030696103"/>
    <x v="7"/>
    <s v="miasto"/>
    <n v="1982"/>
    <n v="3"/>
    <n v="6"/>
    <d v="1982-03-06T00:00:00"/>
    <n v="40.851471594798085"/>
    <n v="40"/>
    <n v="0"/>
    <n v="40"/>
  </r>
  <r>
    <s v="94022848630"/>
    <x v="9"/>
    <s v="miasto"/>
    <n v="1994"/>
    <n v="2"/>
    <n v="28"/>
    <d v="1994-02-28T00:00:00"/>
    <n v="28.867898699520875"/>
    <n v="28"/>
    <n v="0"/>
    <n v="28"/>
  </r>
  <r>
    <s v="99020135465"/>
    <x v="14"/>
    <s v="miasto"/>
    <n v="1999"/>
    <n v="2"/>
    <n v="1"/>
    <d v="1999-02-01T00:00:00"/>
    <n v="23.942505133470227"/>
    <n v="23"/>
    <n v="0"/>
    <n v="23"/>
  </r>
  <r>
    <s v="82080288567"/>
    <x v="14"/>
    <s v="wieś"/>
    <n v="1982"/>
    <n v="8"/>
    <n v="2"/>
    <d v="1982-08-02T00:00:00"/>
    <n v="40.4435318275154"/>
    <n v="40"/>
    <n v="0"/>
    <n v="40"/>
  </r>
  <r>
    <s v="66020115140"/>
    <x v="14"/>
    <s v="miasto"/>
    <n v="1966"/>
    <n v="2"/>
    <n v="1"/>
    <d v="1966-02-01T00:00:00"/>
    <n v="56.941820670773446"/>
    <n v="56"/>
    <n v="0"/>
    <n v="56"/>
  </r>
  <r>
    <s v="86032868618"/>
    <x v="12"/>
    <s v="wieś"/>
    <n v="1986"/>
    <n v="3"/>
    <n v="28"/>
    <d v="1986-03-28T00:00:00"/>
    <n v="36.791238877481177"/>
    <n v="36"/>
    <n v="0"/>
    <n v="36"/>
  </r>
  <r>
    <s v="83111806237"/>
    <x v="7"/>
    <s v="miasto"/>
    <n v="1983"/>
    <n v="11"/>
    <n v="18"/>
    <d v="1983-11-18T00:00:00"/>
    <n v="39.148528405201915"/>
    <n v="39"/>
    <n v="0"/>
    <n v="39"/>
  </r>
  <r>
    <s v="67092597948"/>
    <x v="9"/>
    <s v="miasto"/>
    <n v="1967"/>
    <n v="9"/>
    <n v="25"/>
    <d v="1967-09-25T00:00:00"/>
    <n v="55.296372347707049"/>
    <n v="55"/>
    <n v="0"/>
    <n v="55"/>
  </r>
  <r>
    <s v="55032362187"/>
    <x v="14"/>
    <s v="wieś"/>
    <n v="1955"/>
    <n v="3"/>
    <n v="23"/>
    <d v="1955-03-23T00:00:00"/>
    <n v="67.805612594113626"/>
    <n v="67"/>
    <n v="0"/>
    <n v="67"/>
  </r>
  <r>
    <s v="68111551073"/>
    <x v="12"/>
    <s v="wieś"/>
    <n v="1968"/>
    <n v="11"/>
    <n v="15"/>
    <d v="1968-11-15T00:00:00"/>
    <n v="54.154688569472967"/>
    <n v="54"/>
    <n v="0"/>
    <n v="54"/>
  </r>
  <r>
    <s v="72050199081"/>
    <x v="14"/>
    <s v="wieś"/>
    <n v="1972"/>
    <n v="5"/>
    <n v="1"/>
    <d v="1972-05-01T00:00:00"/>
    <n v="50.696783025325118"/>
    <n v="50"/>
    <n v="0"/>
    <n v="50"/>
  </r>
  <r>
    <s v="89110619812"/>
    <x v="12"/>
    <s v="wieś"/>
    <n v="1989"/>
    <n v="11"/>
    <n v="6"/>
    <d v="1989-11-06T00:00:00"/>
    <n v="33.180013689253933"/>
    <n v="33"/>
    <n v="0"/>
    <n v="33"/>
  </r>
  <r>
    <s v="92062939635"/>
    <x v="9"/>
    <s v="miasto"/>
    <n v="1992"/>
    <n v="6"/>
    <n v="29"/>
    <d v="1992-06-29T00:00:00"/>
    <n v="30.535249828884325"/>
    <n v="30"/>
    <n v="0"/>
    <n v="30"/>
  </r>
  <r>
    <s v="96022721818"/>
    <x v="12"/>
    <s v="miasto"/>
    <n v="1996"/>
    <n v="2"/>
    <n v="27"/>
    <d v="1996-02-27T00:00:00"/>
    <n v="26.872005475701574"/>
    <n v="26"/>
    <n v="0"/>
    <n v="26"/>
  </r>
  <r>
    <s v="67082759149"/>
    <x v="7"/>
    <s v="miasto"/>
    <n v="1967"/>
    <n v="8"/>
    <n v="27"/>
    <d v="1967-08-27T00:00:00"/>
    <n v="55.375770020533878"/>
    <n v="55"/>
    <n v="0"/>
    <n v="55"/>
  </r>
  <r>
    <s v="53041338908"/>
    <x v="8"/>
    <s v="miasto"/>
    <n v="1953"/>
    <n v="4"/>
    <n v="13"/>
    <d v="1953-04-13T00:00:00"/>
    <n v="69.746748802190282"/>
    <n v="69"/>
    <n v="0"/>
    <n v="69"/>
  </r>
  <r>
    <s v="85070464356"/>
    <x v="10"/>
    <s v="miasto"/>
    <n v="1985"/>
    <n v="7"/>
    <n v="4"/>
    <d v="1985-07-04T00:00:00"/>
    <n v="37.522245037645447"/>
    <n v="37"/>
    <n v="0"/>
    <n v="37"/>
  </r>
  <r>
    <s v="67110443901"/>
    <x v="0"/>
    <s v="wieś"/>
    <n v="1967"/>
    <n v="11"/>
    <n v="4"/>
    <d v="1967-11-04T00:00:00"/>
    <n v="55.186858316221766"/>
    <n v="55"/>
    <n v="0"/>
    <n v="55"/>
  </r>
  <r>
    <s v="76112956896"/>
    <x v="11"/>
    <s v="wieś"/>
    <n v="1976"/>
    <n v="11"/>
    <n v="29"/>
    <d v="1976-11-29T00:00:00"/>
    <n v="46.116358658453116"/>
    <n v="46"/>
    <n v="0"/>
    <n v="46"/>
  </r>
  <r>
    <s v="78072344438"/>
    <x v="2"/>
    <s v="miasto"/>
    <n v="1978"/>
    <n v="7"/>
    <n v="23"/>
    <d v="1978-07-23T00:00:00"/>
    <n v="44.470910335386719"/>
    <n v="44"/>
    <n v="0"/>
    <n v="44"/>
  </r>
  <r>
    <s v="50092746764"/>
    <x v="8"/>
    <s v="miasto"/>
    <n v="1950"/>
    <n v="9"/>
    <n v="27"/>
    <d v="1950-09-27T00:00:00"/>
    <n v="72.290212183435997"/>
    <n v="72"/>
    <n v="0"/>
    <n v="72"/>
  </r>
  <r>
    <s v="67090933304"/>
    <x v="5"/>
    <s v="wieś"/>
    <n v="1967"/>
    <n v="9"/>
    <n v="9"/>
    <d v="1967-09-09T00:00:00"/>
    <n v="55.340177960301162"/>
    <n v="55"/>
    <n v="0"/>
    <n v="55"/>
  </r>
  <r>
    <s v="94070783248"/>
    <x v="0"/>
    <s v="miasto"/>
    <n v="1994"/>
    <n v="7"/>
    <n v="7"/>
    <d v="1994-07-07T00:00:00"/>
    <n v="28.514715947980836"/>
    <n v="28"/>
    <n v="0"/>
    <n v="28"/>
  </r>
  <r>
    <s v="78031408458"/>
    <x v="8"/>
    <s v="wieś"/>
    <n v="1978"/>
    <n v="3"/>
    <n v="14"/>
    <d v="1978-03-14T00:00:00"/>
    <n v="44.829568788501028"/>
    <n v="44"/>
    <n v="0"/>
    <n v="44"/>
  </r>
  <r>
    <s v="75111802177"/>
    <x v="4"/>
    <s v="wieś"/>
    <n v="1975"/>
    <n v="11"/>
    <n v="18"/>
    <d v="1975-11-18T00:00:00"/>
    <n v="47.148528405201915"/>
    <n v="47"/>
    <n v="0"/>
    <n v="47"/>
  </r>
  <r>
    <s v="84011772408"/>
    <x v="15"/>
    <s v="wieś"/>
    <n v="1984"/>
    <n v="1"/>
    <n v="17"/>
    <d v="1984-01-17T00:00:00"/>
    <n v="38.984257357973988"/>
    <n v="38"/>
    <n v="0"/>
    <n v="38"/>
  </r>
  <r>
    <s v="73101944548"/>
    <x v="3"/>
    <s v="miasto"/>
    <n v="1973"/>
    <n v="10"/>
    <n v="19"/>
    <d v="1973-10-19T00:00:00"/>
    <n v="49.229295003422315"/>
    <n v="49"/>
    <n v="0"/>
    <n v="49"/>
  </r>
  <r>
    <s v="98112560941"/>
    <x v="15"/>
    <s v="miasto"/>
    <n v="1998"/>
    <n v="11"/>
    <n v="25"/>
    <d v="1998-11-25T00:00:00"/>
    <n v="24.128678986995208"/>
    <n v="24"/>
    <n v="0"/>
    <n v="24"/>
  </r>
  <r>
    <s v="80020544623"/>
    <x v="9"/>
    <s v="wieś"/>
    <n v="1980"/>
    <n v="2"/>
    <n v="5"/>
    <d v="1980-02-05T00:00:00"/>
    <n v="42.932238193018478"/>
    <n v="42"/>
    <n v="0"/>
    <n v="42"/>
  </r>
  <r>
    <s v="78090623276"/>
    <x v="12"/>
    <s v="wieś"/>
    <n v="1978"/>
    <n v="9"/>
    <n v="6"/>
    <d v="1978-09-06T00:00:00"/>
    <n v="44.347707049965777"/>
    <n v="44"/>
    <n v="0"/>
    <n v="44"/>
  </r>
  <r>
    <s v="85100461779"/>
    <x v="3"/>
    <s v="wieś"/>
    <n v="1985"/>
    <n v="10"/>
    <n v="4"/>
    <d v="1985-10-04T00:00:00"/>
    <n v="37.270362765229294"/>
    <n v="37"/>
    <n v="0"/>
    <n v="37"/>
  </r>
  <r>
    <s v="62103049429"/>
    <x v="12"/>
    <s v="miasto"/>
    <n v="1962"/>
    <n v="10"/>
    <n v="30"/>
    <d v="1962-10-30T00:00:00"/>
    <n v="60.199863107460644"/>
    <n v="60"/>
    <n v="0"/>
    <n v="60"/>
  </r>
  <r>
    <s v="64092166116"/>
    <x v="15"/>
    <s v="miasto"/>
    <n v="1964"/>
    <n v="9"/>
    <n v="21"/>
    <d v="1964-09-21T00:00:00"/>
    <n v="58.305270362765228"/>
    <n v="58"/>
    <n v="0"/>
    <n v="58"/>
  </r>
  <r>
    <s v="72112844735"/>
    <x v="14"/>
    <s v="wieś"/>
    <n v="1972"/>
    <n v="11"/>
    <n v="28"/>
    <d v="1972-11-28T00:00:00"/>
    <n v="50.119096509240244"/>
    <n v="50"/>
    <n v="0"/>
    <n v="50"/>
  </r>
  <r>
    <s v="90071102655"/>
    <x v="10"/>
    <s v="miasto"/>
    <n v="1990"/>
    <n v="7"/>
    <n v="11"/>
    <d v="1990-07-11T00:00:00"/>
    <n v="32.503764544832308"/>
    <n v="32"/>
    <n v="0"/>
    <n v="32"/>
  </r>
  <r>
    <s v="80100724608"/>
    <x v="5"/>
    <s v="wieś"/>
    <n v="1980"/>
    <n v="10"/>
    <n v="7"/>
    <d v="1980-10-07T00:00:00"/>
    <n v="42.261464750171115"/>
    <n v="42"/>
    <n v="0"/>
    <n v="42"/>
  </r>
  <r>
    <s v="67111696971"/>
    <x v="14"/>
    <s v="wieś"/>
    <n v="1967"/>
    <n v="11"/>
    <n v="16"/>
    <d v="1967-11-16T00:00:00"/>
    <n v="55.154004106776178"/>
    <n v="55"/>
    <n v="0"/>
    <n v="55"/>
  </r>
  <r>
    <s v="87100455842"/>
    <x v="4"/>
    <s v="wieś"/>
    <n v="1987"/>
    <n v="10"/>
    <n v="4"/>
    <d v="1987-10-04T00:00:00"/>
    <n v="35.271731690622858"/>
    <n v="35"/>
    <n v="0"/>
    <n v="35"/>
  </r>
  <r>
    <s v="64090118269"/>
    <x v="15"/>
    <s v="wieś"/>
    <n v="1964"/>
    <n v="9"/>
    <n v="1"/>
    <d v="1964-09-01T00:00:00"/>
    <n v="58.360027378507873"/>
    <n v="58"/>
    <n v="0"/>
    <n v="58"/>
  </r>
  <r>
    <s v="61061727275"/>
    <x v="0"/>
    <s v="wieś"/>
    <n v="1961"/>
    <n v="6"/>
    <n v="17"/>
    <d v="1961-06-17T00:00:00"/>
    <n v="61.568788501026695"/>
    <n v="61"/>
    <n v="0"/>
    <n v="61"/>
  </r>
  <r>
    <s v="66121567550"/>
    <x v="4"/>
    <s v="miasto"/>
    <n v="1966"/>
    <n v="12"/>
    <n v="15"/>
    <d v="1966-12-15T00:00:00"/>
    <n v="56.073921971252567"/>
    <n v="56"/>
    <n v="0"/>
    <n v="56"/>
  </r>
  <r>
    <s v="92102923299"/>
    <x v="9"/>
    <s v="wieś"/>
    <n v="1992"/>
    <n v="10"/>
    <n v="29"/>
    <d v="1992-10-29T00:00:00"/>
    <n v="30.201232032854211"/>
    <n v="30"/>
    <n v="0"/>
    <n v="30"/>
  </r>
  <r>
    <s v="97011978576"/>
    <x v="0"/>
    <s v="wieś"/>
    <n v="1997"/>
    <n v="1"/>
    <n v="19"/>
    <d v="1997-01-19T00:00:00"/>
    <n v="25.976728268309376"/>
    <n v="25"/>
    <n v="0"/>
    <n v="25"/>
  </r>
  <r>
    <s v="75042006365"/>
    <x v="9"/>
    <s v="miasto"/>
    <n v="1975"/>
    <n v="4"/>
    <n v="20"/>
    <d v="1975-04-20T00:00:00"/>
    <n v="47.728952772073924"/>
    <n v="47"/>
    <n v="0"/>
    <n v="47"/>
  </r>
  <r>
    <s v="51100113466"/>
    <x v="10"/>
    <s v="wieś"/>
    <n v="1951"/>
    <n v="10"/>
    <n v="1"/>
    <d v="1951-10-01T00:00:00"/>
    <n v="71.279945242984255"/>
    <n v="71"/>
    <n v="0"/>
    <n v="71"/>
  </r>
  <r>
    <s v="72073013618"/>
    <x v="10"/>
    <s v="wieś"/>
    <n v="1972"/>
    <n v="7"/>
    <n v="30"/>
    <d v="1972-07-30T00:00:00"/>
    <n v="50.450376454483234"/>
    <n v="50"/>
    <n v="0"/>
    <n v="50"/>
  </r>
  <r>
    <s v="95071506935"/>
    <x v="1"/>
    <s v="wieś"/>
    <n v="1995"/>
    <n v="7"/>
    <n v="15"/>
    <d v="1995-07-15T00:00:00"/>
    <n v="27.493497604380561"/>
    <n v="27"/>
    <n v="0"/>
    <n v="27"/>
  </r>
  <r>
    <s v="64082706270"/>
    <x v="4"/>
    <s v="wieś"/>
    <n v="1964"/>
    <n v="8"/>
    <n v="27"/>
    <d v="1964-08-27T00:00:00"/>
    <n v="58.373716632443532"/>
    <n v="58"/>
    <n v="0"/>
    <n v="58"/>
  </r>
  <r>
    <s v="74102033752"/>
    <x v="1"/>
    <s v="wieś"/>
    <n v="1974"/>
    <n v="10"/>
    <n v="20"/>
    <d v="1974-10-20T00:00:00"/>
    <n v="48.227241615331963"/>
    <n v="48"/>
    <n v="0"/>
    <n v="48"/>
  </r>
  <r>
    <s v="57081355125"/>
    <x v="9"/>
    <s v="miasto"/>
    <n v="1957"/>
    <n v="8"/>
    <n v="13"/>
    <d v="1957-08-13T00:00:00"/>
    <n v="65.412731006160158"/>
    <n v="65"/>
    <n v="0"/>
    <n v="65"/>
  </r>
  <r>
    <s v="63091825499"/>
    <x v="3"/>
    <s v="wieś"/>
    <n v="1963"/>
    <n v="9"/>
    <n v="18"/>
    <d v="1963-09-18T00:00:00"/>
    <n v="59.315537303216978"/>
    <n v="59"/>
    <n v="0"/>
    <n v="59"/>
  </r>
  <r>
    <s v="90040264315"/>
    <x v="11"/>
    <s v="wieś"/>
    <n v="1990"/>
    <n v="4"/>
    <n v="2"/>
    <d v="1990-04-02T00:00:00"/>
    <n v="32.777549623545518"/>
    <n v="32"/>
    <n v="0"/>
    <n v="32"/>
  </r>
  <r>
    <s v="93021005602"/>
    <x v="12"/>
    <s v="wieś"/>
    <n v="1993"/>
    <n v="2"/>
    <n v="10"/>
    <d v="1993-02-10T00:00:00"/>
    <n v="29.916495550992472"/>
    <n v="29"/>
    <n v="0"/>
    <n v="29"/>
  </r>
  <r>
    <s v="71060935904"/>
    <x v="15"/>
    <s v="wieś"/>
    <n v="1971"/>
    <n v="6"/>
    <n v="9"/>
    <d v="1971-06-09T00:00:00"/>
    <n v="51.592060232717316"/>
    <n v="51"/>
    <n v="0"/>
    <n v="51"/>
  </r>
  <r>
    <s v="66042814865"/>
    <x v="13"/>
    <s v="wieś"/>
    <n v="1966"/>
    <n v="4"/>
    <n v="28"/>
    <d v="1966-04-28T00:00:00"/>
    <n v="56.706365503080079"/>
    <n v="56"/>
    <n v="0"/>
    <n v="56"/>
  </r>
  <r>
    <s v="97080217897"/>
    <x v="0"/>
    <s v="wieś"/>
    <n v="1997"/>
    <n v="8"/>
    <n v="2"/>
    <d v="1997-08-02T00:00:00"/>
    <n v="25.442847364818618"/>
    <n v="25"/>
    <n v="0"/>
    <n v="25"/>
  </r>
  <r>
    <s v="81053035807"/>
    <x v="11"/>
    <s v="miasto"/>
    <n v="1981"/>
    <n v="5"/>
    <n v="30"/>
    <d v="1981-05-30T00:00:00"/>
    <n v="41.618069815195071"/>
    <n v="41"/>
    <n v="0"/>
    <n v="41"/>
  </r>
  <r>
    <s v="91022423029"/>
    <x v="8"/>
    <s v="miasto"/>
    <n v="1991"/>
    <n v="2"/>
    <n v="24"/>
    <d v="1991-02-24T00:00:00"/>
    <n v="31.879534565366189"/>
    <n v="31"/>
    <n v="0"/>
    <n v="31"/>
  </r>
  <r>
    <s v="75090195129"/>
    <x v="10"/>
    <s v="miasto"/>
    <n v="1975"/>
    <n v="9"/>
    <n v="1"/>
    <d v="1975-09-01T00:00:00"/>
    <n v="47.362080766598218"/>
    <n v="47"/>
    <n v="0"/>
    <n v="47"/>
  </r>
  <r>
    <s v="84070107438"/>
    <x v="1"/>
    <s v="miasto"/>
    <n v="1984"/>
    <n v="7"/>
    <n v="1"/>
    <d v="1984-07-01T00:00:00"/>
    <n v="38.529774127310063"/>
    <n v="38"/>
    <n v="0"/>
    <n v="38"/>
  </r>
  <r>
    <s v="66043085280"/>
    <x v="13"/>
    <s v="wieś"/>
    <n v="1966"/>
    <n v="4"/>
    <n v="30"/>
    <d v="1966-04-30T00:00:00"/>
    <n v="56.700889801505816"/>
    <n v="56"/>
    <n v="0"/>
    <n v="56"/>
  </r>
  <r>
    <s v="50121269604"/>
    <x v="12"/>
    <s v="miasto"/>
    <n v="1950"/>
    <n v="12"/>
    <n v="12"/>
    <d v="1950-12-12T00:00:00"/>
    <n v="72.082135523613957"/>
    <n v="72"/>
    <n v="0"/>
    <n v="72"/>
  </r>
  <r>
    <s v="85122146708"/>
    <x v="9"/>
    <s v="miasto"/>
    <n v="1985"/>
    <n v="12"/>
    <n v="21"/>
    <d v="1985-12-21T00:00:00"/>
    <n v="37.056810403832991"/>
    <n v="37"/>
    <n v="0"/>
    <n v="37"/>
  </r>
  <r>
    <s v="90010495521"/>
    <x v="8"/>
    <s v="miasto"/>
    <n v="1990"/>
    <n v="1"/>
    <n v="4"/>
    <d v="1990-01-04T00:00:00"/>
    <n v="33.01848049281314"/>
    <n v="32"/>
    <n v="1"/>
    <n v="33"/>
  </r>
  <r>
    <s v="72100728249"/>
    <x v="4"/>
    <s v="miasto"/>
    <n v="1972"/>
    <n v="10"/>
    <n v="7"/>
    <d v="1972-10-07T00:00:00"/>
    <n v="50.261464750171115"/>
    <n v="50"/>
    <n v="0"/>
    <n v="50"/>
  </r>
  <r>
    <s v="54082626522"/>
    <x v="13"/>
    <s v="miasto"/>
    <n v="1954"/>
    <n v="8"/>
    <n v="26"/>
    <d v="1954-08-26T00:00:00"/>
    <n v="68.377823408624224"/>
    <n v="68"/>
    <n v="0"/>
    <n v="68"/>
  </r>
  <r>
    <s v="60082633448"/>
    <x v="3"/>
    <s v="wieś"/>
    <n v="1960"/>
    <n v="8"/>
    <n v="26"/>
    <d v="1960-08-26T00:00:00"/>
    <n v="62.376454483230667"/>
    <n v="62"/>
    <n v="0"/>
    <n v="62"/>
  </r>
  <r>
    <s v="57091615958"/>
    <x v="8"/>
    <s v="miasto"/>
    <n v="1957"/>
    <n v="9"/>
    <n v="16"/>
    <d v="1957-09-16T00:00:00"/>
    <n v="65.319644079397676"/>
    <n v="65"/>
    <n v="0"/>
    <n v="65"/>
  </r>
  <r>
    <s v="87111052780"/>
    <x v="15"/>
    <s v="miasto"/>
    <n v="1987"/>
    <n v="11"/>
    <n v="10"/>
    <d v="1987-11-10T00:00:00"/>
    <n v="35.170431211498972"/>
    <n v="35"/>
    <n v="0"/>
    <n v="35"/>
  </r>
  <r>
    <s v="50040740697"/>
    <x v="6"/>
    <s v="miasto"/>
    <n v="1950"/>
    <n v="4"/>
    <n v="7"/>
    <d v="1950-04-07T00:00:00"/>
    <n v="72.763860369609858"/>
    <n v="72"/>
    <n v="0"/>
    <n v="72"/>
  </r>
  <r>
    <s v="68101095387"/>
    <x v="3"/>
    <s v="wieś"/>
    <n v="1968"/>
    <n v="10"/>
    <n v="10"/>
    <d v="1968-10-10T00:00:00"/>
    <n v="54.253251197809718"/>
    <n v="54"/>
    <n v="0"/>
    <n v="54"/>
  </r>
  <r>
    <s v="62033049740"/>
    <x v="2"/>
    <s v="miasto"/>
    <n v="1962"/>
    <n v="3"/>
    <n v="30"/>
    <d v="1962-03-30T00:00:00"/>
    <n v="60.785763175906915"/>
    <n v="60"/>
    <n v="0"/>
    <n v="60"/>
  </r>
  <r>
    <s v="79072780929"/>
    <x v="15"/>
    <s v="miasto"/>
    <n v="1979"/>
    <n v="7"/>
    <n v="27"/>
    <d v="1979-07-27T00:00:00"/>
    <n v="43.460643394934976"/>
    <n v="43"/>
    <n v="0"/>
    <n v="43"/>
  </r>
  <r>
    <s v="94051017843"/>
    <x v="10"/>
    <s v="miasto"/>
    <n v="1994"/>
    <n v="5"/>
    <n v="10"/>
    <d v="1994-05-10T00:00:00"/>
    <n v="28.673511293634498"/>
    <n v="28"/>
    <n v="0"/>
    <n v="28"/>
  </r>
  <r>
    <s v="98010553667"/>
    <x v="12"/>
    <s v="miasto"/>
    <n v="1998"/>
    <n v="1"/>
    <n v="5"/>
    <d v="1998-01-05T00:00:00"/>
    <n v="25.015742642026009"/>
    <n v="24"/>
    <n v="1"/>
    <n v="25"/>
  </r>
  <r>
    <s v="98052401375"/>
    <x v="2"/>
    <s v="wieś"/>
    <n v="1998"/>
    <n v="5"/>
    <n v="24"/>
    <d v="1998-05-24T00:00:00"/>
    <n v="24.635181382614647"/>
    <n v="24"/>
    <n v="0"/>
    <n v="24"/>
  </r>
  <r>
    <s v="86072999428"/>
    <x v="10"/>
    <s v="wieś"/>
    <n v="1986"/>
    <n v="7"/>
    <n v="29"/>
    <d v="1986-07-29T00:00:00"/>
    <n v="36.454483230663932"/>
    <n v="36"/>
    <n v="0"/>
    <n v="36"/>
  </r>
  <r>
    <s v="76061601553"/>
    <x v="6"/>
    <s v="wieś"/>
    <n v="1976"/>
    <n v="6"/>
    <n v="16"/>
    <d v="1976-06-16T00:00:00"/>
    <n v="46.570841889117041"/>
    <n v="46"/>
    <n v="0"/>
    <n v="46"/>
  </r>
  <r>
    <s v="69011748389"/>
    <x v="0"/>
    <s v="wieś"/>
    <n v="1969"/>
    <n v="1"/>
    <n v="17"/>
    <d v="1969-01-17T00:00:00"/>
    <n v="53.982203969883642"/>
    <n v="53"/>
    <n v="0"/>
    <n v="53"/>
  </r>
  <r>
    <s v="72053198339"/>
    <x v="4"/>
    <s v="wieś"/>
    <n v="1972"/>
    <n v="5"/>
    <n v="31"/>
    <d v="1972-05-31T00:00:00"/>
    <n v="50.614647501711154"/>
    <n v="50"/>
    <n v="0"/>
    <n v="50"/>
  </r>
  <r>
    <s v="92111126939"/>
    <x v="5"/>
    <s v="miasto"/>
    <n v="1992"/>
    <n v="11"/>
    <n v="11"/>
    <d v="1992-11-11T00:00:00"/>
    <n v="30.165639972621491"/>
    <n v="30"/>
    <n v="0"/>
    <n v="30"/>
  </r>
  <r>
    <s v="56122609544"/>
    <x v="1"/>
    <s v="miasto"/>
    <n v="1956"/>
    <n v="12"/>
    <n v="26"/>
    <d v="1956-12-26T00:00:00"/>
    <n v="66.042436687200549"/>
    <n v="66"/>
    <n v="0"/>
    <n v="66"/>
  </r>
  <r>
    <s v="78022120507"/>
    <x v="13"/>
    <s v="miasto"/>
    <n v="1978"/>
    <n v="2"/>
    <n v="21"/>
    <d v="1978-02-21T00:00:00"/>
    <n v="44.887063655030801"/>
    <n v="44"/>
    <n v="0"/>
    <n v="44"/>
  </r>
  <r>
    <s v="93062318824"/>
    <x v="11"/>
    <s v="wieś"/>
    <n v="1993"/>
    <n v="6"/>
    <n v="23"/>
    <d v="1993-06-23T00:00:00"/>
    <n v="29.552361396303901"/>
    <n v="29"/>
    <n v="0"/>
    <n v="29"/>
  </r>
  <r>
    <s v="68111201527"/>
    <x v="8"/>
    <s v="wieś"/>
    <n v="1968"/>
    <n v="11"/>
    <n v="12"/>
    <d v="1968-11-12T00:00:00"/>
    <n v="54.162902121834357"/>
    <n v="54"/>
    <n v="0"/>
    <n v="54"/>
  </r>
  <r>
    <s v="78071480489"/>
    <x v="3"/>
    <s v="miasto"/>
    <n v="1978"/>
    <n v="7"/>
    <n v="14"/>
    <d v="1978-07-14T00:00:00"/>
    <n v="44.495550992470911"/>
    <n v="44"/>
    <n v="0"/>
    <n v="44"/>
  </r>
  <r>
    <s v="76051975909"/>
    <x v="11"/>
    <s v="wieś"/>
    <n v="1976"/>
    <n v="5"/>
    <n v="19"/>
    <d v="1976-05-19T00:00:00"/>
    <n v="46.647501711156742"/>
    <n v="46"/>
    <n v="0"/>
    <n v="46"/>
  </r>
  <r>
    <s v="64062904454"/>
    <x v="0"/>
    <s v="miasto"/>
    <n v="1964"/>
    <n v="6"/>
    <n v="29"/>
    <d v="1964-06-29T00:00:00"/>
    <n v="58.535249828884325"/>
    <n v="58"/>
    <n v="0"/>
    <n v="58"/>
  </r>
  <r>
    <s v="88040681139"/>
    <x v="13"/>
    <s v="wieś"/>
    <n v="1988"/>
    <n v="4"/>
    <n v="6"/>
    <d v="1988-04-06T00:00:00"/>
    <n v="34.765229295003422"/>
    <n v="34"/>
    <n v="0"/>
    <n v="34"/>
  </r>
  <r>
    <s v="82102913532"/>
    <x v="14"/>
    <s v="wieś"/>
    <n v="1982"/>
    <n v="10"/>
    <n v="29"/>
    <d v="1982-10-29T00:00:00"/>
    <n v="40.202600958247778"/>
    <n v="40"/>
    <n v="0"/>
    <n v="40"/>
  </r>
  <r>
    <s v="80111550241"/>
    <x v="10"/>
    <s v="miasto"/>
    <n v="1980"/>
    <n v="11"/>
    <n v="15"/>
    <d v="1980-11-15T00:00:00"/>
    <n v="42.154688569472967"/>
    <n v="42"/>
    <n v="0"/>
    <n v="42"/>
  </r>
  <r>
    <s v="73042186560"/>
    <x v="5"/>
    <s v="miasto"/>
    <n v="1973"/>
    <n v="4"/>
    <n v="21"/>
    <d v="1973-04-21T00:00:00"/>
    <n v="49.724845995893226"/>
    <n v="49"/>
    <n v="0"/>
    <n v="49"/>
  </r>
  <r>
    <s v="71111622249"/>
    <x v="8"/>
    <s v="wieś"/>
    <n v="1971"/>
    <n v="11"/>
    <n v="16"/>
    <d v="1971-11-16T00:00:00"/>
    <n v="51.154004106776178"/>
    <n v="51"/>
    <n v="0"/>
    <n v="51"/>
  </r>
  <r>
    <s v="52042431764"/>
    <x v="0"/>
    <s v="miasto"/>
    <n v="1952"/>
    <n v="4"/>
    <n v="24"/>
    <d v="1952-04-24T00:00:00"/>
    <n v="70.71594798083504"/>
    <n v="70"/>
    <n v="0"/>
    <n v="70"/>
  </r>
  <r>
    <s v="94110574874"/>
    <x v="12"/>
    <s v="wieś"/>
    <n v="1994"/>
    <n v="11"/>
    <n v="5"/>
    <d v="1994-11-05T00:00:00"/>
    <n v="28.183436002737849"/>
    <n v="28"/>
    <n v="0"/>
    <n v="28"/>
  </r>
  <r>
    <s v="97070314418"/>
    <x v="2"/>
    <s v="wieś"/>
    <n v="1997"/>
    <n v="7"/>
    <n v="3"/>
    <d v="1997-07-03T00:00:00"/>
    <n v="25.524982888432579"/>
    <n v="25"/>
    <n v="0"/>
    <n v="25"/>
  </r>
  <r>
    <s v="68020157834"/>
    <x v="0"/>
    <s v="wieś"/>
    <n v="1968"/>
    <n v="2"/>
    <n v="1"/>
    <d v="1968-02-01T00:00:00"/>
    <n v="54.943189596167009"/>
    <n v="54"/>
    <n v="0"/>
    <n v="54"/>
  </r>
  <r>
    <s v="61032343220"/>
    <x v="5"/>
    <s v="miasto"/>
    <n v="1961"/>
    <n v="3"/>
    <n v="23"/>
    <d v="1961-03-23T00:00:00"/>
    <n v="61.804243668720055"/>
    <n v="61"/>
    <n v="0"/>
    <n v="61"/>
  </r>
  <r>
    <s v="89051851742"/>
    <x v="10"/>
    <s v="miasto"/>
    <n v="1989"/>
    <n v="5"/>
    <n v="18"/>
    <d v="1989-05-18T00:00:00"/>
    <n v="33.650924024640659"/>
    <n v="33"/>
    <n v="0"/>
    <n v="33"/>
  </r>
  <r>
    <s v="97090739563"/>
    <x v="14"/>
    <s v="wieś"/>
    <n v="1997"/>
    <n v="9"/>
    <n v="7"/>
    <d v="1997-09-07T00:00:00"/>
    <n v="25.34428473648186"/>
    <n v="25"/>
    <n v="0"/>
    <n v="25"/>
  </r>
  <r>
    <s v="61080507803"/>
    <x v="2"/>
    <s v="miasto"/>
    <n v="1961"/>
    <n v="8"/>
    <n v="5"/>
    <d v="1961-08-05T00:00:00"/>
    <n v="61.434633812457221"/>
    <n v="61"/>
    <n v="0"/>
    <n v="61"/>
  </r>
  <r>
    <s v="66022228110"/>
    <x v="13"/>
    <s v="miasto"/>
    <n v="1966"/>
    <n v="2"/>
    <n v="22"/>
    <d v="1966-02-22T00:00:00"/>
    <n v="56.884325804243666"/>
    <n v="56"/>
    <n v="0"/>
    <n v="56"/>
  </r>
  <r>
    <s v="53120902549"/>
    <x v="9"/>
    <s v="wieś"/>
    <n v="1953"/>
    <n v="12"/>
    <n v="9"/>
    <d v="1953-12-09T00:00:00"/>
    <n v="69.089664613278572"/>
    <n v="69"/>
    <n v="0"/>
    <n v="69"/>
  </r>
  <r>
    <s v="84010544767"/>
    <x v="0"/>
    <s v="wieś"/>
    <n v="1984"/>
    <n v="1"/>
    <n v="5"/>
    <d v="1984-01-05T00:00:00"/>
    <n v="39.017111567419576"/>
    <n v="38"/>
    <n v="1"/>
    <n v="39"/>
  </r>
  <r>
    <s v="94111642336"/>
    <x v="8"/>
    <s v="miasto"/>
    <n v="1994"/>
    <n v="11"/>
    <n v="16"/>
    <d v="1994-11-16T00:00:00"/>
    <n v="28.153319644079399"/>
    <n v="28"/>
    <n v="0"/>
    <n v="28"/>
  </r>
  <r>
    <s v="83080941885"/>
    <x v="4"/>
    <s v="wieś"/>
    <n v="1983"/>
    <n v="8"/>
    <n v="9"/>
    <d v="1983-08-09T00:00:00"/>
    <n v="39.42505133470226"/>
    <n v="39"/>
    <n v="0"/>
    <n v="39"/>
  </r>
  <r>
    <s v="99020631770"/>
    <x v="3"/>
    <s v="wieś"/>
    <n v="1999"/>
    <n v="2"/>
    <n v="6"/>
    <d v="1999-02-06T00:00:00"/>
    <n v="23.928815879534564"/>
    <n v="23"/>
    <n v="0"/>
    <n v="23"/>
  </r>
  <r>
    <s v="99111303315"/>
    <x v="12"/>
    <s v="miasto"/>
    <n v="1999"/>
    <n v="11"/>
    <n v="13"/>
    <d v="1999-11-13T00:00:00"/>
    <n v="23.162217659137578"/>
    <n v="23"/>
    <n v="0"/>
    <n v="23"/>
  </r>
  <r>
    <s v="51092524844"/>
    <x v="15"/>
    <s v="wieś"/>
    <n v="1951"/>
    <n v="9"/>
    <n v="25"/>
    <d v="1951-09-25T00:00:00"/>
    <n v="71.296372347707049"/>
    <n v="71"/>
    <n v="0"/>
    <n v="71"/>
  </r>
  <r>
    <s v="56021402794"/>
    <x v="4"/>
    <s v="wieś"/>
    <n v="1956"/>
    <n v="2"/>
    <n v="14"/>
    <d v="1956-02-14T00:00:00"/>
    <n v="66.907597535934286"/>
    <n v="66"/>
    <n v="0"/>
    <n v="66"/>
  </r>
  <r>
    <s v="61052346386"/>
    <x v="8"/>
    <s v="wieś"/>
    <n v="1961"/>
    <n v="5"/>
    <n v="23"/>
    <d v="1961-05-23T00:00:00"/>
    <n v="61.637234770705"/>
    <n v="61"/>
    <n v="0"/>
    <n v="61"/>
  </r>
  <r>
    <s v="51122893889"/>
    <x v="8"/>
    <s v="wieś"/>
    <n v="1951"/>
    <n v="12"/>
    <n v="28"/>
    <d v="1951-12-28T00:00:00"/>
    <n v="71.039014373716626"/>
    <n v="71"/>
    <n v="0"/>
    <n v="71"/>
  </r>
  <r>
    <s v="71063060230"/>
    <x v="14"/>
    <s v="wieś"/>
    <n v="1971"/>
    <n v="6"/>
    <n v="30"/>
    <d v="1971-06-30T00:00:00"/>
    <n v="51.534565366187543"/>
    <n v="51"/>
    <n v="0"/>
    <n v="51"/>
  </r>
  <r>
    <s v="74072279383"/>
    <x v="1"/>
    <s v="miasto"/>
    <n v="1974"/>
    <n v="7"/>
    <n v="22"/>
    <d v="1974-07-22T00:00:00"/>
    <n v="48.473648186173854"/>
    <n v="48"/>
    <n v="0"/>
    <n v="48"/>
  </r>
  <r>
    <s v="91091481535"/>
    <x v="5"/>
    <s v="wieś"/>
    <n v="1991"/>
    <n v="9"/>
    <n v="14"/>
    <d v="1991-09-14T00:00:00"/>
    <n v="31.326488706365502"/>
    <n v="31"/>
    <n v="0"/>
    <n v="31"/>
  </r>
  <r>
    <s v="57122300244"/>
    <x v="4"/>
    <s v="miasto"/>
    <n v="1957"/>
    <n v="12"/>
    <n v="23"/>
    <d v="1957-12-23T00:00:00"/>
    <n v="65.051334702258728"/>
    <n v="65"/>
    <n v="0"/>
    <n v="65"/>
  </r>
  <r>
    <s v="99041479098"/>
    <x v="2"/>
    <s v="miasto"/>
    <n v="1999"/>
    <n v="4"/>
    <n v="14"/>
    <d v="1999-04-14T00:00:00"/>
    <n v="23.745379876796715"/>
    <n v="23"/>
    <n v="0"/>
    <n v="23"/>
  </r>
  <r>
    <s v="67100309631"/>
    <x v="13"/>
    <s v="wieś"/>
    <n v="1967"/>
    <n v="10"/>
    <n v="3"/>
    <d v="1967-10-03T00:00:00"/>
    <n v="55.274469541409992"/>
    <n v="55"/>
    <n v="0"/>
    <n v="55"/>
  </r>
  <r>
    <s v="82062058218"/>
    <x v="12"/>
    <s v="wieś"/>
    <n v="1982"/>
    <n v="6"/>
    <n v="20"/>
    <d v="1982-06-20T00:00:00"/>
    <n v="40.56125941136208"/>
    <n v="40"/>
    <n v="0"/>
    <n v="40"/>
  </r>
  <r>
    <s v="57122013287"/>
    <x v="6"/>
    <s v="wieś"/>
    <n v="1957"/>
    <n v="12"/>
    <n v="20"/>
    <d v="1957-12-20T00:00:00"/>
    <n v="65.059548254620125"/>
    <n v="65"/>
    <n v="0"/>
    <n v="65"/>
  </r>
  <r>
    <s v="67112146802"/>
    <x v="11"/>
    <s v="miasto"/>
    <n v="1967"/>
    <n v="11"/>
    <n v="21"/>
    <d v="1967-11-21T00:00:00"/>
    <n v="55.140314852840518"/>
    <n v="55"/>
    <n v="0"/>
    <n v="55"/>
  </r>
  <r>
    <s v="87090221803"/>
    <x v="4"/>
    <s v="wieś"/>
    <n v="1987"/>
    <n v="9"/>
    <n v="2"/>
    <d v="1987-09-02T00:00:00"/>
    <n v="35.359342915811091"/>
    <n v="35"/>
    <n v="0"/>
    <n v="35"/>
  </r>
  <r>
    <s v="61032430030"/>
    <x v="2"/>
    <s v="miasto"/>
    <n v="1961"/>
    <n v="3"/>
    <n v="24"/>
    <d v="1961-03-24T00:00:00"/>
    <n v="61.80150581793292"/>
    <n v="61"/>
    <n v="0"/>
    <n v="61"/>
  </r>
  <r>
    <s v="64080716404"/>
    <x v="1"/>
    <s v="miasto"/>
    <n v="1964"/>
    <n v="8"/>
    <n v="7"/>
    <d v="1964-08-07T00:00:00"/>
    <n v="58.428473648186177"/>
    <n v="58"/>
    <n v="0"/>
    <n v="58"/>
  </r>
  <r>
    <s v="59062796578"/>
    <x v="4"/>
    <s v="miasto"/>
    <n v="1959"/>
    <n v="6"/>
    <n v="27"/>
    <d v="1959-06-27T00:00:00"/>
    <n v="63.54277891854894"/>
    <n v="63"/>
    <n v="0"/>
    <n v="63"/>
  </r>
  <r>
    <s v="65040627947"/>
    <x v="15"/>
    <s v="miasto"/>
    <n v="1965"/>
    <n v="4"/>
    <n v="6"/>
    <d v="1965-04-06T00:00:00"/>
    <n v="57.765913757700204"/>
    <n v="57"/>
    <n v="0"/>
    <n v="57"/>
  </r>
  <r>
    <s v="94122638353"/>
    <x v="8"/>
    <s v="miasto"/>
    <n v="1994"/>
    <n v="12"/>
    <n v="26"/>
    <d v="1994-12-26T00:00:00"/>
    <n v="28.043805612594113"/>
    <n v="28"/>
    <n v="0"/>
    <n v="28"/>
  </r>
  <r>
    <s v="58091381319"/>
    <x v="15"/>
    <s v="wieś"/>
    <n v="1958"/>
    <n v="9"/>
    <n v="13"/>
    <d v="1958-09-13T00:00:00"/>
    <n v="64.328542094455855"/>
    <n v="64"/>
    <n v="0"/>
    <n v="64"/>
  </r>
  <r>
    <s v="73112332640"/>
    <x v="2"/>
    <s v="wieś"/>
    <n v="1973"/>
    <n v="11"/>
    <n v="23"/>
    <d v="1973-11-23T00:00:00"/>
    <n v="49.133470225872692"/>
    <n v="49"/>
    <n v="0"/>
    <n v="49"/>
  </r>
  <r>
    <s v="61052868334"/>
    <x v="11"/>
    <s v="wieś"/>
    <n v="1961"/>
    <n v="5"/>
    <n v="28"/>
    <d v="1961-05-28T00:00:00"/>
    <n v="61.623545516769333"/>
    <n v="61"/>
    <n v="0"/>
    <n v="61"/>
  </r>
  <r>
    <s v="71021611182"/>
    <x v="13"/>
    <s v="miasto"/>
    <n v="1971"/>
    <n v="2"/>
    <n v="16"/>
    <d v="1971-02-16T00:00:00"/>
    <n v="51.901437371663242"/>
    <n v="51"/>
    <n v="0"/>
    <n v="51"/>
  </r>
  <r>
    <s v="56082234284"/>
    <x v="10"/>
    <s v="miasto"/>
    <n v="1956"/>
    <n v="8"/>
    <n v="22"/>
    <d v="1956-08-22T00:00:00"/>
    <n v="66.387405886379199"/>
    <n v="66"/>
    <n v="0"/>
    <n v="66"/>
  </r>
  <r>
    <s v="99101200505"/>
    <x v="14"/>
    <s v="miasto"/>
    <n v="1999"/>
    <n v="10"/>
    <n v="12"/>
    <d v="1999-10-12T00:00:00"/>
    <n v="23.249828884325805"/>
    <n v="23"/>
    <n v="0"/>
    <n v="23"/>
  </r>
  <r>
    <s v="52101785894"/>
    <x v="13"/>
    <s v="miasto"/>
    <n v="1952"/>
    <n v="10"/>
    <n v="17"/>
    <d v="1952-10-17T00:00:00"/>
    <n v="70.234086242299796"/>
    <n v="70"/>
    <n v="0"/>
    <n v="70"/>
  </r>
  <r>
    <s v="86091601548"/>
    <x v="6"/>
    <s v="miasto"/>
    <n v="1986"/>
    <n v="9"/>
    <n v="16"/>
    <d v="1986-09-16T00:00:00"/>
    <n v="36.320328542094458"/>
    <n v="36"/>
    <n v="0"/>
    <n v="36"/>
  </r>
  <r>
    <s v="58071981807"/>
    <x v="5"/>
    <s v="wieś"/>
    <n v="1958"/>
    <n v="7"/>
    <n v="19"/>
    <d v="1958-07-19T00:00:00"/>
    <n v="64.481861738535244"/>
    <n v="64"/>
    <n v="0"/>
    <n v="64"/>
  </r>
  <r>
    <s v="95030424298"/>
    <x v="11"/>
    <s v="miasto"/>
    <n v="1995"/>
    <n v="3"/>
    <n v="4"/>
    <d v="1995-03-04T00:00:00"/>
    <n v="27.857631759069132"/>
    <n v="27"/>
    <n v="0"/>
    <n v="27"/>
  </r>
  <r>
    <s v="91110362072"/>
    <x v="8"/>
    <s v="miasto"/>
    <n v="1991"/>
    <n v="11"/>
    <n v="3"/>
    <d v="1991-11-03T00:00:00"/>
    <n v="31.189596167008897"/>
    <n v="31"/>
    <n v="0"/>
    <n v="31"/>
  </r>
  <r>
    <s v="56010667456"/>
    <x v="11"/>
    <s v="miasto"/>
    <n v="1956"/>
    <n v="1"/>
    <n v="6"/>
    <d v="1956-01-06T00:00:00"/>
    <n v="67.014373716632448"/>
    <n v="66"/>
    <n v="1"/>
    <n v="67"/>
  </r>
  <r>
    <s v="75062741479"/>
    <x v="13"/>
    <s v="wieś"/>
    <n v="1975"/>
    <n v="6"/>
    <n v="27"/>
    <d v="1975-06-27T00:00:00"/>
    <n v="47.54277891854894"/>
    <n v="47"/>
    <n v="0"/>
    <n v="47"/>
  </r>
  <r>
    <s v="94111155399"/>
    <x v="12"/>
    <s v="wieś"/>
    <n v="1994"/>
    <n v="11"/>
    <n v="11"/>
    <d v="1994-11-11T00:00:00"/>
    <n v="28.167008898015059"/>
    <n v="28"/>
    <n v="0"/>
    <n v="28"/>
  </r>
  <r>
    <s v="81021537391"/>
    <x v="7"/>
    <s v="miasto"/>
    <n v="1981"/>
    <n v="2"/>
    <n v="15"/>
    <d v="1981-02-15T00:00:00"/>
    <n v="41.902806297056813"/>
    <n v="41"/>
    <n v="0"/>
    <n v="41"/>
  </r>
  <r>
    <s v="90103167461"/>
    <x v="6"/>
    <s v="miasto"/>
    <n v="1990"/>
    <n v="10"/>
    <n v="31"/>
    <d v="1990-10-31T00:00:00"/>
    <n v="32.197125256673509"/>
    <n v="32"/>
    <n v="0"/>
    <n v="32"/>
  </r>
  <r>
    <s v="72033126578"/>
    <x v="6"/>
    <s v="miasto"/>
    <n v="1972"/>
    <n v="3"/>
    <n v="31"/>
    <d v="1972-03-31T00:00:00"/>
    <n v="50.781656399726216"/>
    <n v="50"/>
    <n v="0"/>
    <n v="50"/>
  </r>
  <r>
    <s v="90010474418"/>
    <x v="11"/>
    <s v="miasto"/>
    <n v="1990"/>
    <n v="1"/>
    <n v="4"/>
    <d v="1990-01-04T00:00:00"/>
    <n v="33.01848049281314"/>
    <n v="32"/>
    <n v="1"/>
    <n v="33"/>
  </r>
  <r>
    <s v="93101150990"/>
    <x v="2"/>
    <s v="wieś"/>
    <n v="1993"/>
    <n v="10"/>
    <n v="11"/>
    <d v="1993-10-11T00:00:00"/>
    <n v="29.251197809719372"/>
    <n v="29"/>
    <n v="0"/>
    <n v="29"/>
  </r>
  <r>
    <s v="96091515974"/>
    <x v="15"/>
    <s v="wieś"/>
    <n v="1996"/>
    <n v="9"/>
    <n v="15"/>
    <d v="1996-09-15T00:00:00"/>
    <n v="26.321697467488022"/>
    <n v="26"/>
    <n v="0"/>
    <n v="26"/>
  </r>
  <r>
    <s v="65011096293"/>
    <x v="10"/>
    <s v="wieś"/>
    <n v="1965"/>
    <n v="1"/>
    <n v="10"/>
    <d v="1965-01-10T00:00:00"/>
    <n v="58.001368925393564"/>
    <n v="57"/>
    <n v="1"/>
    <n v="58"/>
  </r>
  <r>
    <s v="53123191577"/>
    <x v="4"/>
    <s v="miasto"/>
    <n v="1953"/>
    <n v="12"/>
    <n v="31"/>
    <d v="1953-12-31T00:00:00"/>
    <n v="69.029431895961665"/>
    <n v="69"/>
    <n v="0"/>
    <n v="69"/>
  </r>
  <r>
    <s v="73060298351"/>
    <x v="9"/>
    <s v="miasto"/>
    <n v="1973"/>
    <n v="6"/>
    <n v="2"/>
    <d v="1973-06-02T00:00:00"/>
    <n v="49.609856262833674"/>
    <n v="49"/>
    <n v="0"/>
    <n v="49"/>
  </r>
  <r>
    <s v="77121944265"/>
    <x v="9"/>
    <s v="wieś"/>
    <n v="1977"/>
    <n v="12"/>
    <n v="19"/>
    <d v="1977-12-19T00:00:00"/>
    <n v="45.062286105407253"/>
    <n v="45"/>
    <n v="0"/>
    <n v="45"/>
  </r>
  <r>
    <s v="68031048828"/>
    <x v="2"/>
    <s v="wieś"/>
    <n v="1968"/>
    <n v="3"/>
    <n v="10"/>
    <d v="1968-03-10T00:00:00"/>
    <n v="54.839151266255989"/>
    <n v="54"/>
    <n v="0"/>
    <n v="54"/>
  </r>
  <r>
    <s v="98100693644"/>
    <x v="11"/>
    <s v="miasto"/>
    <n v="1998"/>
    <n v="10"/>
    <n v="6"/>
    <d v="1998-10-06T00:00:00"/>
    <n v="24.265571526351813"/>
    <n v="24"/>
    <n v="0"/>
    <n v="24"/>
  </r>
  <r>
    <s v="76072914871"/>
    <x v="7"/>
    <s v="wieś"/>
    <n v="1976"/>
    <n v="7"/>
    <n v="29"/>
    <d v="1976-07-29T00:00:00"/>
    <n v="46.453114305270361"/>
    <n v="46"/>
    <n v="0"/>
    <n v="46"/>
  </r>
  <r>
    <s v="55041429471"/>
    <x v="10"/>
    <s v="wieś"/>
    <n v="1955"/>
    <n v="4"/>
    <n v="14"/>
    <d v="1955-04-14T00:00:00"/>
    <n v="67.745379876796719"/>
    <n v="67"/>
    <n v="0"/>
    <n v="67"/>
  </r>
  <r>
    <s v="96010658900"/>
    <x v="8"/>
    <s v="wieś"/>
    <n v="1996"/>
    <n v="1"/>
    <n v="6"/>
    <d v="1996-01-06T00:00:00"/>
    <n v="27.014373716632445"/>
    <n v="26"/>
    <n v="1"/>
    <n v="27"/>
  </r>
  <r>
    <s v="84032372784"/>
    <x v="9"/>
    <s v="miasto"/>
    <n v="1984"/>
    <n v="3"/>
    <n v="23"/>
    <d v="1984-03-23T00:00:00"/>
    <n v="38.803559206023273"/>
    <n v="38"/>
    <n v="0"/>
    <n v="38"/>
  </r>
  <r>
    <s v="50101409189"/>
    <x v="5"/>
    <s v="wieś"/>
    <n v="1950"/>
    <n v="10"/>
    <n v="14"/>
    <d v="1950-10-14T00:00:00"/>
    <n v="72.243668720054757"/>
    <n v="72"/>
    <n v="0"/>
    <n v="72"/>
  </r>
  <r>
    <s v="54122295170"/>
    <x v="14"/>
    <s v="miasto"/>
    <n v="1954"/>
    <n v="12"/>
    <n v="22"/>
    <d v="1954-12-22T00:00:00"/>
    <n v="68.054757015742638"/>
    <n v="68"/>
    <n v="0"/>
    <n v="68"/>
  </r>
  <r>
    <s v="67092404057"/>
    <x v="7"/>
    <s v="wieś"/>
    <n v="1967"/>
    <n v="9"/>
    <n v="24"/>
    <d v="1967-09-24T00:00:00"/>
    <n v="55.299110198494184"/>
    <n v="55"/>
    <n v="0"/>
    <n v="55"/>
  </r>
  <r>
    <s v="67022391071"/>
    <x v="2"/>
    <s v="wieś"/>
    <n v="1967"/>
    <n v="2"/>
    <n v="23"/>
    <d v="1967-02-23T00:00:00"/>
    <n v="55.88227241615332"/>
    <n v="55"/>
    <n v="0"/>
    <n v="55"/>
  </r>
  <r>
    <s v="97041948136"/>
    <x v="9"/>
    <s v="miasto"/>
    <n v="1997"/>
    <n v="4"/>
    <n v="19"/>
    <d v="1997-04-19T00:00:00"/>
    <n v="25.730321697467488"/>
    <n v="25"/>
    <n v="0"/>
    <n v="25"/>
  </r>
  <r>
    <s v="99011275523"/>
    <x v="8"/>
    <s v="miasto"/>
    <n v="1999"/>
    <n v="1"/>
    <n v="12"/>
    <d v="1999-01-12T00:00:00"/>
    <n v="23.997262149212869"/>
    <n v="23"/>
    <n v="0"/>
    <n v="23"/>
  </r>
  <r>
    <s v="57071222781"/>
    <x v="6"/>
    <s v="miasto"/>
    <n v="1957"/>
    <n v="7"/>
    <n v="12"/>
    <d v="1957-07-12T00:00:00"/>
    <n v="65.500342231348398"/>
    <n v="65"/>
    <n v="0"/>
    <n v="65"/>
  </r>
  <r>
    <s v="93012973237"/>
    <x v="12"/>
    <s v="miasto"/>
    <n v="1993"/>
    <n v="1"/>
    <n v="29"/>
    <d v="1993-01-29T00:00:00"/>
    <n v="29.949349760438057"/>
    <n v="29"/>
    <n v="0"/>
    <n v="29"/>
  </r>
  <r>
    <s v="59082791780"/>
    <x v="4"/>
    <s v="wieś"/>
    <n v="1959"/>
    <n v="8"/>
    <n v="27"/>
    <d v="1959-08-27T00:00:00"/>
    <n v="63.375770020533878"/>
    <n v="63"/>
    <n v="0"/>
    <n v="63"/>
  </r>
  <r>
    <s v="81091693078"/>
    <x v="15"/>
    <s v="wieś"/>
    <n v="1981"/>
    <n v="9"/>
    <n v="16"/>
    <d v="1981-09-16T00:00:00"/>
    <n v="41.319644079397676"/>
    <n v="41"/>
    <n v="0"/>
    <n v="41"/>
  </r>
  <r>
    <s v="71022845751"/>
    <x v="9"/>
    <s v="wieś"/>
    <n v="1971"/>
    <n v="2"/>
    <n v="28"/>
    <d v="1971-02-28T00:00:00"/>
    <n v="51.868583162217661"/>
    <n v="51"/>
    <n v="0"/>
    <n v="51"/>
  </r>
  <r>
    <s v="74123045345"/>
    <x v="4"/>
    <s v="miasto"/>
    <n v="1974"/>
    <n v="12"/>
    <n v="30"/>
    <d v="1974-12-30T00:00:00"/>
    <n v="48.032854209445588"/>
    <n v="48"/>
    <n v="0"/>
    <n v="48"/>
  </r>
  <r>
    <s v="88060484406"/>
    <x v="15"/>
    <s v="miasto"/>
    <n v="1988"/>
    <n v="6"/>
    <n v="4"/>
    <d v="1988-06-04T00:00:00"/>
    <n v="34.603696098562629"/>
    <n v="34"/>
    <n v="0"/>
    <n v="34"/>
  </r>
  <r>
    <s v="85012784393"/>
    <x v="15"/>
    <s v="miasto"/>
    <n v="1985"/>
    <n v="1"/>
    <n v="27"/>
    <d v="1985-01-27T00:00:00"/>
    <n v="37.954825462012323"/>
    <n v="37"/>
    <n v="0"/>
    <n v="37"/>
  </r>
  <r>
    <s v="94112166637"/>
    <x v="7"/>
    <s v="wieś"/>
    <n v="1994"/>
    <n v="11"/>
    <n v="21"/>
    <d v="1994-11-21T00:00:00"/>
    <n v="28.139630390143736"/>
    <n v="28"/>
    <n v="0"/>
    <n v="28"/>
  </r>
  <r>
    <s v="68091657019"/>
    <x v="7"/>
    <s v="wieś"/>
    <n v="1968"/>
    <n v="9"/>
    <n v="16"/>
    <d v="1968-09-16T00:00:00"/>
    <n v="54.318959616700887"/>
    <n v="54"/>
    <n v="0"/>
    <n v="54"/>
  </r>
  <r>
    <s v="54081341844"/>
    <x v="9"/>
    <s v="miasto"/>
    <n v="1954"/>
    <n v="8"/>
    <n v="13"/>
    <d v="1954-08-13T00:00:00"/>
    <n v="68.413415468856954"/>
    <n v="68"/>
    <n v="0"/>
    <n v="68"/>
  </r>
  <r>
    <s v="60012310953"/>
    <x v="9"/>
    <s v="wieś"/>
    <n v="1960"/>
    <n v="1"/>
    <n v="23"/>
    <d v="1960-01-23T00:00:00"/>
    <n v="62.967830253251201"/>
    <n v="62"/>
    <n v="0"/>
    <n v="62"/>
  </r>
  <r>
    <s v="61042978869"/>
    <x v="9"/>
    <s v="wieś"/>
    <n v="1961"/>
    <n v="4"/>
    <n v="29"/>
    <d v="1961-04-29T00:00:00"/>
    <n v="61.702943189596169"/>
    <n v="61"/>
    <n v="0"/>
    <n v="61"/>
  </r>
  <r>
    <s v="67122575465"/>
    <x v="6"/>
    <s v="wieś"/>
    <n v="1967"/>
    <n v="12"/>
    <n v="25"/>
    <d v="1967-12-25T00:00:00"/>
    <n v="55.04722792607803"/>
    <n v="55"/>
    <n v="0"/>
    <n v="55"/>
  </r>
  <r>
    <s v="85060561687"/>
    <x v="1"/>
    <s v="miasto"/>
    <n v="1985"/>
    <n v="6"/>
    <n v="5"/>
    <d v="1985-06-05T00:00:00"/>
    <n v="37.601642710472277"/>
    <n v="37"/>
    <n v="0"/>
    <n v="37"/>
  </r>
  <r>
    <s v="62030546646"/>
    <x v="12"/>
    <s v="miasto"/>
    <n v="1962"/>
    <n v="3"/>
    <n v="5"/>
    <d v="1962-03-05T00:00:00"/>
    <n v="60.854209445585212"/>
    <n v="60"/>
    <n v="0"/>
    <n v="60"/>
  </r>
  <r>
    <s v="87071650974"/>
    <x v="4"/>
    <s v="miasto"/>
    <n v="1987"/>
    <n v="7"/>
    <n v="16"/>
    <d v="1987-07-16T00:00:00"/>
    <n v="35.49075975359343"/>
    <n v="35"/>
    <n v="0"/>
    <n v="35"/>
  </r>
  <r>
    <s v="80051365079"/>
    <x v="4"/>
    <s v="miasto"/>
    <n v="1980"/>
    <n v="5"/>
    <n v="13"/>
    <d v="1980-05-13T00:00:00"/>
    <n v="42.663928815879537"/>
    <n v="42"/>
    <n v="0"/>
    <n v="42"/>
  </r>
  <r>
    <s v="63031207831"/>
    <x v="4"/>
    <s v="miasto"/>
    <n v="1963"/>
    <n v="3"/>
    <n v="12"/>
    <d v="1963-03-12T00:00:00"/>
    <n v="59.835728952772072"/>
    <n v="59"/>
    <n v="0"/>
    <n v="59"/>
  </r>
  <r>
    <s v="99112776026"/>
    <x v="13"/>
    <s v="wieś"/>
    <n v="1999"/>
    <n v="11"/>
    <n v="27"/>
    <d v="1999-11-27T00:00:00"/>
    <n v="23.123887748117728"/>
    <n v="23"/>
    <n v="0"/>
    <n v="23"/>
  </r>
  <r>
    <s v="90071387764"/>
    <x v="7"/>
    <s v="wieś"/>
    <n v="1990"/>
    <n v="7"/>
    <n v="13"/>
    <d v="1990-07-13T00:00:00"/>
    <n v="32.498288843258045"/>
    <n v="32"/>
    <n v="0"/>
    <n v="32"/>
  </r>
  <r>
    <s v="79100121607"/>
    <x v="10"/>
    <s v="miasto"/>
    <n v="1979"/>
    <n v="10"/>
    <n v="1"/>
    <d v="1979-10-01T00:00:00"/>
    <n v="43.279945242984255"/>
    <n v="43"/>
    <n v="0"/>
    <n v="43"/>
  </r>
  <r>
    <s v="67021697321"/>
    <x v="3"/>
    <s v="miasto"/>
    <n v="1967"/>
    <n v="2"/>
    <n v="16"/>
    <d v="1967-02-16T00:00:00"/>
    <n v="55.901437371663242"/>
    <n v="55"/>
    <n v="0"/>
    <n v="55"/>
  </r>
  <r>
    <s v="80122931244"/>
    <x v="15"/>
    <s v="wieś"/>
    <n v="1980"/>
    <n v="12"/>
    <n v="29"/>
    <d v="1980-12-29T00:00:00"/>
    <n v="42.034223134839152"/>
    <n v="42"/>
    <n v="0"/>
    <n v="42"/>
  </r>
  <r>
    <s v="68021561579"/>
    <x v="2"/>
    <s v="miasto"/>
    <n v="1968"/>
    <n v="2"/>
    <n v="15"/>
    <d v="1968-02-15T00:00:00"/>
    <n v="54.904859685147159"/>
    <n v="54"/>
    <n v="0"/>
    <n v="54"/>
  </r>
  <r>
    <s v="57051700113"/>
    <x v="11"/>
    <s v="wieś"/>
    <n v="1957"/>
    <n v="5"/>
    <n v="17"/>
    <d v="1957-05-17T00:00:00"/>
    <n v="65.653661875427787"/>
    <n v="65"/>
    <n v="0"/>
    <n v="65"/>
  </r>
  <r>
    <s v="96111212067"/>
    <x v="6"/>
    <s v="miasto"/>
    <n v="1996"/>
    <n v="11"/>
    <n v="12"/>
    <d v="1996-11-12T00:00:00"/>
    <n v="26.16290212183436"/>
    <n v="26"/>
    <n v="0"/>
    <n v="26"/>
  </r>
  <r>
    <s v="89031099317"/>
    <x v="10"/>
    <s v="miasto"/>
    <n v="1989"/>
    <n v="3"/>
    <n v="10"/>
    <d v="1989-03-10T00:00:00"/>
    <n v="33.839835728952771"/>
    <n v="33"/>
    <n v="0"/>
    <n v="33"/>
  </r>
  <r>
    <s v="82091382834"/>
    <x v="14"/>
    <s v="wieś"/>
    <n v="1982"/>
    <n v="9"/>
    <n v="13"/>
    <d v="1982-09-13T00:00:00"/>
    <n v="40.328542094455855"/>
    <n v="40"/>
    <n v="0"/>
    <n v="40"/>
  </r>
  <r>
    <s v="51122005161"/>
    <x v="2"/>
    <s v="wieś"/>
    <n v="1951"/>
    <n v="12"/>
    <n v="20"/>
    <d v="1951-12-20T00:00:00"/>
    <n v="71.060917180013689"/>
    <n v="71"/>
    <n v="0"/>
    <n v="71"/>
  </r>
  <r>
    <s v="65081827241"/>
    <x v="4"/>
    <s v="miasto"/>
    <n v="1965"/>
    <n v="8"/>
    <n v="18"/>
    <d v="1965-08-18T00:00:00"/>
    <n v="57.399041752224505"/>
    <n v="57"/>
    <n v="0"/>
    <n v="57"/>
  </r>
  <r>
    <s v="52073149353"/>
    <x v="9"/>
    <s v="wieś"/>
    <n v="1952"/>
    <n v="7"/>
    <n v="31"/>
    <d v="1952-07-31T00:00:00"/>
    <n v="70.447638603696092"/>
    <n v="70"/>
    <n v="0"/>
    <n v="70"/>
  </r>
  <r>
    <s v="52072768764"/>
    <x v="3"/>
    <s v="miasto"/>
    <n v="1952"/>
    <n v="7"/>
    <n v="27"/>
    <d v="1952-07-27T00:00:00"/>
    <n v="70.458590006844631"/>
    <n v="70"/>
    <n v="0"/>
    <n v="70"/>
  </r>
  <r>
    <s v="73050819755"/>
    <x v="11"/>
    <s v="wieś"/>
    <n v="1973"/>
    <n v="5"/>
    <n v="8"/>
    <d v="1973-05-08T00:00:00"/>
    <n v="49.678302532511978"/>
    <n v="49"/>
    <n v="0"/>
    <n v="49"/>
  </r>
  <r>
    <s v="61041842387"/>
    <x v="14"/>
    <s v="miasto"/>
    <n v="1961"/>
    <n v="4"/>
    <n v="18"/>
    <d v="1961-04-18T00:00:00"/>
    <n v="61.733059548254623"/>
    <n v="61"/>
    <n v="0"/>
    <n v="61"/>
  </r>
  <r>
    <s v="66072012686"/>
    <x v="3"/>
    <s v="wieś"/>
    <n v="1966"/>
    <n v="7"/>
    <n v="20"/>
    <d v="1966-07-20T00:00:00"/>
    <n v="56.479123887748116"/>
    <n v="56"/>
    <n v="0"/>
    <n v="56"/>
  </r>
  <r>
    <s v="52011513628"/>
    <x v="0"/>
    <s v="wieś"/>
    <n v="1952"/>
    <n v="1"/>
    <n v="15"/>
    <d v="1952-01-15T00:00:00"/>
    <n v="70.989733059548257"/>
    <n v="70"/>
    <n v="0"/>
    <n v="70"/>
  </r>
  <r>
    <s v="90030794936"/>
    <x v="12"/>
    <s v="miasto"/>
    <n v="1990"/>
    <n v="3"/>
    <n v="7"/>
    <d v="1990-03-07T00:00:00"/>
    <n v="32.84873374401095"/>
    <n v="32"/>
    <n v="0"/>
    <n v="32"/>
  </r>
  <r>
    <s v="79011981318"/>
    <x v="13"/>
    <s v="wieś"/>
    <n v="1979"/>
    <n v="1"/>
    <n v="19"/>
    <d v="1979-01-19T00:00:00"/>
    <n v="43.978097193702943"/>
    <n v="43"/>
    <n v="0"/>
    <n v="43"/>
  </r>
  <r>
    <s v="93082049658"/>
    <x v="8"/>
    <s v="wieś"/>
    <n v="1993"/>
    <n v="8"/>
    <n v="20"/>
    <d v="1993-08-20T00:00:00"/>
    <n v="29.393566050650239"/>
    <n v="29"/>
    <n v="0"/>
    <n v="29"/>
  </r>
  <r>
    <s v="95020539612"/>
    <x v="11"/>
    <s v="miasto"/>
    <n v="1995"/>
    <n v="2"/>
    <n v="5"/>
    <d v="1995-02-05T00:00:00"/>
    <n v="27.931553730321699"/>
    <n v="27"/>
    <n v="0"/>
    <n v="27"/>
  </r>
  <r>
    <s v="62121026899"/>
    <x v="6"/>
    <s v="wieś"/>
    <n v="1962"/>
    <n v="12"/>
    <n v="10"/>
    <d v="1962-12-10T00:00:00"/>
    <n v="60.087611225188226"/>
    <n v="60"/>
    <n v="0"/>
    <n v="60"/>
  </r>
  <r>
    <s v="98070529271"/>
    <x v="3"/>
    <s v="miasto"/>
    <n v="1998"/>
    <n v="7"/>
    <n v="5"/>
    <d v="1998-07-05T00:00:00"/>
    <n v="24.520191649555098"/>
    <n v="24"/>
    <n v="0"/>
    <n v="24"/>
  </r>
  <r>
    <s v="93030531536"/>
    <x v="0"/>
    <s v="wieś"/>
    <n v="1993"/>
    <n v="3"/>
    <n v="5"/>
    <d v="1993-03-05T00:00:00"/>
    <n v="29.853524982888434"/>
    <n v="29"/>
    <n v="0"/>
    <n v="29"/>
  </r>
  <r>
    <s v="89051997242"/>
    <x v="10"/>
    <s v="miasto"/>
    <n v="1989"/>
    <n v="5"/>
    <n v="19"/>
    <d v="1989-05-19T00:00:00"/>
    <n v="33.648186173853524"/>
    <n v="33"/>
    <n v="0"/>
    <n v="33"/>
  </r>
  <r>
    <s v="98031592126"/>
    <x v="6"/>
    <s v="miasto"/>
    <n v="1998"/>
    <n v="3"/>
    <n v="15"/>
    <d v="1998-03-15T00:00:00"/>
    <n v="24.826830937713893"/>
    <n v="24"/>
    <n v="0"/>
    <n v="24"/>
  </r>
  <r>
    <s v="96032495400"/>
    <x v="4"/>
    <s v="wieś"/>
    <n v="1996"/>
    <n v="3"/>
    <n v="24"/>
    <d v="1996-03-24T00:00:00"/>
    <n v="26.800821355236138"/>
    <n v="26"/>
    <n v="0"/>
    <n v="26"/>
  </r>
  <r>
    <s v="76060407716"/>
    <x v="7"/>
    <s v="wieś"/>
    <n v="1976"/>
    <n v="6"/>
    <n v="4"/>
    <d v="1976-06-04T00:00:00"/>
    <n v="46.603696098562629"/>
    <n v="46"/>
    <n v="0"/>
    <n v="46"/>
  </r>
  <r>
    <s v="86102363786"/>
    <x v="2"/>
    <s v="miasto"/>
    <n v="1986"/>
    <n v="10"/>
    <n v="23"/>
    <d v="1986-10-23T00:00:00"/>
    <n v="36.219028062970565"/>
    <n v="36"/>
    <n v="0"/>
    <n v="36"/>
  </r>
  <r>
    <s v="50011021644"/>
    <x v="14"/>
    <s v="miasto"/>
    <n v="1950"/>
    <n v="1"/>
    <n v="10"/>
    <d v="1950-01-10T00:00:00"/>
    <n v="73.002053388090346"/>
    <n v="72"/>
    <n v="1"/>
    <n v="73"/>
  </r>
  <r>
    <s v="79020918057"/>
    <x v="6"/>
    <s v="miasto"/>
    <n v="1979"/>
    <n v="2"/>
    <n v="9"/>
    <d v="1979-02-09T00:00:00"/>
    <n v="43.920602327173171"/>
    <n v="43"/>
    <n v="0"/>
    <n v="43"/>
  </r>
  <r>
    <s v="78022471528"/>
    <x v="8"/>
    <s v="miasto"/>
    <n v="1978"/>
    <n v="2"/>
    <n v="24"/>
    <d v="1978-02-24T00:00:00"/>
    <n v="44.878850102669404"/>
    <n v="44"/>
    <n v="0"/>
    <n v="44"/>
  </r>
  <r>
    <s v="63121010668"/>
    <x v="9"/>
    <s v="wieś"/>
    <n v="1963"/>
    <n v="12"/>
    <n v="10"/>
    <d v="1963-12-10T00:00:00"/>
    <n v="59.088295687885008"/>
    <n v="59"/>
    <n v="0"/>
    <n v="59"/>
  </r>
  <r>
    <s v="56080833942"/>
    <x v="14"/>
    <s v="wieś"/>
    <n v="1956"/>
    <n v="8"/>
    <n v="8"/>
    <d v="1956-08-08T00:00:00"/>
    <n v="66.425735797399042"/>
    <n v="66"/>
    <n v="0"/>
    <n v="66"/>
  </r>
  <r>
    <s v="66101082660"/>
    <x v="12"/>
    <s v="wieś"/>
    <n v="1966"/>
    <n v="10"/>
    <n v="10"/>
    <d v="1966-10-10T00:00:00"/>
    <n v="56.254620123203289"/>
    <n v="56"/>
    <n v="0"/>
    <n v="56"/>
  </r>
  <r>
    <s v="65052373250"/>
    <x v="8"/>
    <s v="miasto"/>
    <n v="1965"/>
    <n v="5"/>
    <n v="23"/>
    <d v="1965-05-23T00:00:00"/>
    <n v="57.637234770705"/>
    <n v="57"/>
    <n v="0"/>
    <n v="57"/>
  </r>
  <r>
    <s v="54061841533"/>
    <x v="4"/>
    <s v="miasto"/>
    <n v="1954"/>
    <n v="6"/>
    <n v="18"/>
    <d v="1954-06-18T00:00:00"/>
    <n v="68.566735112936342"/>
    <n v="68"/>
    <n v="0"/>
    <n v="68"/>
  </r>
  <r>
    <s v="90042297346"/>
    <x v="3"/>
    <s v="miasto"/>
    <n v="1990"/>
    <n v="4"/>
    <n v="22"/>
    <d v="1990-04-22T00:00:00"/>
    <n v="32.722792607802873"/>
    <n v="32"/>
    <n v="0"/>
    <n v="32"/>
  </r>
  <r>
    <s v="58012291873"/>
    <x v="2"/>
    <s v="miasto"/>
    <n v="1958"/>
    <n v="1"/>
    <n v="22"/>
    <d v="1958-01-22T00:00:00"/>
    <n v="64.969199178644757"/>
    <n v="64"/>
    <n v="0"/>
    <n v="64"/>
  </r>
  <r>
    <s v="88020290896"/>
    <x v="10"/>
    <s v="wieś"/>
    <n v="1988"/>
    <n v="2"/>
    <n v="2"/>
    <d v="1988-02-02T00:00:00"/>
    <n v="34.940451745379875"/>
    <n v="34"/>
    <n v="0"/>
    <n v="34"/>
  </r>
  <r>
    <s v="74072307837"/>
    <x v="14"/>
    <s v="miasto"/>
    <n v="1974"/>
    <n v="7"/>
    <n v="23"/>
    <d v="1974-07-23T00:00:00"/>
    <n v="48.470910335386719"/>
    <n v="48"/>
    <n v="0"/>
    <n v="48"/>
  </r>
  <r>
    <s v="72122724900"/>
    <x v="14"/>
    <s v="miasto"/>
    <n v="1972"/>
    <n v="12"/>
    <n v="27"/>
    <d v="1972-12-27T00:00:00"/>
    <n v="50.039698836413415"/>
    <n v="50"/>
    <n v="0"/>
    <n v="50"/>
  </r>
  <r>
    <s v="76081823199"/>
    <x v="11"/>
    <s v="miasto"/>
    <n v="1976"/>
    <n v="8"/>
    <n v="18"/>
    <d v="1976-08-18T00:00:00"/>
    <n v="46.398357289527723"/>
    <n v="46"/>
    <n v="0"/>
    <n v="46"/>
  </r>
  <r>
    <s v="79042502241"/>
    <x v="5"/>
    <s v="miasto"/>
    <n v="1979"/>
    <n v="4"/>
    <n v="25"/>
    <d v="1979-04-25T00:00:00"/>
    <n v="43.715263518138265"/>
    <n v="43"/>
    <n v="0"/>
    <n v="43"/>
  </r>
  <r>
    <s v="57071748146"/>
    <x v="2"/>
    <s v="wieś"/>
    <n v="1957"/>
    <n v="7"/>
    <n v="17"/>
    <d v="1957-07-17T00:00:00"/>
    <n v="65.486652977412732"/>
    <n v="65"/>
    <n v="0"/>
    <n v="65"/>
  </r>
  <r>
    <s v="69042830493"/>
    <x v="1"/>
    <s v="wieś"/>
    <n v="1969"/>
    <n v="4"/>
    <n v="28"/>
    <d v="1969-04-28T00:00:00"/>
    <n v="53.705681040383297"/>
    <n v="53"/>
    <n v="0"/>
    <n v="53"/>
  </r>
  <r>
    <s v="51122805709"/>
    <x v="4"/>
    <s v="wieś"/>
    <n v="1951"/>
    <n v="12"/>
    <n v="28"/>
    <d v="1951-12-28T00:00:00"/>
    <n v="71.039014373716626"/>
    <n v="71"/>
    <n v="0"/>
    <n v="71"/>
  </r>
  <r>
    <s v="60100601215"/>
    <x v="9"/>
    <s v="miasto"/>
    <n v="1960"/>
    <n v="10"/>
    <n v="6"/>
    <d v="1960-10-06T00:00:00"/>
    <n v="62.264202600958249"/>
    <n v="62"/>
    <n v="0"/>
    <n v="62"/>
  </r>
  <r>
    <s v="71032673014"/>
    <x v="10"/>
    <s v="miasto"/>
    <n v="1971"/>
    <n v="3"/>
    <n v="26"/>
    <d v="1971-03-26T00:00:00"/>
    <n v="51.797399041752222"/>
    <n v="51"/>
    <n v="0"/>
    <n v="51"/>
  </r>
  <r>
    <s v="65020176692"/>
    <x v="3"/>
    <s v="wieś"/>
    <n v="1965"/>
    <n v="2"/>
    <n v="1"/>
    <d v="1965-02-01T00:00:00"/>
    <n v="57.941136208076657"/>
    <n v="57"/>
    <n v="0"/>
    <n v="57"/>
  </r>
  <r>
    <s v="96030717845"/>
    <x v="6"/>
    <s v="wieś"/>
    <n v="1996"/>
    <n v="3"/>
    <n v="7"/>
    <d v="1996-03-07T00:00:00"/>
    <n v="26.847364818617386"/>
    <n v="26"/>
    <n v="0"/>
    <n v="26"/>
  </r>
  <r>
    <s v="58072435114"/>
    <x v="6"/>
    <s v="miasto"/>
    <n v="1958"/>
    <n v="7"/>
    <n v="24"/>
    <d v="1958-07-24T00:00:00"/>
    <n v="64.468172484599592"/>
    <n v="64"/>
    <n v="0"/>
    <n v="64"/>
  </r>
  <r>
    <s v="76121983603"/>
    <x v="14"/>
    <s v="miasto"/>
    <n v="1976"/>
    <n v="12"/>
    <n v="19"/>
    <d v="1976-12-19T00:00:00"/>
    <n v="46.061601642710471"/>
    <n v="46"/>
    <n v="0"/>
    <n v="46"/>
  </r>
  <r>
    <s v="63102281616"/>
    <x v="12"/>
    <s v="wieś"/>
    <n v="1963"/>
    <n v="10"/>
    <n v="22"/>
    <d v="1963-10-22T00:00:00"/>
    <n v="59.222450376454482"/>
    <n v="59"/>
    <n v="0"/>
    <n v="59"/>
  </r>
  <r>
    <s v="60102044179"/>
    <x v="10"/>
    <s v="miasto"/>
    <n v="1960"/>
    <n v="10"/>
    <n v="20"/>
    <d v="1960-10-20T00:00:00"/>
    <n v="62.225872689938399"/>
    <n v="62"/>
    <n v="0"/>
    <n v="62"/>
  </r>
  <r>
    <s v="79110638474"/>
    <x v="13"/>
    <s v="wieś"/>
    <n v="1979"/>
    <n v="11"/>
    <n v="6"/>
    <d v="1979-11-06T00:00:00"/>
    <n v="43.181382614647504"/>
    <n v="43"/>
    <n v="0"/>
    <n v="43"/>
  </r>
  <r>
    <s v="56031331390"/>
    <x v="3"/>
    <s v="wieś"/>
    <n v="1956"/>
    <n v="3"/>
    <n v="13"/>
    <d v="1956-03-13T00:00:00"/>
    <n v="66.830937713894599"/>
    <n v="66"/>
    <n v="0"/>
    <n v="66"/>
  </r>
  <r>
    <s v="88031966519"/>
    <x v="3"/>
    <s v="miasto"/>
    <n v="1988"/>
    <n v="3"/>
    <n v="19"/>
    <d v="1988-03-19T00:00:00"/>
    <n v="34.814510609171798"/>
    <n v="34"/>
    <n v="0"/>
    <n v="34"/>
  </r>
  <r>
    <s v="60100214787"/>
    <x v="11"/>
    <s v="wieś"/>
    <n v="1960"/>
    <n v="10"/>
    <n v="2"/>
    <d v="1960-10-02T00:00:00"/>
    <n v="62.275154004106774"/>
    <n v="62"/>
    <n v="0"/>
    <n v="62"/>
  </r>
  <r>
    <s v="70080400450"/>
    <x v="11"/>
    <s v="miasto"/>
    <n v="1970"/>
    <n v="8"/>
    <n v="4"/>
    <d v="1970-08-04T00:00:00"/>
    <n v="52.438056125941138"/>
    <n v="52"/>
    <n v="0"/>
    <n v="52"/>
  </r>
  <r>
    <s v="71111962853"/>
    <x v="15"/>
    <s v="wieś"/>
    <n v="1971"/>
    <n v="11"/>
    <n v="19"/>
    <d v="1971-11-19T00:00:00"/>
    <n v="51.145790554414788"/>
    <n v="51"/>
    <n v="0"/>
    <n v="51"/>
  </r>
  <r>
    <s v="77041828005"/>
    <x v="11"/>
    <s v="wieś"/>
    <n v="1977"/>
    <n v="4"/>
    <n v="18"/>
    <d v="1977-04-18T00:00:00"/>
    <n v="45.733059548254623"/>
    <n v="45"/>
    <n v="0"/>
    <n v="45"/>
  </r>
  <r>
    <s v="61082401051"/>
    <x v="11"/>
    <s v="miasto"/>
    <n v="1961"/>
    <n v="8"/>
    <n v="24"/>
    <d v="1961-08-24T00:00:00"/>
    <n v="61.382614647501711"/>
    <n v="61"/>
    <n v="0"/>
    <n v="61"/>
  </r>
  <r>
    <s v="53080346768"/>
    <x v="8"/>
    <s v="wieś"/>
    <n v="1953"/>
    <n v="8"/>
    <n v="3"/>
    <d v="1953-08-03T00:00:00"/>
    <n v="69.440109514031491"/>
    <n v="69"/>
    <n v="0"/>
    <n v="69"/>
  </r>
  <r>
    <s v="81092123347"/>
    <x v="15"/>
    <s v="miasto"/>
    <n v="1981"/>
    <n v="9"/>
    <n v="21"/>
    <d v="1981-09-21T00:00:00"/>
    <n v="41.30595482546201"/>
    <n v="41"/>
    <n v="0"/>
    <n v="41"/>
  </r>
  <r>
    <s v="83102006475"/>
    <x v="8"/>
    <s v="wieś"/>
    <n v="1983"/>
    <n v="10"/>
    <n v="20"/>
    <d v="1983-10-20T00:00:00"/>
    <n v="39.227926078028744"/>
    <n v="39"/>
    <n v="0"/>
    <n v="39"/>
  </r>
  <r>
    <s v="57080789431"/>
    <x v="5"/>
    <s v="miasto"/>
    <n v="1957"/>
    <n v="8"/>
    <n v="7"/>
    <d v="1957-08-07T00:00:00"/>
    <n v="65.429158110882952"/>
    <n v="65"/>
    <n v="0"/>
    <n v="65"/>
  </r>
  <r>
    <s v="96092868033"/>
    <x v="12"/>
    <s v="wieś"/>
    <n v="1996"/>
    <n v="9"/>
    <n v="28"/>
    <d v="1996-09-28T00:00:00"/>
    <n v="26.286105407255306"/>
    <n v="26"/>
    <n v="0"/>
    <n v="26"/>
  </r>
  <r>
    <s v="61040869008"/>
    <x v="13"/>
    <s v="wieś"/>
    <n v="1961"/>
    <n v="4"/>
    <n v="8"/>
    <d v="1961-04-08T00:00:00"/>
    <n v="61.760438056125942"/>
    <n v="61"/>
    <n v="0"/>
    <n v="61"/>
  </r>
  <r>
    <s v="56112420867"/>
    <x v="8"/>
    <s v="miasto"/>
    <n v="1956"/>
    <n v="11"/>
    <n v="24"/>
    <d v="1956-11-24T00:00:00"/>
    <n v="66.130047912388775"/>
    <n v="66"/>
    <n v="0"/>
    <n v="66"/>
  </r>
  <r>
    <s v="73033131926"/>
    <x v="2"/>
    <s v="miasto"/>
    <n v="1973"/>
    <n v="3"/>
    <n v="31"/>
    <d v="1973-03-31T00:00:00"/>
    <n v="49.782340862422998"/>
    <n v="49"/>
    <n v="0"/>
    <n v="49"/>
  </r>
  <r>
    <s v="59071140867"/>
    <x v="11"/>
    <s v="wieś"/>
    <n v="1959"/>
    <n v="7"/>
    <n v="11"/>
    <d v="1959-07-11T00:00:00"/>
    <n v="63.504449007529089"/>
    <n v="63"/>
    <n v="0"/>
    <n v="63"/>
  </r>
  <r>
    <s v="53062600392"/>
    <x v="6"/>
    <s v="miasto"/>
    <n v="1953"/>
    <n v="6"/>
    <n v="26"/>
    <d v="1953-06-26T00:00:00"/>
    <n v="69.544147843942511"/>
    <n v="69"/>
    <n v="0"/>
    <n v="69"/>
  </r>
  <r>
    <s v="94091797482"/>
    <x v="1"/>
    <s v="miasto"/>
    <n v="1994"/>
    <n v="9"/>
    <n v="17"/>
    <d v="1994-09-17T00:00:00"/>
    <n v="28.317590691307323"/>
    <n v="28"/>
    <n v="0"/>
    <n v="28"/>
  </r>
  <r>
    <s v="66082438007"/>
    <x v="13"/>
    <s v="miasto"/>
    <n v="1966"/>
    <n v="8"/>
    <n v="24"/>
    <d v="1966-08-24T00:00:00"/>
    <n v="56.383299110198493"/>
    <n v="56"/>
    <n v="0"/>
    <n v="56"/>
  </r>
  <r>
    <s v="70120434153"/>
    <x v="13"/>
    <s v="wieś"/>
    <n v="1970"/>
    <n v="12"/>
    <n v="4"/>
    <d v="1970-12-04T00:00:00"/>
    <n v="52.10403832991102"/>
    <n v="52"/>
    <n v="0"/>
    <n v="52"/>
  </r>
  <r>
    <s v="99072313297"/>
    <x v="12"/>
    <s v="miasto"/>
    <n v="1999"/>
    <n v="7"/>
    <n v="23"/>
    <d v="1999-07-23T00:00:00"/>
    <n v="23.471594798083505"/>
    <n v="23"/>
    <n v="0"/>
    <n v="23"/>
  </r>
  <r>
    <s v="52032165031"/>
    <x v="12"/>
    <s v="wieś"/>
    <n v="1952"/>
    <n v="3"/>
    <n v="21"/>
    <d v="1952-03-21T00:00:00"/>
    <n v="70.809034907597535"/>
    <n v="70"/>
    <n v="0"/>
    <n v="70"/>
  </r>
  <r>
    <s v="89101149319"/>
    <x v="0"/>
    <s v="miasto"/>
    <n v="1989"/>
    <n v="10"/>
    <n v="11"/>
    <d v="1989-10-11T00:00:00"/>
    <n v="33.251197809719372"/>
    <n v="33"/>
    <n v="0"/>
    <n v="33"/>
  </r>
  <r>
    <s v="79083070972"/>
    <x v="9"/>
    <s v="miasto"/>
    <n v="1979"/>
    <n v="8"/>
    <n v="30"/>
    <d v="1979-08-30T00:00:00"/>
    <n v="43.367556468172488"/>
    <n v="43"/>
    <n v="0"/>
    <n v="43"/>
  </r>
  <r>
    <s v="93021544752"/>
    <x v="1"/>
    <s v="wieś"/>
    <n v="1993"/>
    <n v="2"/>
    <n v="15"/>
    <d v="1993-02-15T00:00:00"/>
    <n v="29.902806297056809"/>
    <n v="29"/>
    <n v="0"/>
    <n v="29"/>
  </r>
  <r>
    <s v="92112431197"/>
    <x v="12"/>
    <s v="wieś"/>
    <n v="1992"/>
    <n v="11"/>
    <n v="24"/>
    <d v="1992-11-24T00:00:00"/>
    <n v="30.130047912388775"/>
    <n v="30"/>
    <n v="0"/>
    <n v="30"/>
  </r>
  <r>
    <s v="51121146926"/>
    <x v="15"/>
    <s v="miasto"/>
    <n v="1951"/>
    <n v="12"/>
    <n v="11"/>
    <d v="1951-12-11T00:00:00"/>
    <n v="71.08555783709788"/>
    <n v="71"/>
    <n v="0"/>
    <n v="71"/>
  </r>
  <r>
    <s v="85111499028"/>
    <x v="10"/>
    <s v="miasto"/>
    <n v="1985"/>
    <n v="11"/>
    <n v="14"/>
    <d v="1985-11-14T00:00:00"/>
    <n v="37.158110882956876"/>
    <n v="37"/>
    <n v="0"/>
    <n v="37"/>
  </r>
  <r>
    <s v="98012042048"/>
    <x v="15"/>
    <s v="wieś"/>
    <n v="1998"/>
    <n v="1"/>
    <n v="20"/>
    <d v="1998-01-20T00:00:00"/>
    <n v="24.974674880219027"/>
    <n v="24"/>
    <n v="0"/>
    <n v="24"/>
  </r>
  <r>
    <s v="72071093829"/>
    <x v="10"/>
    <s v="wieś"/>
    <n v="1972"/>
    <n v="7"/>
    <n v="10"/>
    <d v="1972-07-10T00:00:00"/>
    <n v="50.505133470225871"/>
    <n v="50"/>
    <n v="0"/>
    <n v="50"/>
  </r>
  <r>
    <s v="69040958571"/>
    <x v="5"/>
    <s v="wieś"/>
    <n v="1969"/>
    <n v="4"/>
    <n v="9"/>
    <d v="1969-04-09T00:00:00"/>
    <n v="53.757700205338807"/>
    <n v="53"/>
    <n v="0"/>
    <n v="53"/>
  </r>
  <r>
    <s v="69090471617"/>
    <x v="1"/>
    <s v="wieś"/>
    <n v="1969"/>
    <n v="9"/>
    <n v="4"/>
    <d v="1969-09-04T00:00:00"/>
    <n v="53.352498288843258"/>
    <n v="53"/>
    <n v="0"/>
    <n v="53"/>
  </r>
  <r>
    <s v="50062151338"/>
    <x v="14"/>
    <s v="wieś"/>
    <n v="1950"/>
    <n v="6"/>
    <n v="21"/>
    <d v="1950-06-21T00:00:00"/>
    <n v="72.558521560574945"/>
    <n v="72"/>
    <n v="0"/>
    <n v="72"/>
  </r>
  <r>
    <s v="96123037605"/>
    <x v="9"/>
    <s v="miasto"/>
    <n v="1996"/>
    <n v="12"/>
    <n v="30"/>
    <d v="1996-12-30T00:00:00"/>
    <n v="26.031485284052017"/>
    <n v="26"/>
    <n v="0"/>
    <n v="26"/>
  </r>
  <r>
    <s v="50040731114"/>
    <x v="6"/>
    <s v="wieś"/>
    <n v="1950"/>
    <n v="4"/>
    <n v="7"/>
    <d v="1950-04-07T00:00:00"/>
    <n v="72.763860369609858"/>
    <n v="72"/>
    <n v="0"/>
    <n v="72"/>
  </r>
  <r>
    <s v="86063067804"/>
    <x v="14"/>
    <s v="wieś"/>
    <n v="1986"/>
    <n v="6"/>
    <n v="30"/>
    <d v="1986-06-30T00:00:00"/>
    <n v="36.533880903490761"/>
    <n v="36"/>
    <n v="0"/>
    <n v="36"/>
  </r>
  <r>
    <s v="64070523768"/>
    <x v="12"/>
    <s v="wieś"/>
    <n v="1964"/>
    <n v="7"/>
    <n v="5"/>
    <d v="1964-07-05T00:00:00"/>
    <n v="58.518822724161531"/>
    <n v="58"/>
    <n v="0"/>
    <n v="58"/>
  </r>
  <r>
    <s v="61111487140"/>
    <x v="7"/>
    <s v="wieś"/>
    <n v="1961"/>
    <n v="11"/>
    <n v="14"/>
    <d v="1961-11-14T00:00:00"/>
    <n v="61.158110882956876"/>
    <n v="61"/>
    <n v="0"/>
    <n v="61"/>
  </r>
  <r>
    <s v="55081402366"/>
    <x v="1"/>
    <s v="miasto"/>
    <n v="1955"/>
    <n v="8"/>
    <n v="14"/>
    <d v="1955-08-14T00:00:00"/>
    <n v="67.411362080766594"/>
    <n v="67"/>
    <n v="0"/>
    <n v="67"/>
  </r>
  <r>
    <s v="68101484688"/>
    <x v="1"/>
    <s v="miasto"/>
    <n v="1968"/>
    <n v="10"/>
    <n v="14"/>
    <d v="1968-10-14T00:00:00"/>
    <n v="54.242299794661193"/>
    <n v="54"/>
    <n v="0"/>
    <n v="54"/>
  </r>
  <r>
    <s v="96072101624"/>
    <x v="12"/>
    <s v="miasto"/>
    <n v="1996"/>
    <n v="7"/>
    <n v="21"/>
    <d v="1996-07-21T00:00:00"/>
    <n v="26.475017111567421"/>
    <n v="26"/>
    <n v="0"/>
    <n v="26"/>
  </r>
  <r>
    <s v="53111372836"/>
    <x v="3"/>
    <s v="miasto"/>
    <n v="1953"/>
    <n v="11"/>
    <n v="13"/>
    <d v="1953-11-13T00:00:00"/>
    <n v="69.160848733744004"/>
    <n v="69"/>
    <n v="0"/>
    <n v="69"/>
  </r>
  <r>
    <s v="66050423060"/>
    <x v="1"/>
    <s v="miasto"/>
    <n v="1966"/>
    <n v="5"/>
    <n v="4"/>
    <d v="1966-05-04T00:00:00"/>
    <n v="56.689938398357292"/>
    <n v="56"/>
    <n v="0"/>
    <n v="56"/>
  </r>
  <r>
    <s v="50112572104"/>
    <x v="3"/>
    <s v="miasto"/>
    <n v="1950"/>
    <n v="11"/>
    <n v="25"/>
    <d v="1950-11-25T00:00:00"/>
    <n v="72.128678986995212"/>
    <n v="72"/>
    <n v="0"/>
    <n v="72"/>
  </r>
  <r>
    <s v="66041509607"/>
    <x v="12"/>
    <s v="wieś"/>
    <n v="1966"/>
    <n v="4"/>
    <n v="15"/>
    <d v="1966-04-15T00:00:00"/>
    <n v="56.741957563312802"/>
    <n v="56"/>
    <n v="0"/>
    <n v="56"/>
  </r>
  <r>
    <s v="54111160315"/>
    <x v="4"/>
    <s v="wieś"/>
    <n v="1954"/>
    <n v="11"/>
    <n v="11"/>
    <d v="1954-11-11T00:00:00"/>
    <n v="68.167008898015055"/>
    <n v="68"/>
    <n v="0"/>
    <n v="68"/>
  </r>
  <r>
    <s v="56040228672"/>
    <x v="9"/>
    <s v="miasto"/>
    <n v="1956"/>
    <n v="4"/>
    <n v="2"/>
    <d v="1956-04-02T00:00:00"/>
    <n v="66.776180698151947"/>
    <n v="66"/>
    <n v="0"/>
    <n v="66"/>
  </r>
  <r>
    <s v="78111431918"/>
    <x v="6"/>
    <s v="wieś"/>
    <n v="1978"/>
    <n v="11"/>
    <n v="14"/>
    <d v="1978-11-14T00:00:00"/>
    <n v="44.158795345653665"/>
    <n v="44"/>
    <n v="0"/>
    <n v="44"/>
  </r>
  <r>
    <s v="73070626456"/>
    <x v="2"/>
    <s v="miasto"/>
    <n v="1973"/>
    <n v="7"/>
    <n v="6"/>
    <d v="1973-07-06T00:00:00"/>
    <n v="49.516769336071185"/>
    <n v="49"/>
    <n v="0"/>
    <n v="49"/>
  </r>
  <r>
    <s v="61042433348"/>
    <x v="9"/>
    <s v="miasto"/>
    <n v="1961"/>
    <n v="4"/>
    <n v="24"/>
    <d v="1961-04-24T00:00:00"/>
    <n v="61.716632443531829"/>
    <n v="61"/>
    <n v="0"/>
    <n v="61"/>
  </r>
  <r>
    <s v="81050869595"/>
    <x v="14"/>
    <s v="wieś"/>
    <n v="1981"/>
    <n v="5"/>
    <n v="8"/>
    <d v="1981-05-08T00:00:00"/>
    <n v="41.678302532511978"/>
    <n v="41"/>
    <n v="0"/>
    <n v="41"/>
  </r>
  <r>
    <s v="58091890613"/>
    <x v="4"/>
    <s v="wieś"/>
    <n v="1958"/>
    <n v="9"/>
    <n v="18"/>
    <d v="1958-09-18T00:00:00"/>
    <n v="64.314852840520189"/>
    <n v="64"/>
    <n v="0"/>
    <n v="64"/>
  </r>
  <r>
    <s v="66082232755"/>
    <x v="1"/>
    <s v="miasto"/>
    <n v="1966"/>
    <n v="8"/>
    <n v="22"/>
    <d v="1966-08-22T00:00:00"/>
    <n v="56.388774811772755"/>
    <n v="56"/>
    <n v="0"/>
    <n v="56"/>
  </r>
  <r>
    <s v="69020508231"/>
    <x v="12"/>
    <s v="miasto"/>
    <n v="1969"/>
    <n v="2"/>
    <n v="5"/>
    <d v="1969-02-05T00:00:00"/>
    <n v="53.930184804928132"/>
    <n v="53"/>
    <n v="0"/>
    <n v="53"/>
  </r>
  <r>
    <s v="57111407330"/>
    <x v="5"/>
    <s v="wieś"/>
    <n v="1957"/>
    <n v="11"/>
    <n v="14"/>
    <d v="1957-11-14T00:00:00"/>
    <n v="65.158110882956876"/>
    <n v="65"/>
    <n v="0"/>
    <n v="65"/>
  </r>
  <r>
    <s v="52110758050"/>
    <x v="7"/>
    <s v="wieś"/>
    <n v="1952"/>
    <n v="11"/>
    <n v="7"/>
    <d v="1952-11-07T00:00:00"/>
    <n v="70.176591375770016"/>
    <n v="70"/>
    <n v="0"/>
    <n v="70"/>
  </r>
  <r>
    <s v="93011246172"/>
    <x v="14"/>
    <s v="wieś"/>
    <n v="1993"/>
    <n v="1"/>
    <n v="12"/>
    <d v="1993-01-12T00:00:00"/>
    <n v="29.995893223819301"/>
    <n v="29"/>
    <n v="0"/>
    <n v="29"/>
  </r>
  <r>
    <s v="96121936753"/>
    <x v="7"/>
    <s v="miasto"/>
    <n v="1996"/>
    <n v="12"/>
    <n v="19"/>
    <d v="1996-12-19T00:00:00"/>
    <n v="26.061601642710471"/>
    <n v="26"/>
    <n v="0"/>
    <n v="26"/>
  </r>
  <r>
    <s v="79061604939"/>
    <x v="12"/>
    <s v="miasto"/>
    <n v="1979"/>
    <n v="6"/>
    <n v="16"/>
    <d v="1979-06-16T00:00:00"/>
    <n v="43.572895277207394"/>
    <n v="43"/>
    <n v="0"/>
    <n v="43"/>
  </r>
  <r>
    <s v="90082985672"/>
    <x v="1"/>
    <s v="wieś"/>
    <n v="1990"/>
    <n v="8"/>
    <n v="29"/>
    <d v="1990-08-29T00:00:00"/>
    <n v="32.369609856262834"/>
    <n v="32"/>
    <n v="0"/>
    <n v="32"/>
  </r>
  <r>
    <s v="86010806854"/>
    <x v="14"/>
    <s v="wieś"/>
    <n v="1986"/>
    <n v="1"/>
    <n v="8"/>
    <d v="1986-01-08T00:00:00"/>
    <n v="37.007529089664615"/>
    <n v="36"/>
    <n v="1"/>
    <n v="37"/>
  </r>
  <r>
    <s v="60051494601"/>
    <x v="8"/>
    <s v="wieś"/>
    <n v="1960"/>
    <n v="5"/>
    <n v="14"/>
    <d v="1960-05-14T00:00:00"/>
    <n v="62.661190965092402"/>
    <n v="62"/>
    <n v="0"/>
    <n v="62"/>
  </r>
  <r>
    <s v="78012615541"/>
    <x v="8"/>
    <s v="miasto"/>
    <n v="1978"/>
    <n v="1"/>
    <n v="26"/>
    <d v="1978-01-26T00:00:00"/>
    <n v="44.958247775496233"/>
    <n v="44"/>
    <n v="0"/>
    <n v="44"/>
  </r>
  <r>
    <s v="85120295381"/>
    <x v="15"/>
    <s v="miasto"/>
    <n v="1985"/>
    <n v="12"/>
    <n v="2"/>
    <d v="1985-12-02T00:00:00"/>
    <n v="37.108829568788501"/>
    <n v="37"/>
    <n v="0"/>
    <n v="37"/>
  </r>
  <r>
    <s v="52042558504"/>
    <x v="14"/>
    <s v="wieś"/>
    <n v="1952"/>
    <n v="4"/>
    <n v="25"/>
    <d v="1952-04-25T00:00:00"/>
    <n v="70.713210130047912"/>
    <n v="70"/>
    <n v="0"/>
    <n v="70"/>
  </r>
  <r>
    <s v="60091893541"/>
    <x v="5"/>
    <s v="wieś"/>
    <n v="1960"/>
    <n v="9"/>
    <n v="18"/>
    <d v="1960-09-18T00:00:00"/>
    <n v="62.313483915126625"/>
    <n v="62"/>
    <n v="0"/>
    <n v="62"/>
  </r>
  <r>
    <s v="80021593459"/>
    <x v="5"/>
    <s v="wieś"/>
    <n v="1980"/>
    <n v="2"/>
    <n v="15"/>
    <d v="1980-02-15T00:00:00"/>
    <n v="42.904859685147159"/>
    <n v="42"/>
    <n v="0"/>
    <n v="42"/>
  </r>
  <r>
    <s v="62011939184"/>
    <x v="5"/>
    <s v="miasto"/>
    <n v="1962"/>
    <n v="1"/>
    <n v="19"/>
    <d v="1962-01-19T00:00:00"/>
    <n v="60.977412731006162"/>
    <n v="60"/>
    <n v="0"/>
    <n v="60"/>
  </r>
  <r>
    <s v="78092814382"/>
    <x v="14"/>
    <s v="wieś"/>
    <n v="1978"/>
    <n v="9"/>
    <n v="28"/>
    <d v="1978-09-28T00:00:00"/>
    <n v="44.28747433264887"/>
    <n v="44"/>
    <n v="0"/>
    <n v="44"/>
  </r>
  <r>
    <s v="69060539204"/>
    <x v="0"/>
    <s v="wieś"/>
    <n v="1969"/>
    <n v="6"/>
    <n v="5"/>
    <d v="1969-06-05T00:00:00"/>
    <n v="53.601642710472277"/>
    <n v="53"/>
    <n v="0"/>
    <n v="53"/>
  </r>
  <r>
    <s v="54012029489"/>
    <x v="8"/>
    <s v="wieś"/>
    <n v="1954"/>
    <n v="1"/>
    <n v="20"/>
    <d v="1954-01-20T00:00:00"/>
    <n v="68.974674880219027"/>
    <n v="68"/>
    <n v="0"/>
    <n v="68"/>
  </r>
  <r>
    <s v="71120775567"/>
    <x v="6"/>
    <s v="miasto"/>
    <n v="1971"/>
    <n v="12"/>
    <n v="7"/>
    <d v="1971-12-07T00:00:00"/>
    <n v="51.096509240246405"/>
    <n v="51"/>
    <n v="0"/>
    <n v="51"/>
  </r>
  <r>
    <s v="97082550396"/>
    <x v="8"/>
    <s v="wieś"/>
    <n v="1997"/>
    <n v="8"/>
    <n v="25"/>
    <d v="1997-08-25T00:00:00"/>
    <n v="25.37987679671458"/>
    <n v="25"/>
    <n v="0"/>
    <n v="25"/>
  </r>
  <r>
    <s v="83092045281"/>
    <x v="11"/>
    <s v="wieś"/>
    <n v="1983"/>
    <n v="9"/>
    <n v="20"/>
    <d v="1983-09-20T00:00:00"/>
    <n v="39.310061601642708"/>
    <n v="39"/>
    <n v="0"/>
    <n v="39"/>
  </r>
  <r>
    <s v="63011212011"/>
    <x v="14"/>
    <s v="miasto"/>
    <n v="1963"/>
    <n v="1"/>
    <n v="12"/>
    <d v="1963-01-12T00:00:00"/>
    <n v="59.997262149212865"/>
    <n v="59"/>
    <n v="0"/>
    <n v="59"/>
  </r>
  <r>
    <s v="55040378486"/>
    <x v="12"/>
    <s v="wieś"/>
    <n v="1955"/>
    <n v="4"/>
    <n v="3"/>
    <d v="1955-04-03T00:00:00"/>
    <n v="67.775496235455165"/>
    <n v="67"/>
    <n v="0"/>
    <n v="67"/>
  </r>
  <r>
    <s v="93042345873"/>
    <x v="6"/>
    <s v="miasto"/>
    <n v="1993"/>
    <n v="4"/>
    <n v="23"/>
    <d v="1993-04-23T00:00:00"/>
    <n v="29.71937029431896"/>
    <n v="29"/>
    <n v="0"/>
    <n v="29"/>
  </r>
  <r>
    <s v="54050436032"/>
    <x v="2"/>
    <s v="wieś"/>
    <n v="1954"/>
    <n v="5"/>
    <n v="4"/>
    <d v="1954-05-04T00:00:00"/>
    <n v="68.689938398357285"/>
    <n v="68"/>
    <n v="0"/>
    <n v="68"/>
  </r>
  <r>
    <s v="87110483314"/>
    <x v="15"/>
    <s v="miasto"/>
    <n v="1987"/>
    <n v="11"/>
    <n v="4"/>
    <d v="1987-11-04T00:00:00"/>
    <n v="35.186858316221766"/>
    <n v="35"/>
    <n v="0"/>
    <n v="35"/>
  </r>
  <r>
    <s v="56100225593"/>
    <x v="13"/>
    <s v="miasto"/>
    <n v="1956"/>
    <n v="10"/>
    <n v="2"/>
    <d v="1956-10-02T00:00:00"/>
    <n v="66.275154004106781"/>
    <n v="66"/>
    <n v="0"/>
    <n v="66"/>
  </r>
  <r>
    <s v="87081751737"/>
    <x v="14"/>
    <s v="wieś"/>
    <n v="1987"/>
    <n v="8"/>
    <n v="17"/>
    <d v="1987-08-17T00:00:00"/>
    <n v="35.403148528405204"/>
    <n v="35"/>
    <n v="0"/>
    <n v="35"/>
  </r>
  <r>
    <s v="65030177359"/>
    <x v="14"/>
    <s v="wieś"/>
    <n v="1965"/>
    <n v="3"/>
    <n v="1"/>
    <d v="1965-03-01T00:00:00"/>
    <n v="57.864476386036962"/>
    <n v="57"/>
    <n v="0"/>
    <n v="57"/>
  </r>
  <r>
    <s v="98101496192"/>
    <x v="7"/>
    <s v="miasto"/>
    <n v="1998"/>
    <n v="10"/>
    <n v="14"/>
    <d v="1998-10-14T00:00:00"/>
    <n v="24.243668720054757"/>
    <n v="24"/>
    <n v="0"/>
    <n v="24"/>
  </r>
  <r>
    <s v="81071437597"/>
    <x v="11"/>
    <s v="wieś"/>
    <n v="1981"/>
    <n v="7"/>
    <n v="14"/>
    <d v="1981-07-14T00:00:00"/>
    <n v="41.494866529774129"/>
    <n v="41"/>
    <n v="0"/>
    <n v="41"/>
  </r>
  <r>
    <s v="82042883285"/>
    <x v="14"/>
    <s v="wieś"/>
    <n v="1982"/>
    <n v="4"/>
    <n v="28"/>
    <d v="1982-04-28T00:00:00"/>
    <n v="40.706365503080079"/>
    <n v="40"/>
    <n v="0"/>
    <n v="40"/>
  </r>
  <r>
    <s v="76100518516"/>
    <x v="11"/>
    <s v="wieś"/>
    <n v="1976"/>
    <n v="10"/>
    <n v="5"/>
    <d v="1976-10-05T00:00:00"/>
    <n v="46.266940451745377"/>
    <n v="46"/>
    <n v="0"/>
    <n v="46"/>
  </r>
  <r>
    <s v="76021655411"/>
    <x v="7"/>
    <s v="miasto"/>
    <n v="1976"/>
    <n v="2"/>
    <n v="16"/>
    <d v="1976-02-16T00:00:00"/>
    <n v="46.902121834360024"/>
    <n v="46"/>
    <n v="0"/>
    <n v="46"/>
  </r>
  <r>
    <s v="99083108912"/>
    <x v="10"/>
    <s v="miasto"/>
    <n v="1999"/>
    <n v="8"/>
    <n v="31"/>
    <d v="1999-08-31T00:00:00"/>
    <n v="23.364818617385353"/>
    <n v="23"/>
    <n v="0"/>
    <n v="23"/>
  </r>
  <r>
    <s v="53041446074"/>
    <x v="1"/>
    <s v="miasto"/>
    <n v="1953"/>
    <n v="4"/>
    <n v="14"/>
    <d v="1953-04-14T00:00:00"/>
    <n v="69.744010951403155"/>
    <n v="69"/>
    <n v="0"/>
    <n v="69"/>
  </r>
  <r>
    <s v="82040651244"/>
    <x v="14"/>
    <s v="wieś"/>
    <n v="1982"/>
    <n v="4"/>
    <n v="6"/>
    <d v="1982-04-06T00:00:00"/>
    <n v="40.766598220396986"/>
    <n v="40"/>
    <n v="0"/>
    <n v="40"/>
  </r>
  <r>
    <s v="98062819672"/>
    <x v="11"/>
    <s v="wieś"/>
    <n v="1998"/>
    <n v="6"/>
    <n v="28"/>
    <d v="1998-06-28T00:00:00"/>
    <n v="24.539356605065024"/>
    <n v="24"/>
    <n v="0"/>
    <n v="24"/>
  </r>
  <r>
    <s v="71082464877"/>
    <x v="7"/>
    <s v="wieś"/>
    <n v="1971"/>
    <n v="8"/>
    <n v="24"/>
    <d v="1971-08-24T00:00:00"/>
    <n v="51.383983572895275"/>
    <n v="51"/>
    <n v="0"/>
    <n v="51"/>
  </r>
  <r>
    <s v="98121450028"/>
    <x v="7"/>
    <s v="wieś"/>
    <n v="1998"/>
    <n v="12"/>
    <n v="14"/>
    <d v="1998-12-14T00:00:00"/>
    <n v="24.076659822039698"/>
    <n v="24"/>
    <n v="0"/>
    <n v="24"/>
  </r>
  <r>
    <s v="68111216570"/>
    <x v="5"/>
    <s v="wieś"/>
    <n v="1968"/>
    <n v="11"/>
    <n v="12"/>
    <d v="1968-11-12T00:00:00"/>
    <n v="54.162902121834357"/>
    <n v="54"/>
    <n v="0"/>
    <n v="54"/>
  </r>
  <r>
    <s v="96112579475"/>
    <x v="4"/>
    <s v="miasto"/>
    <n v="1996"/>
    <n v="11"/>
    <n v="25"/>
    <d v="1996-11-25T00:00:00"/>
    <n v="26.127310061601644"/>
    <n v="26"/>
    <n v="0"/>
    <n v="26"/>
  </r>
  <r>
    <s v="62062966269"/>
    <x v="2"/>
    <s v="wieś"/>
    <n v="1962"/>
    <n v="6"/>
    <n v="29"/>
    <d v="1962-06-29T00:00:00"/>
    <n v="60.536618754277889"/>
    <n v="60"/>
    <n v="0"/>
    <n v="60"/>
  </r>
  <r>
    <s v="98012031044"/>
    <x v="7"/>
    <s v="wieś"/>
    <n v="1998"/>
    <n v="1"/>
    <n v="20"/>
    <d v="1998-01-20T00:00:00"/>
    <n v="24.974674880219027"/>
    <n v="24"/>
    <n v="0"/>
    <n v="24"/>
  </r>
  <r>
    <s v="81061664770"/>
    <x v="2"/>
    <s v="miasto"/>
    <n v="1981"/>
    <n v="6"/>
    <n v="16"/>
    <d v="1981-06-16T00:00:00"/>
    <n v="41.571526351813823"/>
    <n v="41"/>
    <n v="0"/>
    <n v="41"/>
  </r>
  <r>
    <s v="71092819494"/>
    <x v="9"/>
    <s v="miasto"/>
    <n v="1971"/>
    <n v="9"/>
    <n v="28"/>
    <d v="1971-09-28T00:00:00"/>
    <n v="51.288158795345652"/>
    <n v="51"/>
    <n v="0"/>
    <n v="51"/>
  </r>
  <r>
    <s v="86121687339"/>
    <x v="7"/>
    <s v="miasto"/>
    <n v="1986"/>
    <n v="12"/>
    <n v="16"/>
    <d v="1986-12-16T00:00:00"/>
    <n v="36.071184120465432"/>
    <n v="36"/>
    <n v="0"/>
    <n v="36"/>
  </r>
  <r>
    <s v="57121694261"/>
    <x v="13"/>
    <s v="wieś"/>
    <n v="1957"/>
    <n v="12"/>
    <n v="16"/>
    <d v="1957-12-16T00:00:00"/>
    <n v="65.07049965776865"/>
    <n v="65"/>
    <n v="0"/>
    <n v="65"/>
  </r>
  <r>
    <s v="60020736888"/>
    <x v="2"/>
    <s v="wieś"/>
    <n v="1960"/>
    <n v="2"/>
    <n v="7"/>
    <d v="1960-02-07T00:00:00"/>
    <n v="62.926762491444215"/>
    <n v="62"/>
    <n v="0"/>
    <n v="62"/>
  </r>
  <r>
    <s v="75020499295"/>
    <x v="7"/>
    <s v="wieś"/>
    <n v="1975"/>
    <n v="2"/>
    <n v="4"/>
    <d v="1975-02-04T00:00:00"/>
    <n v="47.93429158110883"/>
    <n v="47"/>
    <n v="0"/>
    <n v="47"/>
  </r>
  <r>
    <s v="77111555550"/>
    <x v="13"/>
    <s v="wieś"/>
    <n v="1977"/>
    <n v="11"/>
    <n v="15"/>
    <d v="1977-11-15T00:00:00"/>
    <n v="45.155373032169749"/>
    <n v="45"/>
    <n v="0"/>
    <n v="45"/>
  </r>
  <r>
    <s v="58021758370"/>
    <x v="11"/>
    <s v="wieś"/>
    <n v="1958"/>
    <n v="2"/>
    <n v="17"/>
    <d v="1958-02-17T00:00:00"/>
    <n v="64.898015058179325"/>
    <n v="64"/>
    <n v="0"/>
    <n v="64"/>
  </r>
  <r>
    <s v="76082740538"/>
    <x v="8"/>
    <s v="wieś"/>
    <n v="1976"/>
    <n v="8"/>
    <n v="27"/>
    <d v="1976-08-27T00:00:00"/>
    <n v="46.373716632443532"/>
    <n v="46"/>
    <n v="0"/>
    <n v="46"/>
  </r>
  <r>
    <s v="98060701454"/>
    <x v="2"/>
    <s v="wieś"/>
    <n v="1998"/>
    <n v="6"/>
    <n v="7"/>
    <d v="1998-06-07T00:00:00"/>
    <n v="24.5968514715948"/>
    <n v="24"/>
    <n v="0"/>
    <n v="24"/>
  </r>
  <r>
    <s v="50111946757"/>
    <x v="1"/>
    <s v="miasto"/>
    <n v="1950"/>
    <n v="11"/>
    <n v="19"/>
    <d v="1950-11-19T00:00:00"/>
    <n v="72.145106091718006"/>
    <n v="72"/>
    <n v="0"/>
    <n v="72"/>
  </r>
  <r>
    <s v="64011943574"/>
    <x v="1"/>
    <s v="miasto"/>
    <n v="1964"/>
    <n v="1"/>
    <n v="19"/>
    <d v="1964-01-19T00:00:00"/>
    <n v="58.978781656399725"/>
    <n v="58"/>
    <n v="0"/>
    <n v="58"/>
  </r>
  <r>
    <s v="64111978557"/>
    <x v="5"/>
    <s v="miasto"/>
    <n v="1964"/>
    <n v="11"/>
    <n v="19"/>
    <d v="1964-11-19T00:00:00"/>
    <n v="58.143737166324435"/>
    <n v="58"/>
    <n v="0"/>
    <n v="58"/>
  </r>
  <r>
    <s v="67090828323"/>
    <x v="9"/>
    <s v="miasto"/>
    <n v="1967"/>
    <n v="9"/>
    <n v="8"/>
    <d v="1967-09-08T00:00:00"/>
    <n v="55.342915811088297"/>
    <n v="55"/>
    <n v="0"/>
    <n v="55"/>
  </r>
  <r>
    <s v="55011731764"/>
    <x v="0"/>
    <s v="miasto"/>
    <n v="1955"/>
    <n v="1"/>
    <n v="17"/>
    <d v="1955-01-17T00:00:00"/>
    <n v="67.983572895277206"/>
    <n v="67"/>
    <n v="0"/>
    <n v="67"/>
  </r>
  <r>
    <s v="76090406305"/>
    <x v="11"/>
    <s v="wieś"/>
    <n v="1976"/>
    <n v="9"/>
    <n v="4"/>
    <d v="1976-09-04T00:00:00"/>
    <n v="46.351813826146476"/>
    <n v="46"/>
    <n v="0"/>
    <n v="46"/>
  </r>
  <r>
    <s v="80020819576"/>
    <x v="14"/>
    <s v="miasto"/>
    <n v="1980"/>
    <n v="2"/>
    <n v="8"/>
    <d v="1980-02-08T00:00:00"/>
    <n v="42.924024640657088"/>
    <n v="42"/>
    <n v="0"/>
    <n v="42"/>
  </r>
  <r>
    <s v="73020122872"/>
    <x v="12"/>
    <s v="miasto"/>
    <n v="1973"/>
    <n v="2"/>
    <n v="1"/>
    <d v="1973-02-01T00:00:00"/>
    <n v="49.941136208076657"/>
    <n v="49"/>
    <n v="0"/>
    <n v="49"/>
  </r>
  <r>
    <s v="67030428862"/>
    <x v="15"/>
    <s v="wieś"/>
    <n v="1967"/>
    <n v="3"/>
    <n v="4"/>
    <d v="1967-03-04T00:00:00"/>
    <n v="55.857631759069129"/>
    <n v="55"/>
    <n v="0"/>
    <n v="55"/>
  </r>
  <r>
    <s v="93021206362"/>
    <x v="3"/>
    <s v="wieś"/>
    <n v="1993"/>
    <n v="2"/>
    <n v="12"/>
    <d v="1993-02-12T00:00:00"/>
    <n v="29.911019849418206"/>
    <n v="29"/>
    <n v="0"/>
    <n v="29"/>
  </r>
  <r>
    <s v="89050505963"/>
    <x v="1"/>
    <s v="wieś"/>
    <n v="1989"/>
    <n v="5"/>
    <n v="5"/>
    <d v="1989-05-05T00:00:00"/>
    <n v="33.686516084873375"/>
    <n v="33"/>
    <n v="0"/>
    <n v="33"/>
  </r>
  <r>
    <s v="73101493325"/>
    <x v="11"/>
    <s v="wieś"/>
    <n v="1973"/>
    <n v="10"/>
    <n v="14"/>
    <d v="1973-10-14T00:00:00"/>
    <n v="49.242984257357975"/>
    <n v="49"/>
    <n v="0"/>
    <n v="49"/>
  </r>
  <r>
    <s v="85071473760"/>
    <x v="0"/>
    <s v="miasto"/>
    <n v="1985"/>
    <n v="7"/>
    <n v="14"/>
    <d v="1985-07-14T00:00:00"/>
    <n v="37.494866529774129"/>
    <n v="37"/>
    <n v="0"/>
    <n v="37"/>
  </r>
  <r>
    <s v="65071424836"/>
    <x v="1"/>
    <s v="miasto"/>
    <n v="1965"/>
    <n v="7"/>
    <n v="14"/>
    <d v="1965-07-14T00:00:00"/>
    <n v="57.494866529774129"/>
    <n v="57"/>
    <n v="0"/>
    <n v="57"/>
  </r>
  <r>
    <s v="61021342298"/>
    <x v="15"/>
    <s v="wieś"/>
    <n v="1961"/>
    <n v="2"/>
    <n v="13"/>
    <d v="1961-02-13T00:00:00"/>
    <n v="61.908281998631075"/>
    <n v="61"/>
    <n v="0"/>
    <n v="61"/>
  </r>
  <r>
    <s v="84121422192"/>
    <x v="5"/>
    <s v="wieś"/>
    <n v="1984"/>
    <n v="12"/>
    <n v="14"/>
    <d v="1984-12-14T00:00:00"/>
    <n v="38.075290896646131"/>
    <n v="38"/>
    <n v="0"/>
    <n v="38"/>
  </r>
  <r>
    <s v="74092255071"/>
    <x v="9"/>
    <s v="wieś"/>
    <n v="1974"/>
    <n v="9"/>
    <n v="22"/>
    <d v="1974-09-22T00:00:00"/>
    <n v="48.303901437371664"/>
    <n v="48"/>
    <n v="0"/>
    <n v="48"/>
  </r>
  <r>
    <s v="53052765728"/>
    <x v="12"/>
    <s v="wieś"/>
    <n v="1953"/>
    <n v="5"/>
    <n v="27"/>
    <d v="1953-05-27T00:00:00"/>
    <n v="69.626283367556468"/>
    <n v="69"/>
    <n v="0"/>
    <n v="69"/>
  </r>
  <r>
    <s v="97042931845"/>
    <x v="4"/>
    <s v="miasto"/>
    <n v="1997"/>
    <n v="4"/>
    <n v="29"/>
    <d v="1997-04-29T00:00:00"/>
    <n v="25.702943189596166"/>
    <n v="25"/>
    <n v="0"/>
    <n v="25"/>
  </r>
  <r>
    <s v="78062520080"/>
    <x v="2"/>
    <s v="wieś"/>
    <n v="1978"/>
    <n v="6"/>
    <n v="25"/>
    <d v="1978-06-25T00:00:00"/>
    <n v="44.547570157426421"/>
    <n v="44"/>
    <n v="0"/>
    <n v="44"/>
  </r>
  <r>
    <s v="65111959825"/>
    <x v="6"/>
    <s v="wieś"/>
    <n v="1965"/>
    <n v="11"/>
    <n v="19"/>
    <d v="1965-11-19T00:00:00"/>
    <n v="57.144421629021217"/>
    <n v="57"/>
    <n v="0"/>
    <n v="57"/>
  </r>
  <r>
    <s v="50011440807"/>
    <x v="0"/>
    <s v="wieś"/>
    <n v="1950"/>
    <n v="1"/>
    <n v="14"/>
    <d v="1950-01-14T00:00:00"/>
    <n v="72.991101984941821"/>
    <n v="72"/>
    <n v="0"/>
    <n v="72"/>
  </r>
  <r>
    <s v="83111092722"/>
    <x v="6"/>
    <s v="miasto"/>
    <n v="1983"/>
    <n v="11"/>
    <n v="10"/>
    <d v="1983-11-10T00:00:00"/>
    <n v="39.170431211498972"/>
    <n v="39"/>
    <n v="0"/>
    <n v="39"/>
  </r>
  <r>
    <s v="75122143973"/>
    <x v="12"/>
    <s v="miasto"/>
    <n v="1975"/>
    <n v="12"/>
    <n v="21"/>
    <d v="1975-12-21T00:00:00"/>
    <n v="47.058179329226554"/>
    <n v="47"/>
    <n v="0"/>
    <n v="47"/>
  </r>
  <r>
    <s v="65100549251"/>
    <x v="1"/>
    <s v="wieś"/>
    <n v="1965"/>
    <n v="10"/>
    <n v="5"/>
    <d v="1965-10-05T00:00:00"/>
    <n v="57.267624914442166"/>
    <n v="57"/>
    <n v="0"/>
    <n v="57"/>
  </r>
  <r>
    <s v="70021990226"/>
    <x v="4"/>
    <s v="miasto"/>
    <n v="1970"/>
    <n v="2"/>
    <n v="19"/>
    <d v="1970-02-19T00:00:00"/>
    <n v="52.892539356605063"/>
    <n v="52"/>
    <n v="0"/>
    <n v="52"/>
  </r>
  <r>
    <s v="79053025344"/>
    <x v="10"/>
    <s v="wieś"/>
    <n v="1979"/>
    <n v="5"/>
    <n v="30"/>
    <d v="1979-05-30T00:00:00"/>
    <n v="43.619438740588635"/>
    <n v="43"/>
    <n v="0"/>
    <n v="43"/>
  </r>
  <r>
    <s v="98100739519"/>
    <x v="15"/>
    <s v="wieś"/>
    <n v="1998"/>
    <n v="10"/>
    <n v="7"/>
    <d v="1998-10-07T00:00:00"/>
    <n v="24.262833675564682"/>
    <n v="24"/>
    <n v="0"/>
    <n v="24"/>
  </r>
  <r>
    <s v="61040445673"/>
    <x v="9"/>
    <s v="wieś"/>
    <n v="1961"/>
    <n v="4"/>
    <n v="4"/>
    <d v="1961-04-04T00:00:00"/>
    <n v="61.771389459274467"/>
    <n v="61"/>
    <n v="0"/>
    <n v="61"/>
  </r>
  <r>
    <s v="54120956644"/>
    <x v="8"/>
    <s v="wieś"/>
    <n v="1954"/>
    <n v="12"/>
    <n v="9"/>
    <d v="1954-12-09T00:00:00"/>
    <n v="68.090349075975354"/>
    <n v="68"/>
    <n v="0"/>
    <n v="68"/>
  </r>
  <r>
    <s v="87011726224"/>
    <x v="8"/>
    <s v="miasto"/>
    <n v="1987"/>
    <n v="1"/>
    <n v="17"/>
    <d v="1987-01-17T00:00:00"/>
    <n v="35.983572895277206"/>
    <n v="35"/>
    <n v="0"/>
    <n v="35"/>
  </r>
  <r>
    <s v="89122110541"/>
    <x v="2"/>
    <s v="wieś"/>
    <n v="1989"/>
    <n v="12"/>
    <n v="21"/>
    <d v="1989-12-21T00:00:00"/>
    <n v="33.056810403832991"/>
    <n v="33"/>
    <n v="0"/>
    <n v="33"/>
  </r>
  <r>
    <s v="63102562292"/>
    <x v="10"/>
    <s v="wieś"/>
    <n v="1963"/>
    <n v="10"/>
    <n v="25"/>
    <d v="1963-10-25T00:00:00"/>
    <n v="59.214236824093085"/>
    <n v="59"/>
    <n v="0"/>
    <n v="59"/>
  </r>
  <r>
    <s v="91101758446"/>
    <x v="15"/>
    <s v="miasto"/>
    <n v="1991"/>
    <n v="10"/>
    <n v="17"/>
    <d v="1991-10-17T00:00:00"/>
    <n v="31.236139630390145"/>
    <n v="31"/>
    <n v="0"/>
    <n v="31"/>
  </r>
  <r>
    <s v="73041277610"/>
    <x v="9"/>
    <s v="miasto"/>
    <n v="1973"/>
    <n v="4"/>
    <n v="12"/>
    <d v="1973-04-12T00:00:00"/>
    <n v="49.74948665297741"/>
    <n v="49"/>
    <n v="0"/>
    <n v="49"/>
  </r>
  <r>
    <s v="63101233720"/>
    <x v="14"/>
    <s v="wieś"/>
    <n v="1963"/>
    <n v="10"/>
    <n v="12"/>
    <d v="1963-10-12T00:00:00"/>
    <n v="59.249828884325801"/>
    <n v="59"/>
    <n v="0"/>
    <n v="59"/>
  </r>
  <r>
    <s v="84021497980"/>
    <x v="5"/>
    <s v="miasto"/>
    <n v="1984"/>
    <n v="2"/>
    <n v="14"/>
    <d v="1984-02-14T00:00:00"/>
    <n v="38.907597535934293"/>
    <n v="38"/>
    <n v="0"/>
    <n v="38"/>
  </r>
  <r>
    <s v="87051320026"/>
    <x v="1"/>
    <s v="wieś"/>
    <n v="1987"/>
    <n v="5"/>
    <n v="13"/>
    <d v="1987-05-13T00:00:00"/>
    <n v="35.665982203969882"/>
    <n v="35"/>
    <n v="0"/>
    <n v="35"/>
  </r>
  <r>
    <s v="87122216434"/>
    <x v="12"/>
    <s v="wieś"/>
    <n v="1987"/>
    <n v="12"/>
    <n v="22"/>
    <d v="1987-12-22T00:00:00"/>
    <n v="35.055441478439427"/>
    <n v="35"/>
    <n v="0"/>
    <n v="35"/>
  </r>
  <r>
    <s v="63062929199"/>
    <x v="7"/>
    <s v="wieś"/>
    <n v="1963"/>
    <n v="6"/>
    <n v="29"/>
    <d v="1963-06-29T00:00:00"/>
    <n v="59.537303216974678"/>
    <n v="59"/>
    <n v="0"/>
    <n v="59"/>
  </r>
  <r>
    <s v="99011281256"/>
    <x v="14"/>
    <s v="miasto"/>
    <n v="1999"/>
    <n v="1"/>
    <n v="12"/>
    <d v="1999-01-12T00:00:00"/>
    <n v="23.997262149212869"/>
    <n v="23"/>
    <n v="0"/>
    <n v="23"/>
  </r>
  <r>
    <s v="72110750487"/>
    <x v="14"/>
    <s v="miasto"/>
    <n v="1972"/>
    <n v="11"/>
    <n v="7"/>
    <d v="1972-11-07T00:00:00"/>
    <n v="50.176591375770023"/>
    <n v="50"/>
    <n v="0"/>
    <n v="50"/>
  </r>
  <r>
    <s v="70052334215"/>
    <x v="11"/>
    <s v="miasto"/>
    <n v="1970"/>
    <n v="5"/>
    <n v="23"/>
    <d v="1970-05-23T00:00:00"/>
    <n v="52.637919233401782"/>
    <n v="52"/>
    <n v="0"/>
    <n v="52"/>
  </r>
  <r>
    <s v="53080638348"/>
    <x v="7"/>
    <s v="miasto"/>
    <n v="1953"/>
    <n v="8"/>
    <n v="6"/>
    <d v="1953-08-06T00:00:00"/>
    <n v="69.431895961670094"/>
    <n v="69"/>
    <n v="0"/>
    <n v="69"/>
  </r>
  <r>
    <s v="63092655936"/>
    <x v="8"/>
    <s v="miasto"/>
    <n v="1963"/>
    <n v="9"/>
    <n v="26"/>
    <d v="1963-09-26T00:00:00"/>
    <n v="59.293634496919921"/>
    <n v="59"/>
    <n v="0"/>
    <n v="59"/>
  </r>
  <r>
    <s v="80012365708"/>
    <x v="10"/>
    <s v="wieś"/>
    <n v="1980"/>
    <n v="1"/>
    <n v="23"/>
    <d v="1980-01-23T00:00:00"/>
    <n v="42.967830253251201"/>
    <n v="42"/>
    <n v="0"/>
    <n v="42"/>
  </r>
  <r>
    <s v="88092831629"/>
    <x v="1"/>
    <s v="wieś"/>
    <n v="1988"/>
    <n v="9"/>
    <n v="28"/>
    <d v="1988-09-28T00:00:00"/>
    <n v="34.286105407255306"/>
    <n v="34"/>
    <n v="0"/>
    <n v="34"/>
  </r>
  <r>
    <s v="63062036462"/>
    <x v="13"/>
    <s v="miasto"/>
    <n v="1963"/>
    <n v="6"/>
    <n v="20"/>
    <d v="1963-06-20T00:00:00"/>
    <n v="59.561943874058862"/>
    <n v="59"/>
    <n v="0"/>
    <n v="59"/>
  </r>
  <r>
    <s v="62020662873"/>
    <x v="10"/>
    <s v="wieś"/>
    <n v="1962"/>
    <n v="2"/>
    <n v="6"/>
    <d v="1962-02-06T00:00:00"/>
    <n v="60.928131416837779"/>
    <n v="60"/>
    <n v="0"/>
    <n v="60"/>
  </r>
  <r>
    <s v="85120753924"/>
    <x v="15"/>
    <s v="miasto"/>
    <n v="1985"/>
    <n v="12"/>
    <n v="7"/>
    <d v="1985-12-07T00:00:00"/>
    <n v="37.095140314852841"/>
    <n v="37"/>
    <n v="0"/>
    <n v="37"/>
  </r>
  <r>
    <s v="57072490011"/>
    <x v="12"/>
    <s v="wieś"/>
    <n v="1957"/>
    <n v="7"/>
    <n v="24"/>
    <d v="1957-07-24T00:00:00"/>
    <n v="65.46748802190281"/>
    <n v="65"/>
    <n v="0"/>
    <n v="65"/>
  </r>
  <r>
    <s v="82020297372"/>
    <x v="15"/>
    <s v="miasto"/>
    <n v="1982"/>
    <n v="2"/>
    <n v="2"/>
    <d v="1982-02-02T00:00:00"/>
    <n v="40.939082819986311"/>
    <n v="40"/>
    <n v="0"/>
    <n v="40"/>
  </r>
  <r>
    <s v="93113022209"/>
    <x v="6"/>
    <s v="wieś"/>
    <n v="1993"/>
    <n v="11"/>
    <n v="30"/>
    <d v="1993-11-30T00:00:00"/>
    <n v="29.114305270362767"/>
    <n v="29"/>
    <n v="0"/>
    <n v="29"/>
  </r>
  <r>
    <s v="80032957947"/>
    <x v="0"/>
    <s v="wieś"/>
    <n v="1980"/>
    <n v="3"/>
    <n v="29"/>
    <d v="1980-03-29T00:00:00"/>
    <n v="42.787132101300479"/>
    <n v="42"/>
    <n v="0"/>
    <n v="42"/>
  </r>
  <r>
    <s v="97061666537"/>
    <x v="6"/>
    <s v="wieś"/>
    <n v="1997"/>
    <n v="6"/>
    <n v="16"/>
    <d v="1997-06-16T00:00:00"/>
    <n v="25.571526351813826"/>
    <n v="25"/>
    <n v="0"/>
    <n v="25"/>
  </r>
  <r>
    <s v="99042282211"/>
    <x v="6"/>
    <s v="wieś"/>
    <n v="1999"/>
    <n v="4"/>
    <n v="22"/>
    <d v="1999-04-22T00:00:00"/>
    <n v="23.723477070499658"/>
    <n v="23"/>
    <n v="0"/>
    <n v="23"/>
  </r>
  <r>
    <s v="90122294917"/>
    <x v="2"/>
    <s v="wieś"/>
    <n v="1990"/>
    <n v="12"/>
    <n v="22"/>
    <d v="1990-12-22T00:00:00"/>
    <n v="32.054757015742645"/>
    <n v="32"/>
    <n v="0"/>
    <n v="32"/>
  </r>
  <r>
    <s v="98042035638"/>
    <x v="0"/>
    <s v="wieś"/>
    <n v="1998"/>
    <n v="4"/>
    <n v="20"/>
    <d v="1998-04-20T00:00:00"/>
    <n v="24.728268309377139"/>
    <n v="24"/>
    <n v="0"/>
    <n v="24"/>
  </r>
  <r>
    <s v="63090624679"/>
    <x v="6"/>
    <s v="wieś"/>
    <n v="1963"/>
    <n v="9"/>
    <n v="6"/>
    <d v="1963-09-06T00:00:00"/>
    <n v="59.348391512662559"/>
    <n v="59"/>
    <n v="0"/>
    <n v="59"/>
  </r>
  <r>
    <s v="56041608154"/>
    <x v="9"/>
    <s v="wieś"/>
    <n v="1956"/>
    <n v="4"/>
    <n v="16"/>
    <d v="1956-04-16T00:00:00"/>
    <n v="66.737850787132103"/>
    <n v="66"/>
    <n v="0"/>
    <n v="66"/>
  </r>
  <r>
    <s v="61061367026"/>
    <x v="6"/>
    <s v="wieś"/>
    <n v="1961"/>
    <n v="6"/>
    <n v="13"/>
    <d v="1961-06-13T00:00:00"/>
    <n v="61.57973990417522"/>
    <n v="61"/>
    <n v="0"/>
    <n v="61"/>
  </r>
  <r>
    <s v="65030283393"/>
    <x v="11"/>
    <s v="miasto"/>
    <n v="1965"/>
    <n v="3"/>
    <n v="2"/>
    <d v="1965-03-02T00:00:00"/>
    <n v="57.861738535249827"/>
    <n v="57"/>
    <n v="0"/>
    <n v="57"/>
  </r>
  <r>
    <s v="92012998491"/>
    <x v="7"/>
    <s v="wieś"/>
    <n v="1992"/>
    <n v="1"/>
    <n v="29"/>
    <d v="1992-01-29T00:00:00"/>
    <n v="30.951403148528406"/>
    <n v="30"/>
    <n v="0"/>
    <n v="30"/>
  </r>
  <r>
    <s v="98021347510"/>
    <x v="10"/>
    <s v="miasto"/>
    <n v="1998"/>
    <n v="2"/>
    <n v="13"/>
    <d v="1998-02-13T00:00:00"/>
    <n v="24.908966461327857"/>
    <n v="24"/>
    <n v="0"/>
    <n v="24"/>
  </r>
  <r>
    <s v="61020732218"/>
    <x v="5"/>
    <s v="miasto"/>
    <n v="1961"/>
    <n v="2"/>
    <n v="7"/>
    <d v="1961-02-07T00:00:00"/>
    <n v="61.924709103353869"/>
    <n v="61"/>
    <n v="0"/>
    <n v="61"/>
  </r>
  <r>
    <s v="51100859081"/>
    <x v="6"/>
    <s v="miasto"/>
    <n v="1951"/>
    <n v="10"/>
    <n v="8"/>
    <d v="1951-10-08T00:00:00"/>
    <n v="71.260780287474333"/>
    <n v="71"/>
    <n v="0"/>
    <n v="71"/>
  </r>
  <r>
    <s v="58092388216"/>
    <x v="7"/>
    <s v="wieś"/>
    <n v="1958"/>
    <n v="9"/>
    <n v="23"/>
    <d v="1958-09-23T00:00:00"/>
    <n v="64.301163586584536"/>
    <n v="64"/>
    <n v="0"/>
    <n v="64"/>
  </r>
  <r>
    <s v="58081857013"/>
    <x v="10"/>
    <s v="wieś"/>
    <n v="1958"/>
    <n v="8"/>
    <n v="18"/>
    <d v="1958-08-18T00:00:00"/>
    <n v="64.399726214921287"/>
    <n v="64"/>
    <n v="0"/>
    <n v="64"/>
  </r>
  <r>
    <s v="51112066114"/>
    <x v="12"/>
    <s v="wieś"/>
    <n v="1951"/>
    <n v="11"/>
    <n v="20"/>
    <d v="1951-11-20T00:00:00"/>
    <n v="71.143052703627646"/>
    <n v="71"/>
    <n v="0"/>
    <n v="71"/>
  </r>
  <r>
    <s v="89010145123"/>
    <x v="10"/>
    <s v="wieś"/>
    <n v="1989"/>
    <n v="1"/>
    <n v="1"/>
    <d v="1989-01-01T00:00:00"/>
    <n v="34.026009582477755"/>
    <n v="33"/>
    <n v="1"/>
    <n v="34"/>
  </r>
  <r>
    <s v="84021137424"/>
    <x v="9"/>
    <s v="miasto"/>
    <n v="1984"/>
    <n v="2"/>
    <n v="11"/>
    <d v="1984-02-11T00:00:00"/>
    <n v="38.91581108829569"/>
    <n v="38"/>
    <n v="0"/>
    <n v="38"/>
  </r>
  <r>
    <s v="66071191281"/>
    <x v="4"/>
    <s v="miasto"/>
    <n v="1966"/>
    <n v="7"/>
    <n v="11"/>
    <d v="1966-07-11T00:00:00"/>
    <n v="56.503764544832308"/>
    <n v="56"/>
    <n v="0"/>
    <n v="56"/>
  </r>
  <r>
    <s v="64110521169"/>
    <x v="4"/>
    <s v="miasto"/>
    <n v="1964"/>
    <n v="11"/>
    <n v="5"/>
    <d v="1964-11-05T00:00:00"/>
    <n v="58.182067077344286"/>
    <n v="58"/>
    <n v="0"/>
    <n v="58"/>
  </r>
  <r>
    <s v="80090724666"/>
    <x v="2"/>
    <s v="miasto"/>
    <n v="1980"/>
    <n v="9"/>
    <n v="7"/>
    <d v="1980-09-07T00:00:00"/>
    <n v="42.343600273785079"/>
    <n v="42"/>
    <n v="0"/>
    <n v="42"/>
  </r>
  <r>
    <s v="60081098044"/>
    <x v="12"/>
    <s v="wieś"/>
    <n v="1960"/>
    <n v="8"/>
    <n v="10"/>
    <d v="1960-08-10T00:00:00"/>
    <n v="62.42026009582478"/>
    <n v="62"/>
    <n v="0"/>
    <n v="62"/>
  </r>
  <r>
    <s v="81060672345"/>
    <x v="1"/>
    <s v="miasto"/>
    <n v="1981"/>
    <n v="6"/>
    <n v="6"/>
    <d v="1981-06-06T00:00:00"/>
    <n v="41.598904859685149"/>
    <n v="41"/>
    <n v="0"/>
    <n v="41"/>
  </r>
  <r>
    <s v="72041188498"/>
    <x v="14"/>
    <s v="wieś"/>
    <n v="1972"/>
    <n v="4"/>
    <n v="11"/>
    <d v="1972-04-11T00:00:00"/>
    <n v="50.751540041067763"/>
    <n v="50"/>
    <n v="0"/>
    <n v="50"/>
  </r>
  <r>
    <s v="93050237328"/>
    <x v="10"/>
    <s v="miasto"/>
    <n v="1993"/>
    <n v="5"/>
    <n v="2"/>
    <d v="1993-05-02T00:00:00"/>
    <n v="29.694729637234772"/>
    <n v="29"/>
    <n v="0"/>
    <n v="29"/>
  </r>
  <r>
    <s v="57111030969"/>
    <x v="1"/>
    <s v="miasto"/>
    <n v="1957"/>
    <n v="11"/>
    <n v="10"/>
    <d v="1957-11-10T00:00:00"/>
    <n v="65.169062286105401"/>
    <n v="65"/>
    <n v="0"/>
    <n v="65"/>
  </r>
  <r>
    <s v="95120189926"/>
    <x v="2"/>
    <s v="miasto"/>
    <n v="1995"/>
    <n v="12"/>
    <n v="1"/>
    <d v="1995-12-01T00:00:00"/>
    <n v="27.112936344969199"/>
    <n v="27"/>
    <n v="0"/>
    <n v="27"/>
  </r>
  <r>
    <s v="50030558617"/>
    <x v="2"/>
    <s v="miasto"/>
    <n v="1950"/>
    <n v="3"/>
    <n v="5"/>
    <d v="1950-03-05T00:00:00"/>
    <n v="72.854209445585212"/>
    <n v="72"/>
    <n v="0"/>
    <n v="72"/>
  </r>
  <r>
    <s v="99030787526"/>
    <x v="7"/>
    <s v="miasto"/>
    <n v="1999"/>
    <n v="3"/>
    <n v="7"/>
    <d v="1999-03-07T00:00:00"/>
    <n v="23.849418206707735"/>
    <n v="23"/>
    <n v="0"/>
    <n v="23"/>
  </r>
  <r>
    <s v="86012893795"/>
    <x v="1"/>
    <s v="miasto"/>
    <n v="1986"/>
    <n v="1"/>
    <n v="28"/>
    <d v="1986-01-28T00:00:00"/>
    <n v="36.95277207392197"/>
    <n v="36"/>
    <n v="0"/>
    <n v="36"/>
  </r>
  <r>
    <s v="77070917279"/>
    <x v="11"/>
    <s v="wieś"/>
    <n v="1977"/>
    <n v="7"/>
    <n v="9"/>
    <d v="1977-07-09T00:00:00"/>
    <n v="45.508555783709788"/>
    <n v="45"/>
    <n v="0"/>
    <n v="45"/>
  </r>
  <r>
    <s v="81110769382"/>
    <x v="0"/>
    <s v="wieś"/>
    <n v="1981"/>
    <n v="11"/>
    <n v="7"/>
    <d v="1981-11-07T00:00:00"/>
    <n v="41.177275838466805"/>
    <n v="41"/>
    <n v="0"/>
    <n v="41"/>
  </r>
  <r>
    <s v="77111159976"/>
    <x v="2"/>
    <s v="wieś"/>
    <n v="1977"/>
    <n v="11"/>
    <n v="11"/>
    <d v="1977-11-11T00:00:00"/>
    <n v="45.166324435318273"/>
    <n v="45"/>
    <n v="0"/>
    <n v="45"/>
  </r>
  <r>
    <s v="70100187141"/>
    <x v="8"/>
    <s v="wieś"/>
    <n v="1970"/>
    <n v="10"/>
    <n v="1"/>
    <d v="1970-10-01T00:00:00"/>
    <n v="52.279260780287473"/>
    <n v="52"/>
    <n v="0"/>
    <n v="52"/>
  </r>
  <r>
    <s v="65021500043"/>
    <x v="10"/>
    <s v="miasto"/>
    <n v="1965"/>
    <n v="2"/>
    <n v="15"/>
    <d v="1965-02-15T00:00:00"/>
    <n v="57.902806297056813"/>
    <n v="57"/>
    <n v="0"/>
    <n v="57"/>
  </r>
  <r>
    <s v="85060885312"/>
    <x v="15"/>
    <s v="wieś"/>
    <n v="1985"/>
    <n v="6"/>
    <n v="8"/>
    <d v="1985-06-08T00:00:00"/>
    <n v="37.593429158110879"/>
    <n v="37"/>
    <n v="0"/>
    <n v="37"/>
  </r>
  <r>
    <s v="71050660586"/>
    <x v="1"/>
    <s v="miasto"/>
    <n v="1971"/>
    <n v="5"/>
    <n v="6"/>
    <d v="1971-05-06T00:00:00"/>
    <n v="51.685147159479811"/>
    <n v="51"/>
    <n v="0"/>
    <n v="51"/>
  </r>
  <r>
    <s v="59071738598"/>
    <x v="5"/>
    <s v="miasto"/>
    <n v="1959"/>
    <n v="7"/>
    <n v="17"/>
    <d v="1959-07-17T00:00:00"/>
    <n v="63.488021902806295"/>
    <n v="63"/>
    <n v="0"/>
    <n v="63"/>
  </r>
  <r>
    <s v="95032440571"/>
    <x v="14"/>
    <s v="miasto"/>
    <n v="1995"/>
    <n v="3"/>
    <n v="24"/>
    <d v="1995-03-24T00:00:00"/>
    <n v="27.802874743326488"/>
    <n v="27"/>
    <n v="0"/>
    <n v="27"/>
  </r>
  <r>
    <s v="89061704744"/>
    <x v="4"/>
    <s v="wieś"/>
    <n v="1989"/>
    <n v="6"/>
    <n v="17"/>
    <d v="1989-06-17T00:00:00"/>
    <n v="33.568788501026695"/>
    <n v="33"/>
    <n v="0"/>
    <n v="33"/>
  </r>
  <r>
    <s v="51080898629"/>
    <x v="12"/>
    <s v="wieś"/>
    <n v="1951"/>
    <n v="8"/>
    <n v="8"/>
    <d v="1951-08-08T00:00:00"/>
    <n v="71.427789185489388"/>
    <n v="71"/>
    <n v="0"/>
    <n v="71"/>
  </r>
  <r>
    <s v="57022141905"/>
    <x v="14"/>
    <s v="wieś"/>
    <n v="1957"/>
    <n v="2"/>
    <n v="21"/>
    <d v="1957-02-21T00:00:00"/>
    <n v="65.886379192334019"/>
    <n v="65"/>
    <n v="0"/>
    <n v="65"/>
  </r>
  <r>
    <s v="83040146750"/>
    <x v="11"/>
    <s v="wieś"/>
    <n v="1983"/>
    <n v="4"/>
    <n v="1"/>
    <d v="1983-04-01T00:00:00"/>
    <n v="39.780971937029435"/>
    <n v="39"/>
    <n v="0"/>
    <n v="39"/>
  </r>
  <r>
    <s v="94073040289"/>
    <x v="12"/>
    <s v="miasto"/>
    <n v="1994"/>
    <n v="7"/>
    <n v="30"/>
    <d v="1994-07-30T00:00:00"/>
    <n v="28.451745379876797"/>
    <n v="28"/>
    <n v="0"/>
    <n v="28"/>
  </r>
  <r>
    <s v="85082674482"/>
    <x v="15"/>
    <s v="miasto"/>
    <n v="1985"/>
    <n v="8"/>
    <n v="26"/>
    <d v="1985-08-26T00:00:00"/>
    <n v="37.377138945927449"/>
    <n v="37"/>
    <n v="0"/>
    <n v="37"/>
  </r>
  <r>
    <s v="68071192873"/>
    <x v="3"/>
    <s v="miasto"/>
    <n v="1968"/>
    <n v="7"/>
    <n v="11"/>
    <d v="1968-07-11T00:00:00"/>
    <n v="54.502395619438744"/>
    <n v="54"/>
    <n v="0"/>
    <n v="54"/>
  </r>
  <r>
    <s v="66122411933"/>
    <x v="3"/>
    <s v="wieś"/>
    <n v="1966"/>
    <n v="12"/>
    <n v="24"/>
    <d v="1966-12-24T00:00:00"/>
    <n v="56.049281314168375"/>
    <n v="56"/>
    <n v="0"/>
    <n v="56"/>
  </r>
  <r>
    <s v="83112543531"/>
    <x v="7"/>
    <s v="wieś"/>
    <n v="1983"/>
    <n v="11"/>
    <n v="25"/>
    <d v="1983-11-25T00:00:00"/>
    <n v="39.129363449691994"/>
    <n v="39"/>
    <n v="0"/>
    <n v="39"/>
  </r>
  <r>
    <s v="72032940355"/>
    <x v="15"/>
    <s v="wieś"/>
    <n v="1972"/>
    <n v="3"/>
    <n v="29"/>
    <d v="1972-03-29T00:00:00"/>
    <n v="50.787132101300479"/>
    <n v="50"/>
    <n v="0"/>
    <n v="50"/>
  </r>
  <r>
    <s v="99041426748"/>
    <x v="6"/>
    <s v="miasto"/>
    <n v="1999"/>
    <n v="4"/>
    <n v="14"/>
    <d v="1999-04-14T00:00:00"/>
    <n v="23.745379876796715"/>
    <n v="23"/>
    <n v="0"/>
    <n v="23"/>
  </r>
  <r>
    <s v="99082013556"/>
    <x v="0"/>
    <s v="wieś"/>
    <n v="1999"/>
    <n v="8"/>
    <n v="20"/>
    <d v="1999-08-20T00:00:00"/>
    <n v="23.394934976043807"/>
    <n v="23"/>
    <n v="0"/>
    <n v="23"/>
  </r>
  <r>
    <s v="62123067166"/>
    <x v="11"/>
    <s v="miasto"/>
    <n v="1962"/>
    <n v="12"/>
    <n v="30"/>
    <d v="1962-12-30T00:00:00"/>
    <n v="60.032854209445588"/>
    <n v="60"/>
    <n v="0"/>
    <n v="60"/>
  </r>
  <r>
    <s v="65031764132"/>
    <x v="5"/>
    <s v="wieś"/>
    <n v="1965"/>
    <n v="3"/>
    <n v="17"/>
    <d v="1965-03-17T00:00:00"/>
    <n v="57.820670773442849"/>
    <n v="57"/>
    <n v="0"/>
    <n v="57"/>
  </r>
  <r>
    <s v="66031525363"/>
    <x v="3"/>
    <s v="miasto"/>
    <n v="1966"/>
    <n v="3"/>
    <n v="15"/>
    <d v="1966-03-15T00:00:00"/>
    <n v="56.826830937713893"/>
    <n v="56"/>
    <n v="0"/>
    <n v="56"/>
  </r>
  <r>
    <s v="84121279350"/>
    <x v="12"/>
    <s v="wieś"/>
    <n v="1984"/>
    <n v="12"/>
    <n v="12"/>
    <d v="1984-12-12T00:00:00"/>
    <n v="38.0807665982204"/>
    <n v="38"/>
    <n v="0"/>
    <n v="38"/>
  </r>
  <r>
    <s v="56060275416"/>
    <x v="3"/>
    <s v="miasto"/>
    <n v="1956"/>
    <n v="6"/>
    <n v="2"/>
    <d v="1956-06-02T00:00:00"/>
    <n v="66.609171800136892"/>
    <n v="66"/>
    <n v="0"/>
    <n v="66"/>
  </r>
  <r>
    <s v="88060298577"/>
    <x v="8"/>
    <s v="wieś"/>
    <n v="1988"/>
    <n v="6"/>
    <n v="2"/>
    <d v="1988-06-02T00:00:00"/>
    <n v="34.609171800136892"/>
    <n v="34"/>
    <n v="0"/>
    <n v="34"/>
  </r>
  <r>
    <s v="93071613624"/>
    <x v="14"/>
    <s v="miasto"/>
    <n v="1993"/>
    <n v="7"/>
    <n v="16"/>
    <d v="1993-07-16T00:00:00"/>
    <n v="29.489390828199863"/>
    <n v="29"/>
    <n v="0"/>
    <n v="29"/>
  </r>
  <r>
    <s v="56032245658"/>
    <x v="4"/>
    <s v="wieś"/>
    <n v="1956"/>
    <n v="3"/>
    <n v="22"/>
    <d v="1956-03-22T00:00:00"/>
    <n v="66.806297056810408"/>
    <n v="66"/>
    <n v="0"/>
    <n v="66"/>
  </r>
  <r>
    <s v="64081190522"/>
    <x v="2"/>
    <s v="wieś"/>
    <n v="1964"/>
    <n v="8"/>
    <n v="11"/>
    <d v="1964-08-11T00:00:00"/>
    <n v="58.417522245037645"/>
    <n v="58"/>
    <n v="0"/>
    <n v="58"/>
  </r>
  <r>
    <s v="62040616607"/>
    <x v="5"/>
    <s v="wieś"/>
    <n v="1962"/>
    <n v="4"/>
    <n v="6"/>
    <d v="1962-04-06T00:00:00"/>
    <n v="60.766598220396986"/>
    <n v="60"/>
    <n v="0"/>
    <n v="60"/>
  </r>
  <r>
    <s v="87032142416"/>
    <x v="9"/>
    <s v="wieś"/>
    <n v="1987"/>
    <n v="3"/>
    <n v="21"/>
    <d v="1987-03-21T00:00:00"/>
    <n v="35.811088295687888"/>
    <n v="35"/>
    <n v="0"/>
    <n v="35"/>
  </r>
  <r>
    <s v="73101455554"/>
    <x v="2"/>
    <s v="wieś"/>
    <n v="1973"/>
    <n v="10"/>
    <n v="14"/>
    <d v="1973-10-14T00:00:00"/>
    <n v="49.242984257357975"/>
    <n v="49"/>
    <n v="0"/>
    <n v="49"/>
  </r>
  <r>
    <s v="56111282482"/>
    <x v="14"/>
    <s v="miasto"/>
    <n v="1956"/>
    <n v="11"/>
    <n v="12"/>
    <d v="1956-11-12T00:00:00"/>
    <n v="66.162902121834364"/>
    <n v="66"/>
    <n v="0"/>
    <n v="66"/>
  </r>
  <r>
    <s v="83032688282"/>
    <x v="3"/>
    <s v="wieś"/>
    <n v="1983"/>
    <n v="3"/>
    <n v="26"/>
    <d v="1983-03-26T00:00:00"/>
    <n v="39.797399041752222"/>
    <n v="39"/>
    <n v="0"/>
    <n v="39"/>
  </r>
  <r>
    <s v="88051092544"/>
    <x v="4"/>
    <s v="wieś"/>
    <n v="1988"/>
    <n v="5"/>
    <n v="10"/>
    <d v="1988-05-10T00:00:00"/>
    <n v="34.672142368240934"/>
    <n v="34"/>
    <n v="0"/>
    <n v="34"/>
  </r>
  <r>
    <s v="50012665757"/>
    <x v="9"/>
    <s v="wieś"/>
    <n v="1950"/>
    <n v="1"/>
    <n v="26"/>
    <d v="1950-01-26T00:00:00"/>
    <n v="72.958247775496233"/>
    <n v="72"/>
    <n v="0"/>
    <n v="72"/>
  </r>
  <r>
    <s v="96040206342"/>
    <x v="4"/>
    <s v="miasto"/>
    <n v="1996"/>
    <n v="4"/>
    <n v="2"/>
    <d v="1996-04-02T00:00:00"/>
    <n v="26.776180698151951"/>
    <n v="26"/>
    <n v="0"/>
    <n v="26"/>
  </r>
  <r>
    <s v="91041069954"/>
    <x v="2"/>
    <s v="wieś"/>
    <n v="1991"/>
    <n v="4"/>
    <n v="10"/>
    <d v="1991-04-10T00:00:00"/>
    <n v="31.756331279945243"/>
    <n v="31"/>
    <n v="0"/>
    <n v="31"/>
  </r>
  <r>
    <s v="75061743946"/>
    <x v="9"/>
    <s v="miasto"/>
    <n v="1975"/>
    <n v="6"/>
    <n v="17"/>
    <d v="1975-06-17T00:00:00"/>
    <n v="47.570157426420259"/>
    <n v="47"/>
    <n v="0"/>
    <n v="47"/>
  </r>
  <r>
    <s v="52020449840"/>
    <x v="3"/>
    <s v="wieś"/>
    <n v="1952"/>
    <n v="2"/>
    <n v="4"/>
    <d v="1952-02-04T00:00:00"/>
    <n v="70.934976043805619"/>
    <n v="70"/>
    <n v="0"/>
    <n v="70"/>
  </r>
  <r>
    <s v="94021767981"/>
    <x v="10"/>
    <s v="wieś"/>
    <n v="1994"/>
    <n v="2"/>
    <n v="17"/>
    <d v="1994-02-17T00:00:00"/>
    <n v="28.898015058179329"/>
    <n v="28"/>
    <n v="0"/>
    <n v="28"/>
  </r>
  <r>
    <s v="54061438140"/>
    <x v="3"/>
    <s v="miasto"/>
    <n v="1954"/>
    <n v="6"/>
    <n v="14"/>
    <d v="1954-06-14T00:00:00"/>
    <n v="68.577686516084867"/>
    <n v="68"/>
    <n v="0"/>
    <n v="68"/>
  </r>
  <r>
    <s v="60012636109"/>
    <x v="4"/>
    <s v="miasto"/>
    <n v="1960"/>
    <n v="1"/>
    <n v="26"/>
    <d v="1960-01-26T00:00:00"/>
    <n v="62.959616700889804"/>
    <n v="62"/>
    <n v="0"/>
    <n v="62"/>
  </r>
  <r>
    <s v="64031328634"/>
    <x v="9"/>
    <s v="miasto"/>
    <n v="1964"/>
    <n v="3"/>
    <n v="13"/>
    <d v="1964-03-13T00:00:00"/>
    <n v="58.830937713894592"/>
    <n v="58"/>
    <n v="0"/>
    <n v="58"/>
  </r>
  <r>
    <s v="76032562353"/>
    <x v="15"/>
    <s v="miasto"/>
    <n v="1976"/>
    <n v="3"/>
    <n v="25"/>
    <d v="1976-03-25T00:00:00"/>
    <n v="46.798083504449011"/>
    <n v="46"/>
    <n v="0"/>
    <n v="46"/>
  </r>
  <r>
    <s v="94042289916"/>
    <x v="6"/>
    <s v="wieś"/>
    <n v="1994"/>
    <n v="4"/>
    <n v="22"/>
    <d v="1994-04-22T00:00:00"/>
    <n v="28.722792607802873"/>
    <n v="28"/>
    <n v="0"/>
    <n v="28"/>
  </r>
  <r>
    <s v="72011235869"/>
    <x v="11"/>
    <s v="miasto"/>
    <n v="1972"/>
    <n v="1"/>
    <n v="12"/>
    <d v="1972-01-12T00:00:00"/>
    <n v="50.997946611909654"/>
    <n v="50"/>
    <n v="0"/>
    <n v="50"/>
  </r>
  <r>
    <s v="55101622897"/>
    <x v="7"/>
    <s v="miasto"/>
    <n v="1955"/>
    <n v="10"/>
    <n v="16"/>
    <d v="1955-10-16T00:00:00"/>
    <n v="67.238877481177269"/>
    <n v="67"/>
    <n v="0"/>
    <n v="67"/>
  </r>
  <r>
    <s v="63061591096"/>
    <x v="1"/>
    <s v="miasto"/>
    <n v="1963"/>
    <n v="6"/>
    <n v="15"/>
    <d v="1963-06-15T00:00:00"/>
    <n v="59.575633127994521"/>
    <n v="59"/>
    <n v="0"/>
    <n v="59"/>
  </r>
  <r>
    <s v="66092086287"/>
    <x v="10"/>
    <s v="miasto"/>
    <n v="1966"/>
    <n v="9"/>
    <n v="20"/>
    <d v="1966-09-20T00:00:00"/>
    <n v="56.309377138945926"/>
    <n v="56"/>
    <n v="0"/>
    <n v="56"/>
  </r>
  <r>
    <s v="79120351848"/>
    <x v="10"/>
    <s v="miasto"/>
    <n v="1979"/>
    <n v="12"/>
    <n v="3"/>
    <d v="1979-12-03T00:00:00"/>
    <n v="43.107460643394937"/>
    <n v="43"/>
    <n v="0"/>
    <n v="43"/>
  </r>
  <r>
    <s v="75032029066"/>
    <x v="12"/>
    <s v="miasto"/>
    <n v="1975"/>
    <n v="3"/>
    <n v="20"/>
    <d v="1975-03-20T00:00:00"/>
    <n v="47.813826146475016"/>
    <n v="47"/>
    <n v="0"/>
    <n v="47"/>
  </r>
  <r>
    <s v="64120631351"/>
    <x v="12"/>
    <s v="wieś"/>
    <n v="1964"/>
    <n v="12"/>
    <n v="6"/>
    <d v="1964-12-06T00:00:00"/>
    <n v="58.097193702943187"/>
    <n v="58"/>
    <n v="0"/>
    <n v="58"/>
  </r>
  <r>
    <s v="73072842436"/>
    <x v="4"/>
    <s v="miasto"/>
    <n v="1973"/>
    <n v="7"/>
    <n v="28"/>
    <d v="1973-07-28T00:00:00"/>
    <n v="49.456536618754278"/>
    <n v="49"/>
    <n v="0"/>
    <n v="49"/>
  </r>
  <r>
    <s v="81032163367"/>
    <x v="12"/>
    <s v="miasto"/>
    <n v="1981"/>
    <n v="3"/>
    <n v="21"/>
    <d v="1981-03-21T00:00:00"/>
    <n v="41.809719370294317"/>
    <n v="41"/>
    <n v="0"/>
    <n v="41"/>
  </r>
  <r>
    <s v="99120273519"/>
    <x v="13"/>
    <s v="wieś"/>
    <n v="1999"/>
    <n v="12"/>
    <n v="2"/>
    <d v="1999-12-02T00:00:00"/>
    <n v="23.110198494182068"/>
    <n v="23"/>
    <n v="0"/>
    <n v="23"/>
  </r>
  <r>
    <s v="57040596570"/>
    <x v="2"/>
    <s v="miasto"/>
    <n v="1957"/>
    <n v="4"/>
    <n v="5"/>
    <d v="1957-04-05T00:00:00"/>
    <n v="65.768651608487332"/>
    <n v="65"/>
    <n v="0"/>
    <n v="65"/>
  </r>
  <r>
    <s v="99051386795"/>
    <x v="9"/>
    <s v="miasto"/>
    <n v="1999"/>
    <n v="5"/>
    <n v="13"/>
    <d v="1999-05-13T00:00:00"/>
    <n v="23.665982203969882"/>
    <n v="23"/>
    <n v="0"/>
    <n v="23"/>
  </r>
  <r>
    <s v="73031813176"/>
    <x v="6"/>
    <s v="wieś"/>
    <n v="1973"/>
    <n v="3"/>
    <n v="18"/>
    <d v="1973-03-18T00:00:00"/>
    <n v="49.817932922655714"/>
    <n v="49"/>
    <n v="0"/>
    <n v="49"/>
  </r>
  <r>
    <s v="86061566312"/>
    <x v="1"/>
    <s v="miasto"/>
    <n v="1986"/>
    <n v="6"/>
    <n v="15"/>
    <d v="1986-06-15T00:00:00"/>
    <n v="36.57494866529774"/>
    <n v="36"/>
    <n v="0"/>
    <n v="36"/>
  </r>
  <r>
    <s v="53090698026"/>
    <x v="6"/>
    <s v="wieś"/>
    <n v="1953"/>
    <n v="9"/>
    <n v="6"/>
    <d v="1953-09-06T00:00:00"/>
    <n v="69.347022587268995"/>
    <n v="69"/>
    <n v="0"/>
    <n v="69"/>
  </r>
  <r>
    <s v="75021357613"/>
    <x v="0"/>
    <s v="wieś"/>
    <n v="1975"/>
    <n v="2"/>
    <n v="13"/>
    <d v="1975-02-13T00:00:00"/>
    <n v="47.909650924024639"/>
    <n v="47"/>
    <n v="0"/>
    <n v="47"/>
  </r>
  <r>
    <s v="72123107126"/>
    <x v="1"/>
    <s v="miasto"/>
    <n v="1972"/>
    <n v="12"/>
    <n v="31"/>
    <d v="1972-12-31T00:00:00"/>
    <n v="50.02874743326489"/>
    <n v="50"/>
    <n v="0"/>
    <n v="50"/>
  </r>
  <r>
    <s v="79070698840"/>
    <x v="10"/>
    <s v="miasto"/>
    <n v="1979"/>
    <n v="7"/>
    <n v="6"/>
    <d v="1979-07-06T00:00:00"/>
    <n v="43.518138261464749"/>
    <n v="43"/>
    <n v="0"/>
    <n v="43"/>
  </r>
  <r>
    <s v="99121640071"/>
    <x v="8"/>
    <s v="miasto"/>
    <n v="1999"/>
    <n v="12"/>
    <n v="16"/>
    <d v="1999-12-16T00:00:00"/>
    <n v="23.071868583162217"/>
    <n v="23"/>
    <n v="0"/>
    <n v="23"/>
  </r>
  <r>
    <s v="62040855749"/>
    <x v="2"/>
    <s v="wieś"/>
    <n v="1962"/>
    <n v="4"/>
    <n v="8"/>
    <d v="1962-04-08T00:00:00"/>
    <n v="60.761122518822724"/>
    <n v="60"/>
    <n v="0"/>
    <n v="60"/>
  </r>
  <r>
    <s v="77050752195"/>
    <x v="9"/>
    <s v="miasto"/>
    <n v="1977"/>
    <n v="5"/>
    <n v="7"/>
    <d v="1977-05-07T00:00:00"/>
    <n v="45.681040383299113"/>
    <n v="45"/>
    <n v="0"/>
    <n v="45"/>
  </r>
  <r>
    <s v="61011848526"/>
    <x v="5"/>
    <s v="miasto"/>
    <n v="1961"/>
    <n v="1"/>
    <n v="18"/>
    <d v="1961-01-18T00:00:00"/>
    <n v="61.979466119096507"/>
    <n v="61"/>
    <n v="0"/>
    <n v="61"/>
  </r>
  <r>
    <s v="67090716369"/>
    <x v="5"/>
    <s v="wieś"/>
    <n v="1967"/>
    <n v="9"/>
    <n v="7"/>
    <d v="1967-09-07T00:00:00"/>
    <n v="55.345653661875431"/>
    <n v="55"/>
    <n v="0"/>
    <n v="55"/>
  </r>
  <r>
    <s v="69121808746"/>
    <x v="14"/>
    <s v="wieś"/>
    <n v="1969"/>
    <n v="12"/>
    <n v="18"/>
    <d v="1969-12-18T00:00:00"/>
    <n v="53.065023956194388"/>
    <n v="53"/>
    <n v="0"/>
    <n v="53"/>
  </r>
  <r>
    <s v="95022144672"/>
    <x v="6"/>
    <s v="miasto"/>
    <n v="1995"/>
    <n v="2"/>
    <n v="21"/>
    <d v="1995-02-21T00:00:00"/>
    <n v="27.887748117727583"/>
    <n v="27"/>
    <n v="0"/>
    <n v="27"/>
  </r>
  <r>
    <s v="50122386122"/>
    <x v="5"/>
    <s v="miasto"/>
    <n v="1950"/>
    <n v="12"/>
    <n v="23"/>
    <d v="1950-12-23T00:00:00"/>
    <n v="72.05201916495551"/>
    <n v="72"/>
    <n v="0"/>
    <n v="72"/>
  </r>
  <r>
    <s v="64040818515"/>
    <x v="15"/>
    <s v="wieś"/>
    <n v="1964"/>
    <n v="4"/>
    <n v="8"/>
    <d v="1964-04-08T00:00:00"/>
    <n v="58.75975359342916"/>
    <n v="58"/>
    <n v="0"/>
    <n v="58"/>
  </r>
  <r>
    <s v="74110420436"/>
    <x v="13"/>
    <s v="wieś"/>
    <n v="1974"/>
    <n v="11"/>
    <n v="4"/>
    <d v="1974-11-04T00:00:00"/>
    <n v="48.186173853524984"/>
    <n v="48"/>
    <n v="0"/>
    <n v="48"/>
  </r>
  <r>
    <s v="95070175648"/>
    <x v="9"/>
    <s v="wieś"/>
    <n v="1995"/>
    <n v="7"/>
    <n v="1"/>
    <d v="1995-07-01T00:00:00"/>
    <n v="27.531827515400412"/>
    <n v="27"/>
    <n v="0"/>
    <n v="27"/>
  </r>
  <r>
    <s v="51040710541"/>
    <x v="2"/>
    <s v="miasto"/>
    <n v="1951"/>
    <n v="4"/>
    <n v="7"/>
    <d v="1951-04-07T00:00:00"/>
    <n v="71.76454483230664"/>
    <n v="71"/>
    <n v="0"/>
    <n v="71"/>
  </r>
  <r>
    <s v="68050307393"/>
    <x v="8"/>
    <s v="wieś"/>
    <n v="1968"/>
    <n v="5"/>
    <n v="3"/>
    <d v="1968-05-03T00:00:00"/>
    <n v="54.691307323750856"/>
    <n v="54"/>
    <n v="0"/>
    <n v="54"/>
  </r>
  <r>
    <s v="78012414409"/>
    <x v="9"/>
    <s v="wieś"/>
    <n v="1978"/>
    <n v="1"/>
    <n v="24"/>
    <d v="1978-01-24T00:00:00"/>
    <n v="44.963723477070502"/>
    <n v="44"/>
    <n v="0"/>
    <n v="44"/>
  </r>
  <r>
    <s v="85080239649"/>
    <x v="13"/>
    <s v="wieś"/>
    <n v="1985"/>
    <n v="8"/>
    <n v="2"/>
    <d v="1985-08-02T00:00:00"/>
    <n v="37.442847364818618"/>
    <n v="37"/>
    <n v="0"/>
    <n v="37"/>
  </r>
  <r>
    <s v="80111845565"/>
    <x v="0"/>
    <s v="wieś"/>
    <n v="1980"/>
    <n v="11"/>
    <n v="18"/>
    <d v="1980-11-18T00:00:00"/>
    <n v="42.14647501711157"/>
    <n v="42"/>
    <n v="0"/>
    <n v="42"/>
  </r>
  <r>
    <s v="64060295028"/>
    <x v="12"/>
    <s v="wieś"/>
    <n v="1964"/>
    <n v="6"/>
    <n v="2"/>
    <d v="1964-06-02T00:00:00"/>
    <n v="58.609171800136892"/>
    <n v="58"/>
    <n v="0"/>
    <n v="58"/>
  </r>
  <r>
    <s v="66112444217"/>
    <x v="4"/>
    <s v="miasto"/>
    <n v="1966"/>
    <n v="11"/>
    <n v="24"/>
    <d v="1966-11-24T00:00:00"/>
    <n v="56.131416837782339"/>
    <n v="56"/>
    <n v="0"/>
    <n v="56"/>
  </r>
  <r>
    <s v="95010531354"/>
    <x v="6"/>
    <s v="miasto"/>
    <n v="1995"/>
    <n v="1"/>
    <n v="5"/>
    <d v="1995-01-05T00:00:00"/>
    <n v="28.016427104722794"/>
    <n v="27"/>
    <n v="1"/>
    <n v="28"/>
  </r>
  <r>
    <s v="66091626497"/>
    <x v="3"/>
    <s v="miasto"/>
    <n v="1966"/>
    <n v="9"/>
    <n v="16"/>
    <d v="1966-09-16T00:00:00"/>
    <n v="56.320328542094458"/>
    <n v="56"/>
    <n v="0"/>
    <n v="56"/>
  </r>
  <r>
    <s v="60101353265"/>
    <x v="7"/>
    <s v="wieś"/>
    <n v="1960"/>
    <n v="10"/>
    <n v="13"/>
    <d v="1960-10-13T00:00:00"/>
    <n v="62.245037645448321"/>
    <n v="62"/>
    <n v="0"/>
    <n v="62"/>
  </r>
  <r>
    <s v="73112234065"/>
    <x v="7"/>
    <s v="wieś"/>
    <n v="1973"/>
    <n v="11"/>
    <n v="22"/>
    <d v="1973-11-22T00:00:00"/>
    <n v="49.13620807665982"/>
    <n v="49"/>
    <n v="0"/>
    <n v="49"/>
  </r>
  <r>
    <s v="77100455058"/>
    <x v="2"/>
    <s v="miasto"/>
    <n v="1977"/>
    <n v="10"/>
    <n v="4"/>
    <d v="1977-10-04T00:00:00"/>
    <n v="45.270362765229294"/>
    <n v="45"/>
    <n v="0"/>
    <n v="45"/>
  </r>
  <r>
    <s v="98091693687"/>
    <x v="4"/>
    <s v="miasto"/>
    <n v="1998"/>
    <n v="9"/>
    <n v="16"/>
    <d v="1998-09-16T00:00:00"/>
    <n v="24.320328542094455"/>
    <n v="24"/>
    <n v="0"/>
    <n v="24"/>
  </r>
  <r>
    <s v="67091449031"/>
    <x v="11"/>
    <s v="miasto"/>
    <n v="1967"/>
    <n v="9"/>
    <n v="14"/>
    <d v="1967-09-14T00:00:00"/>
    <n v="55.326488706365502"/>
    <n v="55"/>
    <n v="0"/>
    <n v="55"/>
  </r>
  <r>
    <s v="75052421464"/>
    <x v="1"/>
    <s v="miasto"/>
    <n v="1975"/>
    <n v="5"/>
    <n v="24"/>
    <d v="1975-05-24T00:00:00"/>
    <n v="47.635865845311429"/>
    <n v="47"/>
    <n v="0"/>
    <n v="47"/>
  </r>
  <r>
    <s v="93042060965"/>
    <x v="13"/>
    <s v="wieś"/>
    <n v="1993"/>
    <n v="4"/>
    <n v="20"/>
    <d v="1993-04-20T00:00:00"/>
    <n v="29.727583846680357"/>
    <n v="29"/>
    <n v="0"/>
    <n v="29"/>
  </r>
  <r>
    <s v="58011437395"/>
    <x v="15"/>
    <s v="miasto"/>
    <n v="1958"/>
    <n v="1"/>
    <n v="14"/>
    <d v="1958-01-14T00:00:00"/>
    <n v="64.991101984941821"/>
    <n v="64"/>
    <n v="0"/>
    <n v="64"/>
  </r>
  <r>
    <s v="61010924043"/>
    <x v="12"/>
    <s v="wieś"/>
    <n v="1961"/>
    <n v="1"/>
    <n v="9"/>
    <d v="1961-01-09T00:00:00"/>
    <n v="62.004106776180699"/>
    <n v="61"/>
    <n v="1"/>
    <n v="62"/>
  </r>
  <r>
    <s v="59020116778"/>
    <x v="15"/>
    <s v="wieś"/>
    <n v="1959"/>
    <n v="2"/>
    <n v="1"/>
    <d v="1959-02-01T00:00:00"/>
    <n v="63.942505133470227"/>
    <n v="63"/>
    <n v="0"/>
    <n v="63"/>
  </r>
  <r>
    <s v="85012006521"/>
    <x v="5"/>
    <s v="miasto"/>
    <n v="1985"/>
    <n v="1"/>
    <n v="20"/>
    <d v="1985-01-20T00:00:00"/>
    <n v="37.973990417522245"/>
    <n v="37"/>
    <n v="0"/>
    <n v="37"/>
  </r>
  <r>
    <s v="89021336354"/>
    <x v="9"/>
    <s v="miasto"/>
    <n v="1989"/>
    <n v="2"/>
    <n v="13"/>
    <d v="1989-02-13T00:00:00"/>
    <n v="33.908281998631075"/>
    <n v="33"/>
    <n v="0"/>
    <n v="33"/>
  </r>
  <r>
    <s v="65092409201"/>
    <x v="10"/>
    <s v="wieś"/>
    <n v="1965"/>
    <n v="9"/>
    <n v="24"/>
    <d v="1965-09-24T00:00:00"/>
    <n v="57.297741273100613"/>
    <n v="57"/>
    <n v="0"/>
    <n v="57"/>
  </r>
  <r>
    <s v="69072352000"/>
    <x v="7"/>
    <s v="miasto"/>
    <n v="1969"/>
    <n v="7"/>
    <n v="23"/>
    <d v="1969-07-23T00:00:00"/>
    <n v="53.470225872689937"/>
    <n v="53"/>
    <n v="0"/>
    <n v="53"/>
  </r>
  <r>
    <s v="80101429434"/>
    <x v="4"/>
    <s v="wieś"/>
    <n v="1980"/>
    <n v="10"/>
    <n v="14"/>
    <d v="1980-10-14T00:00:00"/>
    <n v="42.242299794661193"/>
    <n v="42"/>
    <n v="0"/>
    <n v="42"/>
  </r>
  <r>
    <s v="74041163095"/>
    <x v="13"/>
    <s v="miasto"/>
    <n v="1974"/>
    <n v="4"/>
    <n v="11"/>
    <d v="1974-04-11T00:00:00"/>
    <n v="48.752908966461327"/>
    <n v="48"/>
    <n v="0"/>
    <n v="48"/>
  </r>
  <r>
    <s v="95030310836"/>
    <x v="6"/>
    <s v="miasto"/>
    <n v="1995"/>
    <n v="3"/>
    <n v="3"/>
    <d v="1995-03-03T00:00:00"/>
    <n v="27.860369609856264"/>
    <n v="27"/>
    <n v="0"/>
    <n v="27"/>
  </r>
  <r>
    <s v="84083110241"/>
    <x v="4"/>
    <s v="miasto"/>
    <n v="1984"/>
    <n v="8"/>
    <n v="31"/>
    <d v="1984-08-31T00:00:00"/>
    <n v="38.362765229295"/>
    <n v="38"/>
    <n v="0"/>
    <n v="38"/>
  </r>
  <r>
    <s v="81082753187"/>
    <x v="15"/>
    <s v="miasto"/>
    <n v="1981"/>
    <n v="8"/>
    <n v="27"/>
    <d v="1981-08-27T00:00:00"/>
    <n v="41.374401095140314"/>
    <n v="41"/>
    <n v="0"/>
    <n v="41"/>
  </r>
  <r>
    <s v="64061448050"/>
    <x v="11"/>
    <s v="miasto"/>
    <n v="1964"/>
    <n v="6"/>
    <n v="14"/>
    <d v="1964-06-14T00:00:00"/>
    <n v="58.57631759069131"/>
    <n v="58"/>
    <n v="0"/>
    <n v="58"/>
  </r>
  <r>
    <s v="96091382992"/>
    <x v="6"/>
    <s v="miasto"/>
    <n v="1996"/>
    <n v="9"/>
    <n v="13"/>
    <d v="1996-09-13T00:00:00"/>
    <n v="26.327173169062284"/>
    <n v="26"/>
    <n v="0"/>
    <n v="26"/>
  </r>
  <r>
    <s v="84041663297"/>
    <x v="8"/>
    <s v="miasto"/>
    <n v="1984"/>
    <n v="4"/>
    <n v="16"/>
    <d v="1984-04-16T00:00:00"/>
    <n v="38.737850787132103"/>
    <n v="38"/>
    <n v="0"/>
    <n v="38"/>
  </r>
  <r>
    <s v="94113074555"/>
    <x v="10"/>
    <s v="miasto"/>
    <n v="1994"/>
    <n v="11"/>
    <n v="30"/>
    <d v="1994-11-30T00:00:00"/>
    <n v="28.114989733059549"/>
    <n v="28"/>
    <n v="0"/>
    <n v="28"/>
  </r>
  <r>
    <s v="53100155150"/>
    <x v="10"/>
    <s v="wieś"/>
    <n v="1953"/>
    <n v="10"/>
    <n v="1"/>
    <d v="1953-10-01T00:00:00"/>
    <n v="69.278576317590691"/>
    <n v="69"/>
    <n v="0"/>
    <n v="69"/>
  </r>
  <r>
    <s v="81102995678"/>
    <x v="10"/>
    <s v="wieś"/>
    <n v="1981"/>
    <n v="10"/>
    <n v="29"/>
    <d v="1981-10-29T00:00:00"/>
    <n v="41.201916495550989"/>
    <n v="41"/>
    <n v="0"/>
    <n v="41"/>
  </r>
  <r>
    <s v="91020385192"/>
    <x v="13"/>
    <s v="miasto"/>
    <n v="1991"/>
    <n v="2"/>
    <n v="3"/>
    <d v="1991-02-03T00:00:00"/>
    <n v="31.937029431895962"/>
    <n v="31"/>
    <n v="0"/>
    <n v="31"/>
  </r>
  <r>
    <s v="86012915370"/>
    <x v="11"/>
    <s v="wieś"/>
    <n v="1986"/>
    <n v="1"/>
    <n v="29"/>
    <d v="1986-01-29T00:00:00"/>
    <n v="36.950034223134843"/>
    <n v="36"/>
    <n v="0"/>
    <n v="36"/>
  </r>
  <r>
    <s v="95011238564"/>
    <x v="5"/>
    <s v="miasto"/>
    <n v="1995"/>
    <n v="1"/>
    <n v="12"/>
    <d v="1995-01-12T00:00:00"/>
    <n v="27.997262149212869"/>
    <n v="27"/>
    <n v="0"/>
    <n v="27"/>
  </r>
  <r>
    <s v="63060590812"/>
    <x v="14"/>
    <s v="wieś"/>
    <n v="1963"/>
    <n v="6"/>
    <n v="5"/>
    <d v="1963-06-05T00:00:00"/>
    <n v="59.603011635865847"/>
    <n v="59"/>
    <n v="0"/>
    <n v="59"/>
  </r>
  <r>
    <s v="73052262582"/>
    <x v="8"/>
    <s v="wieś"/>
    <n v="1973"/>
    <n v="5"/>
    <n v="22"/>
    <d v="1973-05-22T00:00:00"/>
    <n v="49.639972621492127"/>
    <n v="49"/>
    <n v="0"/>
    <n v="49"/>
  </r>
  <r>
    <s v="57022439574"/>
    <x v="3"/>
    <s v="wieś"/>
    <n v="1957"/>
    <n v="2"/>
    <n v="24"/>
    <d v="1957-02-24T00:00:00"/>
    <n v="65.878165639972622"/>
    <n v="65"/>
    <n v="0"/>
    <n v="65"/>
  </r>
  <r>
    <s v="50091782701"/>
    <x v="13"/>
    <s v="miasto"/>
    <n v="1950"/>
    <n v="9"/>
    <n v="17"/>
    <d v="1950-09-17T00:00:00"/>
    <n v="72.317590691307331"/>
    <n v="72"/>
    <n v="0"/>
    <n v="72"/>
  </r>
  <r>
    <s v="68052065082"/>
    <x v="13"/>
    <s v="wieś"/>
    <n v="1968"/>
    <n v="5"/>
    <n v="20"/>
    <d v="1968-05-20T00:00:00"/>
    <n v="54.644763860369608"/>
    <n v="54"/>
    <n v="0"/>
    <n v="54"/>
  </r>
  <r>
    <s v="84061020261"/>
    <x v="10"/>
    <s v="wieś"/>
    <n v="1984"/>
    <n v="6"/>
    <n v="10"/>
    <d v="1984-06-10T00:00:00"/>
    <n v="38.587268993839835"/>
    <n v="38"/>
    <n v="0"/>
    <n v="38"/>
  </r>
  <r>
    <s v="77040155423"/>
    <x v="12"/>
    <s v="miasto"/>
    <n v="1977"/>
    <n v="4"/>
    <n v="1"/>
    <d v="1977-04-01T00:00:00"/>
    <n v="45.779603011635864"/>
    <n v="45"/>
    <n v="0"/>
    <n v="45"/>
  </r>
  <r>
    <s v="84091296111"/>
    <x v="5"/>
    <s v="miasto"/>
    <n v="1984"/>
    <n v="9"/>
    <n v="12"/>
    <d v="1984-09-12T00:00:00"/>
    <n v="38.329911019849419"/>
    <n v="38"/>
    <n v="0"/>
    <n v="38"/>
  </r>
  <r>
    <s v="55022627630"/>
    <x v="14"/>
    <s v="miasto"/>
    <n v="1955"/>
    <n v="2"/>
    <n v="26"/>
    <d v="1955-02-26T00:00:00"/>
    <n v="67.87405886379193"/>
    <n v="67"/>
    <n v="0"/>
    <n v="67"/>
  </r>
  <r>
    <s v="69082217922"/>
    <x v="12"/>
    <s v="miasto"/>
    <n v="1969"/>
    <n v="8"/>
    <n v="22"/>
    <d v="1969-08-22T00:00:00"/>
    <n v="53.388090349075974"/>
    <n v="53"/>
    <n v="0"/>
    <n v="53"/>
  </r>
  <r>
    <s v="99022773687"/>
    <x v="6"/>
    <s v="miasto"/>
    <n v="1999"/>
    <n v="2"/>
    <n v="27"/>
    <d v="1999-02-27T00:00:00"/>
    <n v="23.871321013004792"/>
    <n v="23"/>
    <n v="0"/>
    <n v="23"/>
  </r>
  <r>
    <s v="97082737087"/>
    <x v="14"/>
    <s v="miasto"/>
    <n v="1997"/>
    <n v="8"/>
    <n v="27"/>
    <d v="1997-08-27T00:00:00"/>
    <n v="25.374401095140314"/>
    <n v="25"/>
    <n v="0"/>
    <n v="25"/>
  </r>
  <r>
    <s v="54010610047"/>
    <x v="6"/>
    <s v="miasto"/>
    <n v="1954"/>
    <n v="1"/>
    <n v="6"/>
    <d v="1954-01-06T00:00:00"/>
    <n v="69.01300479123887"/>
    <n v="68"/>
    <n v="1"/>
    <n v="69"/>
  </r>
  <r>
    <s v="91020578578"/>
    <x v="12"/>
    <s v="miasto"/>
    <n v="1991"/>
    <n v="2"/>
    <n v="5"/>
    <d v="1991-02-05T00:00:00"/>
    <n v="31.931553730321699"/>
    <n v="31"/>
    <n v="0"/>
    <n v="31"/>
  </r>
  <r>
    <s v="70012817695"/>
    <x v="14"/>
    <s v="wieś"/>
    <n v="1970"/>
    <n v="1"/>
    <n v="28"/>
    <d v="1970-01-28T00:00:00"/>
    <n v="52.95277207392197"/>
    <n v="52"/>
    <n v="0"/>
    <n v="52"/>
  </r>
  <r>
    <s v="70122997690"/>
    <x v="7"/>
    <s v="wieś"/>
    <n v="1970"/>
    <n v="12"/>
    <n v="29"/>
    <d v="1970-12-29T00:00:00"/>
    <n v="52.035592060232716"/>
    <n v="52"/>
    <n v="0"/>
    <n v="52"/>
  </r>
  <r>
    <s v="78102548326"/>
    <x v="3"/>
    <s v="miasto"/>
    <n v="1978"/>
    <n v="10"/>
    <n v="25"/>
    <d v="1978-10-25T00:00:00"/>
    <n v="44.213552361396303"/>
    <n v="44"/>
    <n v="0"/>
    <n v="44"/>
  </r>
  <r>
    <s v="97060505297"/>
    <x v="13"/>
    <s v="miasto"/>
    <n v="1997"/>
    <n v="6"/>
    <n v="5"/>
    <d v="1997-06-05T00:00:00"/>
    <n v="25.60164271047228"/>
    <n v="25"/>
    <n v="0"/>
    <n v="25"/>
  </r>
  <r>
    <s v="84122479674"/>
    <x v="4"/>
    <s v="miasto"/>
    <n v="1984"/>
    <n v="12"/>
    <n v="24"/>
    <d v="1984-12-24T00:00:00"/>
    <n v="38.047912388774812"/>
    <n v="38"/>
    <n v="0"/>
    <n v="38"/>
  </r>
  <r>
    <s v="98051749735"/>
    <x v="5"/>
    <s v="wieś"/>
    <n v="1998"/>
    <n v="5"/>
    <n v="17"/>
    <d v="1998-05-17T00:00:00"/>
    <n v="24.654346338124572"/>
    <n v="24"/>
    <n v="0"/>
    <n v="24"/>
  </r>
  <r>
    <s v="11072711776"/>
    <x v="12"/>
    <s v="miasto"/>
    <n v="1911"/>
    <n v="7"/>
    <n v="27"/>
    <d v="1911-07-27T00:00:00"/>
    <n v="111.46064339493498"/>
    <n v="111"/>
    <n v="0"/>
    <n v="111"/>
  </r>
  <r>
    <s v="05251729665"/>
    <x v="13"/>
    <s v="miasto"/>
    <n v="2005"/>
    <n v="25"/>
    <n v="17"/>
    <d v="2007-01-17T00:00:00"/>
    <n v="15.983572895277208"/>
    <n v="17"/>
    <n v="0"/>
    <n v="17"/>
  </r>
  <r>
    <s v="03252361185"/>
    <x v="7"/>
    <s v="miasto"/>
    <n v="2003"/>
    <n v="25"/>
    <n v="23"/>
    <d v="2005-01-23T00:00:00"/>
    <n v="17.965776865160848"/>
    <n v="19"/>
    <n v="0"/>
    <n v="19"/>
  </r>
  <r>
    <s v="07282315604"/>
    <x v="8"/>
    <s v="wieś"/>
    <n v="2007"/>
    <n v="28"/>
    <n v="23"/>
    <d v="2009-04-23T00:00:00"/>
    <n v="13.71937029431896"/>
    <n v="15"/>
    <n v="0"/>
    <n v="15"/>
  </r>
  <r>
    <s v="03241701451"/>
    <x v="11"/>
    <s v="miasto"/>
    <n v="2003"/>
    <n v="24"/>
    <n v="17"/>
    <d v="2004-12-17T00:00:00"/>
    <n v="18.067077344284737"/>
    <n v="19"/>
    <n v="0"/>
    <n v="19"/>
  </r>
  <r>
    <s v="03212680950"/>
    <x v="6"/>
    <s v="miasto"/>
    <n v="2003"/>
    <n v="21"/>
    <n v="26"/>
    <d v="2004-09-26T00:00:00"/>
    <n v="18.291581108829568"/>
    <n v="19"/>
    <n v="0"/>
    <n v="19"/>
  </r>
  <r>
    <s v="08301978174"/>
    <x v="1"/>
    <s v="miasto"/>
    <n v="2008"/>
    <n v="30"/>
    <n v="19"/>
    <d v="2010-06-19T00:00:00"/>
    <n v="12.563997262149213"/>
    <n v="14"/>
    <n v="0"/>
    <n v="14"/>
  </r>
  <r>
    <s v="04291228949"/>
    <x v="11"/>
    <s v="miasto"/>
    <n v="2004"/>
    <n v="29"/>
    <n v="12"/>
    <d v="2006-05-12T00:00:00"/>
    <n v="16.668035592060232"/>
    <n v="18"/>
    <n v="0"/>
    <n v="18"/>
  </r>
  <r>
    <s v="20290586763"/>
    <x v="9"/>
    <s v="wieś"/>
    <n v="2020"/>
    <n v="29"/>
    <n v="5"/>
    <d v="2022-05-05T00:00:00"/>
    <n v="0.68720054757015747"/>
    <n v="2"/>
    <n v="0"/>
    <n v="2"/>
  </r>
  <r>
    <s v="13302617719"/>
    <x v="9"/>
    <s v="miasto"/>
    <n v="2013"/>
    <n v="30"/>
    <n v="26"/>
    <d v="2015-06-26T00:00:00"/>
    <n v="7.5455167693360714"/>
    <n v="9"/>
    <n v="0"/>
    <n v="9"/>
  </r>
  <r>
    <s v="09210404682"/>
    <x v="15"/>
    <s v="miasto"/>
    <n v="2009"/>
    <n v="21"/>
    <n v="4"/>
    <d v="2010-09-04T00:00:00"/>
    <n v="12.353182751540041"/>
    <n v="13"/>
    <n v="0"/>
    <n v="13"/>
  </r>
  <r>
    <s v="00211828297"/>
    <x v="15"/>
    <s v="wieś"/>
    <n v="2000"/>
    <n v="21"/>
    <n v="18"/>
    <d v="2001-09-18T00:00:00"/>
    <n v="21.31416837782341"/>
    <n v="22"/>
    <n v="0"/>
    <n v="22"/>
  </r>
  <r>
    <s v="02251268240"/>
    <x v="4"/>
    <s v="wieś"/>
    <n v="2002"/>
    <n v="25"/>
    <n v="12"/>
    <d v="2004-01-12T00:00:00"/>
    <n v="18.997946611909651"/>
    <n v="20"/>
    <n v="0"/>
    <n v="20"/>
  </r>
  <r>
    <s v="03231107164"/>
    <x v="15"/>
    <s v="wieś"/>
    <n v="2003"/>
    <n v="23"/>
    <n v="11"/>
    <d v="2004-11-11T00:00:00"/>
    <n v="18.165639972621491"/>
    <n v="19"/>
    <n v="0"/>
    <n v="19"/>
  </r>
  <r>
    <s v="04240363642"/>
    <x v="0"/>
    <s v="miasto"/>
    <n v="2004"/>
    <n v="24"/>
    <n v="3"/>
    <d v="2005-12-03T00:00:00"/>
    <n v="17.10609171800137"/>
    <n v="18"/>
    <n v="0"/>
    <n v="18"/>
  </r>
  <r>
    <s v="03291272002"/>
    <x v="1"/>
    <s v="wieś"/>
    <n v="2003"/>
    <n v="29"/>
    <n v="12"/>
    <d v="2005-05-12T00:00:00"/>
    <n v="17.66735112936345"/>
    <n v="19"/>
    <n v="0"/>
    <n v="19"/>
  </r>
  <r>
    <s v="22281507519"/>
    <x v="5"/>
    <s v="miasto"/>
    <n v="2022"/>
    <n v="28"/>
    <n v="15"/>
    <d v="2024-04-15T00:00:00"/>
    <n v="-1.2594113620807665"/>
    <n v="0"/>
    <n v="0"/>
    <n v="0"/>
  </r>
  <r>
    <s v="02262482800"/>
    <x v="11"/>
    <s v="miasto"/>
    <n v="2002"/>
    <n v="26"/>
    <n v="24"/>
    <d v="2004-02-24T00:00:00"/>
    <n v="18.880219028062971"/>
    <n v="20"/>
    <n v="0"/>
    <n v="20"/>
  </r>
  <r>
    <s v="08211004273"/>
    <x v="1"/>
    <s v="miasto"/>
    <n v="2008"/>
    <n v="21"/>
    <n v="10"/>
    <d v="2009-09-10T00:00:00"/>
    <n v="13.336071184120465"/>
    <n v="14"/>
    <n v="0"/>
    <n v="14"/>
  </r>
  <r>
    <s v="21210948180"/>
    <x v="8"/>
    <s v="miasto"/>
    <n v="2021"/>
    <n v="21"/>
    <n v="9"/>
    <d v="2022-09-09T00:00:00"/>
    <n v="0.33949349760438058"/>
    <n v="1"/>
    <n v="0"/>
    <n v="1"/>
  </r>
  <r>
    <s v="20240625971"/>
    <x v="12"/>
    <s v="wieś"/>
    <n v="2020"/>
    <n v="24"/>
    <n v="6"/>
    <d v="2021-12-06T00:00:00"/>
    <n v="1.0978781656399725"/>
    <n v="2"/>
    <n v="0"/>
    <n v="2"/>
  </r>
  <r>
    <s v="04302302640"/>
    <x v="13"/>
    <s v="wieś"/>
    <n v="2004"/>
    <n v="30"/>
    <n v="23"/>
    <d v="2006-06-23T00:00:00"/>
    <n v="16.553045859000683"/>
    <n v="18"/>
    <n v="0"/>
    <n v="18"/>
  </r>
  <r>
    <s v="21213196313"/>
    <x v="14"/>
    <s v="miasto"/>
    <n v="2021"/>
    <n v="21"/>
    <n v="31"/>
    <d v="2022-10-01T00:00:00"/>
    <n v="0.27926078028747431"/>
    <n v="1"/>
    <n v="0"/>
    <n v="1"/>
  </r>
  <r>
    <s v="12221688202"/>
    <x v="2"/>
    <s v="miasto"/>
    <n v="2012"/>
    <n v="22"/>
    <n v="16"/>
    <d v="2013-10-16T00:00:00"/>
    <n v="9.2375085557837107"/>
    <n v="10"/>
    <n v="0"/>
    <n v="10"/>
  </r>
  <r>
    <s v="00292767397"/>
    <x v="12"/>
    <s v="miasto"/>
    <n v="2000"/>
    <n v="29"/>
    <n v="27"/>
    <d v="2002-05-27T00:00:00"/>
    <n v="20.62696783025325"/>
    <n v="22"/>
    <n v="0"/>
    <n v="22"/>
  </r>
  <r>
    <s v="09280834761"/>
    <x v="10"/>
    <s v="wieś"/>
    <n v="2009"/>
    <n v="28"/>
    <n v="8"/>
    <d v="2011-04-08T00:00:00"/>
    <n v="11.761806981519507"/>
    <n v="13"/>
    <n v="0"/>
    <n v="13"/>
  </r>
  <r>
    <s v="07230141800"/>
    <x v="7"/>
    <s v="wieś"/>
    <n v="2007"/>
    <n v="23"/>
    <n v="1"/>
    <d v="2008-11-01T00:00:00"/>
    <n v="14.193018480492814"/>
    <n v="15"/>
    <n v="0"/>
    <n v="15"/>
  </r>
  <r>
    <s v="13242783936"/>
    <x v="7"/>
    <s v="miasto"/>
    <n v="2013"/>
    <n v="24"/>
    <n v="27"/>
    <d v="2014-12-27T00:00:00"/>
    <n v="8.0410677618069819"/>
    <n v="9"/>
    <n v="0"/>
    <n v="9"/>
  </r>
  <r>
    <s v="19301615406"/>
    <x v="8"/>
    <s v="miasto"/>
    <n v="2019"/>
    <n v="30"/>
    <n v="16"/>
    <d v="2021-06-16T00:00:00"/>
    <n v="1.5715263518138261"/>
    <n v="3"/>
    <n v="0"/>
    <n v="3"/>
  </r>
  <r>
    <s v="21322259118"/>
    <x v="0"/>
    <s v="wieś"/>
    <n v="2021"/>
    <n v="32"/>
    <n v="22"/>
    <d v="2023-08-22T00:00:00"/>
    <n v="-0.61054072553045857"/>
    <n v="1"/>
    <n v="0"/>
    <n v="1"/>
  </r>
  <r>
    <s v="22320106198"/>
    <x v="0"/>
    <s v="miasto"/>
    <n v="2022"/>
    <n v="32"/>
    <n v="1"/>
    <d v="2024-08-01T00:00:00"/>
    <n v="-1.5550992470910336"/>
    <n v="0"/>
    <n v="0"/>
    <n v="0"/>
  </r>
  <r>
    <s v="03231838149"/>
    <x v="10"/>
    <s v="wieś"/>
    <n v="2003"/>
    <n v="23"/>
    <n v="18"/>
    <d v="2004-11-18T00:00:00"/>
    <n v="18.146475017111566"/>
    <n v="19"/>
    <n v="0"/>
    <n v="19"/>
  </r>
  <r>
    <s v="16210190729"/>
    <x v="3"/>
    <s v="miasto"/>
    <n v="2016"/>
    <n v="21"/>
    <n v="1"/>
    <d v="2017-09-01T00:00:00"/>
    <n v="5.3607118412046546"/>
    <n v="6"/>
    <n v="0"/>
    <n v="6"/>
  </r>
  <r>
    <s v="18321437030"/>
    <x v="1"/>
    <s v="miasto"/>
    <n v="2018"/>
    <n v="32"/>
    <n v="14"/>
    <d v="2020-08-14T00:00:00"/>
    <n v="2.409308692676249"/>
    <n v="4"/>
    <n v="0"/>
    <n v="4"/>
  </r>
  <r>
    <s v="16261642886"/>
    <x v="7"/>
    <s v="wieś"/>
    <n v="2016"/>
    <n v="26"/>
    <n v="16"/>
    <d v="2018-02-16T00:00:00"/>
    <n v="4.900752908966461"/>
    <n v="6"/>
    <n v="0"/>
    <n v="6"/>
  </r>
  <r>
    <s v="07270267124"/>
    <x v="8"/>
    <s v="wieś"/>
    <n v="2007"/>
    <n v="27"/>
    <n v="2"/>
    <d v="2009-03-02T00:00:00"/>
    <n v="13.861738535249829"/>
    <n v="15"/>
    <n v="0"/>
    <n v="15"/>
  </r>
  <r>
    <s v="12230371272"/>
    <x v="15"/>
    <s v="miasto"/>
    <n v="2012"/>
    <n v="23"/>
    <n v="3"/>
    <d v="2013-11-03T00:00:00"/>
    <n v="9.1882272416153317"/>
    <n v="10"/>
    <n v="0"/>
    <n v="10"/>
  </r>
  <r>
    <s v="19312291217"/>
    <x v="0"/>
    <s v="miasto"/>
    <n v="2019"/>
    <n v="31"/>
    <n v="22"/>
    <d v="2021-07-22T00:00:00"/>
    <n v="1.4729637234770705"/>
    <n v="3"/>
    <n v="0"/>
    <n v="3"/>
  </r>
  <r>
    <s v="01300894454"/>
    <x v="14"/>
    <s v="miasto"/>
    <n v="2001"/>
    <n v="30"/>
    <n v="8"/>
    <d v="2003-06-08T00:00:00"/>
    <n v="19.59479808350445"/>
    <n v="21"/>
    <n v="0"/>
    <n v="21"/>
  </r>
  <r>
    <s v="19211127459"/>
    <x v="5"/>
    <s v="wieś"/>
    <n v="2019"/>
    <n v="21"/>
    <n v="11"/>
    <d v="2020-09-11T00:00:00"/>
    <n v="2.3326488706365502"/>
    <n v="3"/>
    <n v="0"/>
    <n v="3"/>
  </r>
  <r>
    <s v="22242651466"/>
    <x v="11"/>
    <s v="wieś"/>
    <n v="2022"/>
    <n v="24"/>
    <n v="26"/>
    <d v="2023-12-26T00:00:00"/>
    <n v="-0.95550992470910334"/>
    <n v="0"/>
    <n v="0"/>
    <n v="0"/>
  </r>
  <r>
    <s v="22231156695"/>
    <x v="3"/>
    <s v="miasto"/>
    <n v="2022"/>
    <n v="23"/>
    <n v="11"/>
    <d v="2023-11-11T00:00:00"/>
    <n v="-0.83230663928815884"/>
    <n v="0"/>
    <n v="0"/>
    <n v="0"/>
  </r>
  <r>
    <s v="07262771994"/>
    <x v="15"/>
    <s v="wieś"/>
    <n v="2007"/>
    <n v="26"/>
    <n v="27"/>
    <d v="2009-02-27T00:00:00"/>
    <n v="13.869952087611225"/>
    <n v="15"/>
    <n v="0"/>
    <n v="15"/>
  </r>
  <r>
    <s v="10242164211"/>
    <x v="12"/>
    <s v="miasto"/>
    <n v="2010"/>
    <n v="24"/>
    <n v="21"/>
    <d v="2011-12-21T00:00:00"/>
    <n v="11.058179329226558"/>
    <n v="12"/>
    <n v="0"/>
    <n v="12"/>
  </r>
  <r>
    <s v="05292216513"/>
    <x v="13"/>
    <s v="wieś"/>
    <n v="2005"/>
    <n v="29"/>
    <n v="22"/>
    <d v="2007-05-22T00:00:00"/>
    <n v="15.641341546885695"/>
    <n v="17"/>
    <n v="0"/>
    <n v="17"/>
  </r>
  <r>
    <s v="14282288777"/>
    <x v="3"/>
    <s v="wieś"/>
    <n v="2014"/>
    <n v="28"/>
    <n v="22"/>
    <d v="2016-04-22T00:00:00"/>
    <n v="6.7214236824093083"/>
    <n v="8"/>
    <n v="0"/>
    <n v="8"/>
  </r>
  <r>
    <s v="18230257567"/>
    <x v="1"/>
    <s v="miasto"/>
    <n v="2018"/>
    <n v="23"/>
    <n v="2"/>
    <d v="2019-11-02T00:00:00"/>
    <n v="3.1923340177960302"/>
    <n v="4"/>
    <n v="0"/>
    <n v="4"/>
  </r>
  <r>
    <s v="09310318685"/>
    <x v="0"/>
    <s v="miasto"/>
    <n v="2009"/>
    <n v="31"/>
    <n v="3"/>
    <d v="2011-07-03T00:00:00"/>
    <n v="11.526351813826146"/>
    <n v="13"/>
    <n v="0"/>
    <n v="13"/>
  </r>
  <r>
    <s v="14291341548"/>
    <x v="6"/>
    <s v="wieś"/>
    <n v="2014"/>
    <n v="29"/>
    <n v="13"/>
    <d v="2016-05-13T00:00:00"/>
    <n v="6.6639288158795349"/>
    <n v="8"/>
    <n v="0"/>
    <n v="8"/>
  </r>
  <r>
    <s v="05220871506"/>
    <x v="11"/>
    <s v="miasto"/>
    <n v="2005"/>
    <n v="22"/>
    <n v="8"/>
    <d v="2006-10-08T00:00:00"/>
    <n v="16.260095824777551"/>
    <n v="17"/>
    <n v="0"/>
    <n v="17"/>
  </r>
  <r>
    <s v="01291595985"/>
    <x v="9"/>
    <s v="miasto"/>
    <n v="2001"/>
    <n v="29"/>
    <n v="15"/>
    <d v="2003-05-15T00:00:00"/>
    <n v="19.66050650239562"/>
    <n v="21"/>
    <n v="0"/>
    <n v="21"/>
  </r>
  <r>
    <s v="03221082073"/>
    <x v="8"/>
    <s v="wieś"/>
    <n v="2003"/>
    <n v="22"/>
    <n v="10"/>
    <d v="2004-10-10T00:00:00"/>
    <n v="18.253251197809718"/>
    <n v="19"/>
    <n v="0"/>
    <n v="19"/>
  </r>
  <r>
    <s v="13281615591"/>
    <x v="9"/>
    <s v="wieś"/>
    <n v="2013"/>
    <n v="28"/>
    <n v="16"/>
    <d v="2015-04-16T00:00:00"/>
    <n v="7.73990417522245"/>
    <n v="9"/>
    <n v="0"/>
    <n v="9"/>
  </r>
  <r>
    <s v="22260628520"/>
    <x v="14"/>
    <s v="miasto"/>
    <n v="2022"/>
    <n v="26"/>
    <n v="6"/>
    <d v="2024-02-06T00:00:00"/>
    <n v="-1.0704996577686516"/>
    <n v="0"/>
    <n v="0"/>
    <n v="0"/>
  </r>
  <r>
    <s v="16262990056"/>
    <x v="1"/>
    <s v="wieś"/>
    <n v="2016"/>
    <n v="26"/>
    <n v="29"/>
    <d v="2018-03-01T00:00:00"/>
    <n v="4.8651608487337441"/>
    <n v="6"/>
    <n v="0"/>
    <n v="6"/>
  </r>
  <r>
    <s v="03262578326"/>
    <x v="2"/>
    <s v="wieś"/>
    <n v="2003"/>
    <n v="26"/>
    <n v="25"/>
    <d v="2005-02-25T00:00:00"/>
    <n v="17.87542778918549"/>
    <n v="19"/>
    <n v="0"/>
    <n v="19"/>
  </r>
  <r>
    <s v="08261654831"/>
    <x v="13"/>
    <s v="miasto"/>
    <n v="2008"/>
    <n v="26"/>
    <n v="16"/>
    <d v="2010-02-16T00:00:00"/>
    <n v="12.900752908966462"/>
    <n v="14"/>
    <n v="0"/>
    <n v="14"/>
  </r>
  <r>
    <s v="07221636355"/>
    <x v="14"/>
    <s v="wieś"/>
    <n v="2007"/>
    <n v="22"/>
    <n v="16"/>
    <d v="2008-10-16T00:00:00"/>
    <n v="14.236824093086927"/>
    <n v="15"/>
    <n v="0"/>
    <n v="15"/>
  </r>
  <r>
    <s v="03221064390"/>
    <x v="14"/>
    <s v="wieś"/>
    <n v="2003"/>
    <n v="22"/>
    <n v="10"/>
    <d v="2004-10-10T00:00:00"/>
    <n v="18.253251197809718"/>
    <n v="19"/>
    <n v="0"/>
    <n v="19"/>
  </r>
  <r>
    <s v="11260890223"/>
    <x v="4"/>
    <s v="wieś"/>
    <n v="2011"/>
    <n v="26"/>
    <n v="8"/>
    <d v="2013-02-08T00:00:00"/>
    <n v="9.9219712525667347"/>
    <n v="11"/>
    <n v="0"/>
    <n v="11"/>
  </r>
  <r>
    <s v="14241199184"/>
    <x v="2"/>
    <s v="wieś"/>
    <n v="2014"/>
    <n v="24"/>
    <n v="11"/>
    <d v="2015-12-11T00:00:00"/>
    <n v="7.0855578370978778"/>
    <n v="8"/>
    <n v="0"/>
    <n v="8"/>
  </r>
  <r>
    <s v="12241226916"/>
    <x v="14"/>
    <s v="wieś"/>
    <n v="2012"/>
    <n v="24"/>
    <n v="12"/>
    <d v="2013-12-12T00:00:00"/>
    <n v="9.0814510609171801"/>
    <n v="10"/>
    <n v="0"/>
    <n v="10"/>
  </r>
  <r>
    <s v="04213122199"/>
    <x v="15"/>
    <s v="miasto"/>
    <n v="2004"/>
    <n v="21"/>
    <n v="31"/>
    <d v="2005-10-01T00:00:00"/>
    <n v="17.278576317590691"/>
    <n v="18"/>
    <n v="0"/>
    <n v="18"/>
  </r>
  <r>
    <s v="10240797842"/>
    <x v="5"/>
    <s v="wieś"/>
    <n v="2010"/>
    <n v="24"/>
    <n v="7"/>
    <d v="2011-12-07T00:00:00"/>
    <n v="11.096509240246407"/>
    <n v="12"/>
    <n v="0"/>
    <n v="12"/>
  </r>
  <r>
    <s v="19251159416"/>
    <x v="12"/>
    <s v="miasto"/>
    <n v="2019"/>
    <n v="25"/>
    <n v="11"/>
    <d v="2021-01-11T00:00:00"/>
    <n v="1.998631074606434"/>
    <n v="3"/>
    <n v="0"/>
    <n v="3"/>
  </r>
  <r>
    <s v="02210829651"/>
    <x v="9"/>
    <s v="wieś"/>
    <n v="2002"/>
    <n v="21"/>
    <n v="8"/>
    <d v="2003-09-08T00:00:00"/>
    <n v="19.342915811088297"/>
    <n v="20"/>
    <n v="0"/>
    <n v="20"/>
  </r>
  <r>
    <s v="16320390840"/>
    <x v="14"/>
    <s v="wieś"/>
    <n v="2016"/>
    <n v="32"/>
    <n v="3"/>
    <d v="2018-08-03T00:00:00"/>
    <n v="4.4407939767282683"/>
    <n v="6"/>
    <n v="0"/>
    <n v="6"/>
  </r>
  <r>
    <s v="22290574762"/>
    <x v="9"/>
    <s v="wieś"/>
    <n v="2022"/>
    <n v="29"/>
    <n v="5"/>
    <d v="2024-05-05T00:00:00"/>
    <n v="-1.3141683778234086"/>
    <n v="0"/>
    <n v="0"/>
    <n v="0"/>
  </r>
  <r>
    <s v="15272803226"/>
    <x v="12"/>
    <s v="wieś"/>
    <n v="2015"/>
    <n v="27"/>
    <n v="28"/>
    <d v="2017-03-28T00:00:00"/>
    <n v="5.7905544147843946"/>
    <n v="7"/>
    <n v="0"/>
    <n v="7"/>
  </r>
  <r>
    <s v="22301213239"/>
    <x v="6"/>
    <s v="wieś"/>
    <n v="2022"/>
    <n v="30"/>
    <n v="12"/>
    <d v="2024-06-12T00:00:00"/>
    <n v="-1.4182067077344285"/>
    <n v="0"/>
    <n v="0"/>
    <n v="0"/>
  </r>
  <r>
    <s v="12293034558"/>
    <x v="0"/>
    <s v="miasto"/>
    <n v="2012"/>
    <n v="29"/>
    <n v="30"/>
    <d v="2014-05-30T00:00:00"/>
    <n v="8.6187542778918544"/>
    <n v="10"/>
    <n v="0"/>
    <n v="10"/>
  </r>
  <r>
    <s v="11220493866"/>
    <x v="0"/>
    <s v="miasto"/>
    <n v="2011"/>
    <n v="22"/>
    <n v="4"/>
    <d v="2012-10-04T00:00:00"/>
    <n v="10.269678302532512"/>
    <n v="11"/>
    <n v="0"/>
    <n v="11"/>
  </r>
  <r>
    <s v="06321656678"/>
    <x v="6"/>
    <s v="wieś"/>
    <n v="2006"/>
    <n v="32"/>
    <n v="16"/>
    <d v="2008-08-16T00:00:00"/>
    <n v="14.403832991101986"/>
    <n v="16"/>
    <n v="0"/>
    <n v="16"/>
  </r>
  <r>
    <s v="08271854737"/>
    <x v="5"/>
    <s v="wieś"/>
    <n v="2008"/>
    <n v="27"/>
    <n v="18"/>
    <d v="2010-03-18T00:00:00"/>
    <n v="12.818617385352498"/>
    <n v="14"/>
    <n v="0"/>
    <n v="14"/>
  </r>
  <r>
    <s v="12220169142"/>
    <x v="12"/>
    <s v="miasto"/>
    <n v="2012"/>
    <n v="22"/>
    <n v="1"/>
    <d v="2013-10-01T00:00:00"/>
    <n v="9.2785763175906908"/>
    <n v="10"/>
    <n v="0"/>
    <n v="10"/>
  </r>
  <r>
    <s v="18271849295"/>
    <x v="8"/>
    <s v="miasto"/>
    <n v="2018"/>
    <n v="27"/>
    <n v="18"/>
    <d v="2020-03-18T00:00:00"/>
    <n v="2.817248459958932"/>
    <n v="4"/>
    <n v="0"/>
    <n v="4"/>
  </r>
  <r>
    <s v="06210843055"/>
    <x v="9"/>
    <s v="miasto"/>
    <n v="2006"/>
    <n v="21"/>
    <n v="8"/>
    <d v="2007-09-08T00:00:00"/>
    <n v="15.342915811088295"/>
    <n v="16"/>
    <n v="0"/>
    <n v="16"/>
  </r>
  <r>
    <s v="08241312032"/>
    <x v="15"/>
    <s v="wieś"/>
    <n v="2008"/>
    <n v="24"/>
    <n v="13"/>
    <d v="2009-12-13T00:00:00"/>
    <n v="13.078713210130047"/>
    <n v="14"/>
    <n v="0"/>
    <n v="14"/>
  </r>
  <r>
    <s v="15321101996"/>
    <x v="5"/>
    <s v="wieś"/>
    <n v="2015"/>
    <n v="32"/>
    <n v="11"/>
    <d v="2017-08-11T00:00:00"/>
    <n v="5.4182067077344289"/>
    <n v="7"/>
    <n v="0"/>
    <n v="7"/>
  </r>
  <r>
    <s v="09230321604"/>
    <x v="6"/>
    <s v="wieś"/>
    <n v="2009"/>
    <n v="23"/>
    <n v="3"/>
    <d v="2010-11-03T00:00:00"/>
    <n v="12.188911704312115"/>
    <n v="13"/>
    <n v="0"/>
    <n v="13"/>
  </r>
  <r>
    <s v="09282257544"/>
    <x v="0"/>
    <s v="wieś"/>
    <n v="2009"/>
    <n v="28"/>
    <n v="22"/>
    <d v="2011-04-22T00:00:00"/>
    <n v="11.723477070499658"/>
    <n v="13"/>
    <n v="0"/>
    <n v="13"/>
  </r>
  <r>
    <s v="12272278496"/>
    <x v="10"/>
    <s v="wieś"/>
    <n v="2012"/>
    <n v="27"/>
    <n v="22"/>
    <d v="2014-03-22T00:00:00"/>
    <n v="8.8076659822039698"/>
    <n v="10"/>
    <n v="0"/>
    <n v="10"/>
  </r>
  <r>
    <s v="06261714801"/>
    <x v="0"/>
    <s v="miasto"/>
    <n v="2006"/>
    <n v="26"/>
    <n v="17"/>
    <d v="2008-02-17T00:00:00"/>
    <n v="14.899383983572895"/>
    <n v="16"/>
    <n v="0"/>
    <n v="16"/>
  </r>
  <r>
    <s v="12290662086"/>
    <x v="8"/>
    <s v="miasto"/>
    <n v="2012"/>
    <n v="29"/>
    <n v="6"/>
    <d v="2014-05-06T00:00:00"/>
    <n v="8.6844626967830258"/>
    <n v="10"/>
    <n v="0"/>
    <n v="10"/>
  </r>
  <r>
    <s v="13222347822"/>
    <x v="8"/>
    <s v="miasto"/>
    <n v="2013"/>
    <n v="22"/>
    <n v="23"/>
    <d v="2014-10-23T00:00:00"/>
    <n v="8.219028062970569"/>
    <n v="9"/>
    <n v="0"/>
    <n v="9"/>
  </r>
  <r>
    <s v="17292749872"/>
    <x v="5"/>
    <s v="wieś"/>
    <n v="2017"/>
    <n v="29"/>
    <n v="27"/>
    <d v="2019-05-27T00:00:00"/>
    <n v="3.6276522929500343"/>
    <n v="5"/>
    <n v="0"/>
    <n v="5"/>
  </r>
  <r>
    <s v="19302110146"/>
    <x v="12"/>
    <s v="wieś"/>
    <n v="2019"/>
    <n v="30"/>
    <n v="21"/>
    <d v="2021-06-21T00:00:00"/>
    <n v="1.5578370978781657"/>
    <n v="3"/>
    <n v="0"/>
    <n v="3"/>
  </r>
  <r>
    <s v="13240361611"/>
    <x v="2"/>
    <s v="miasto"/>
    <n v="2013"/>
    <n v="24"/>
    <n v="3"/>
    <d v="2014-12-03T00:00:00"/>
    <n v="8.1067761806981515"/>
    <n v="9"/>
    <n v="0"/>
    <n v="9"/>
  </r>
  <r>
    <s v="15240354042"/>
    <x v="12"/>
    <s v="miasto"/>
    <n v="2015"/>
    <n v="24"/>
    <n v="3"/>
    <d v="2016-12-03T00:00:00"/>
    <n v="6.1054072553045859"/>
    <n v="7"/>
    <n v="0"/>
    <n v="7"/>
  </r>
  <r>
    <s v="13301915474"/>
    <x v="0"/>
    <s v="miasto"/>
    <n v="2013"/>
    <n v="30"/>
    <n v="19"/>
    <d v="2015-06-19T00:00:00"/>
    <n v="7.5646817248459959"/>
    <n v="9"/>
    <n v="0"/>
    <n v="9"/>
  </r>
  <r>
    <s v="19262778871"/>
    <x v="15"/>
    <s v="miasto"/>
    <n v="2019"/>
    <n v="26"/>
    <n v="27"/>
    <d v="2021-02-27T00:00:00"/>
    <n v="1.8699520876112252"/>
    <n v="3"/>
    <n v="0"/>
    <n v="3"/>
  </r>
  <r>
    <s v="13280978334"/>
    <x v="4"/>
    <s v="wieś"/>
    <n v="2013"/>
    <n v="28"/>
    <n v="9"/>
    <d v="2015-04-09T00:00:00"/>
    <n v="7.7590691307323754"/>
    <n v="9"/>
    <n v="0"/>
    <n v="9"/>
  </r>
  <r>
    <s v="14302824284"/>
    <x v="15"/>
    <s v="miasto"/>
    <n v="2014"/>
    <n v="30"/>
    <n v="28"/>
    <d v="2016-06-28T00:00:00"/>
    <n v="6.537987679671458"/>
    <n v="8"/>
    <n v="0"/>
    <n v="8"/>
  </r>
  <r>
    <s v="11272805824"/>
    <x v="5"/>
    <s v="wieś"/>
    <n v="2011"/>
    <n v="27"/>
    <n v="28"/>
    <d v="2013-03-28T00:00:00"/>
    <n v="9.7905544147843937"/>
    <n v="11"/>
    <n v="0"/>
    <n v="11"/>
  </r>
  <r>
    <s v="05291879913"/>
    <x v="14"/>
    <s v="miasto"/>
    <n v="2005"/>
    <n v="29"/>
    <n v="18"/>
    <d v="2007-05-18T00:00:00"/>
    <n v="15.652292950034223"/>
    <n v="17"/>
    <n v="0"/>
    <n v="17"/>
  </r>
  <r>
    <s v="14212729259"/>
    <x v="14"/>
    <s v="wieś"/>
    <n v="2014"/>
    <n v="21"/>
    <n v="27"/>
    <d v="2015-09-27T00:00:00"/>
    <n v="7.2908966461327855"/>
    <n v="8"/>
    <n v="0"/>
    <n v="8"/>
  </r>
  <r>
    <s v="03210117463"/>
    <x v="14"/>
    <s v="miasto"/>
    <n v="2003"/>
    <n v="21"/>
    <n v="1"/>
    <d v="2004-09-01T00:00:00"/>
    <n v="18.360027378507873"/>
    <n v="19"/>
    <n v="0"/>
    <n v="19"/>
  </r>
  <r>
    <s v="14291498509"/>
    <x v="11"/>
    <s v="miasto"/>
    <n v="2014"/>
    <n v="29"/>
    <n v="14"/>
    <d v="2016-05-14T00:00:00"/>
    <n v="6.6611909650924028"/>
    <n v="8"/>
    <n v="0"/>
    <n v="8"/>
  </r>
  <r>
    <s v="12300620789"/>
    <x v="7"/>
    <s v="miasto"/>
    <n v="2012"/>
    <n v="30"/>
    <n v="6"/>
    <d v="2014-06-06T00:00:00"/>
    <n v="8.5995893223819309"/>
    <n v="10"/>
    <n v="0"/>
    <n v="10"/>
  </r>
  <r>
    <s v="16230803856"/>
    <x v="6"/>
    <s v="miasto"/>
    <n v="2016"/>
    <n v="23"/>
    <n v="8"/>
    <d v="2017-11-08T00:00:00"/>
    <n v="5.1745379876796713"/>
    <n v="6"/>
    <n v="0"/>
    <n v="6"/>
  </r>
  <r>
    <s v="01220719112"/>
    <x v="6"/>
    <s v="miasto"/>
    <n v="2001"/>
    <n v="22"/>
    <n v="7"/>
    <d v="2002-10-07T00:00:00"/>
    <n v="20.262833675564682"/>
    <n v="21"/>
    <n v="0"/>
    <n v="21"/>
  </r>
  <r>
    <s v="19220908124"/>
    <x v="15"/>
    <s v="wieś"/>
    <n v="2019"/>
    <n v="22"/>
    <n v="9"/>
    <d v="2020-10-09T00:00:00"/>
    <n v="2.2559890485968515"/>
    <n v="3"/>
    <n v="0"/>
    <n v="3"/>
  </r>
  <r>
    <s v="07240788697"/>
    <x v="5"/>
    <s v="wieś"/>
    <n v="2007"/>
    <n v="24"/>
    <n v="7"/>
    <d v="2008-12-07T00:00:00"/>
    <n v="14.094455852156058"/>
    <n v="15"/>
    <n v="0"/>
    <n v="15"/>
  </r>
  <r>
    <s v="06292261558"/>
    <x v="13"/>
    <s v="wieś"/>
    <n v="2006"/>
    <n v="29"/>
    <n v="22"/>
    <d v="2008-05-22T00:00:00"/>
    <n v="14.639288158795345"/>
    <n v="16"/>
    <n v="0"/>
    <n v="16"/>
  </r>
  <r>
    <s v="17311142206"/>
    <x v="5"/>
    <s v="wieś"/>
    <n v="2017"/>
    <n v="31"/>
    <n v="11"/>
    <d v="2019-07-11T00:00:00"/>
    <n v="3.5044490075290895"/>
    <n v="5"/>
    <n v="0"/>
    <n v="5"/>
  </r>
  <r>
    <s v="16321147489"/>
    <x v="12"/>
    <s v="wieś"/>
    <n v="2016"/>
    <n v="32"/>
    <n v="11"/>
    <d v="2018-08-11T00:00:00"/>
    <n v="4.4188911704312117"/>
    <n v="6"/>
    <n v="0"/>
    <n v="6"/>
  </r>
  <r>
    <s v="06292135242"/>
    <x v="14"/>
    <s v="miasto"/>
    <n v="2006"/>
    <n v="29"/>
    <n v="21"/>
    <d v="2008-05-21T00:00:00"/>
    <n v="14.642026009582478"/>
    <n v="16"/>
    <n v="0"/>
    <n v="16"/>
  </r>
  <r>
    <s v="05230870575"/>
    <x v="10"/>
    <s v="miasto"/>
    <n v="2005"/>
    <n v="23"/>
    <n v="8"/>
    <d v="2006-11-08T00:00:00"/>
    <n v="16.175222450376456"/>
    <n v="17"/>
    <n v="0"/>
    <n v="17"/>
  </r>
  <r>
    <s v="18271449174"/>
    <x v="2"/>
    <s v="wieś"/>
    <n v="2018"/>
    <n v="27"/>
    <n v="14"/>
    <d v="2020-03-14T00:00:00"/>
    <n v="2.8281998631074607"/>
    <n v="4"/>
    <n v="0"/>
    <n v="4"/>
  </r>
  <r>
    <s v="06321258252"/>
    <x v="1"/>
    <s v="wieś"/>
    <n v="2006"/>
    <n v="32"/>
    <n v="12"/>
    <d v="2008-08-12T00:00:00"/>
    <n v="14.414784394250514"/>
    <n v="16"/>
    <n v="0"/>
    <n v="16"/>
  </r>
  <r>
    <s v="18262630525"/>
    <x v="3"/>
    <s v="miasto"/>
    <n v="2018"/>
    <n v="26"/>
    <n v="26"/>
    <d v="2020-02-26T00:00:00"/>
    <n v="2.8747433264887063"/>
    <n v="4"/>
    <n v="0"/>
    <n v="4"/>
  </r>
  <r>
    <s v="07261242695"/>
    <x v="2"/>
    <s v="wieś"/>
    <n v="2007"/>
    <n v="26"/>
    <n v="12"/>
    <d v="2009-02-12T00:00:00"/>
    <n v="13.911019849418206"/>
    <n v="15"/>
    <n v="0"/>
    <n v="15"/>
  </r>
  <r>
    <s v="08300675577"/>
    <x v="11"/>
    <s v="wieś"/>
    <n v="2008"/>
    <n v="30"/>
    <n v="6"/>
    <d v="2010-06-06T00:00:00"/>
    <n v="12.599589322381931"/>
    <n v="14"/>
    <n v="0"/>
    <n v="14"/>
  </r>
  <r>
    <s v="08221193888"/>
    <x v="5"/>
    <s v="miasto"/>
    <n v="2008"/>
    <n v="22"/>
    <n v="11"/>
    <d v="2009-10-11T00:00:00"/>
    <n v="13.25119780971937"/>
    <n v="14"/>
    <n v="0"/>
    <n v="14"/>
  </r>
  <r>
    <s v="05220192948"/>
    <x v="5"/>
    <s v="wieś"/>
    <n v="2005"/>
    <n v="22"/>
    <n v="1"/>
    <d v="2006-10-01T00:00:00"/>
    <n v="16.279260780287473"/>
    <n v="17"/>
    <n v="0"/>
    <n v="17"/>
  </r>
  <r>
    <s v="11222023223"/>
    <x v="7"/>
    <s v="wieś"/>
    <n v="2011"/>
    <n v="22"/>
    <n v="20"/>
    <d v="2012-10-20T00:00:00"/>
    <n v="10.225872689938399"/>
    <n v="11"/>
    <n v="0"/>
    <n v="11"/>
  </r>
  <r>
    <s v="18320215404"/>
    <x v="13"/>
    <s v="wieś"/>
    <n v="2018"/>
    <n v="32"/>
    <n v="2"/>
    <d v="2020-08-02T00:00:00"/>
    <n v="2.4421629021218343"/>
    <n v="4"/>
    <n v="0"/>
    <n v="4"/>
  </r>
  <r>
    <s v="19303024725"/>
    <x v="0"/>
    <s v="miasto"/>
    <n v="2019"/>
    <n v="30"/>
    <n v="30"/>
    <d v="2021-06-30T00:00:00"/>
    <n v="1.5331964407939767"/>
    <n v="3"/>
    <n v="0"/>
    <n v="3"/>
  </r>
  <r>
    <s v="16291352676"/>
    <x v="0"/>
    <s v="miasto"/>
    <n v="2016"/>
    <n v="29"/>
    <n v="13"/>
    <d v="2018-05-13T00:00:00"/>
    <n v="4.6652977412731005"/>
    <n v="6"/>
    <n v="0"/>
    <n v="6"/>
  </r>
  <r>
    <s v="08250619858"/>
    <x v="13"/>
    <s v="wieś"/>
    <n v="2008"/>
    <n v="25"/>
    <n v="6"/>
    <d v="2010-01-06T00:00:00"/>
    <n v="13.013004791238878"/>
    <n v="14"/>
    <n v="0"/>
    <n v="14"/>
  </r>
  <r>
    <s v="05263016560"/>
    <x v="15"/>
    <s v="miasto"/>
    <n v="2005"/>
    <n v="26"/>
    <n v="30"/>
    <d v="2007-03-02T00:00:00"/>
    <n v="15.863107460643395"/>
    <n v="17"/>
    <n v="0"/>
    <n v="17"/>
  </r>
  <r>
    <s v="00213181006"/>
    <x v="8"/>
    <s v="miasto"/>
    <n v="2000"/>
    <n v="21"/>
    <n v="31"/>
    <d v="2001-10-01T00:00:00"/>
    <n v="21.278576317590691"/>
    <n v="22"/>
    <n v="0"/>
    <n v="22"/>
  </r>
  <r>
    <s v="08322760361"/>
    <x v="13"/>
    <s v="miasto"/>
    <n v="2008"/>
    <n v="32"/>
    <n v="27"/>
    <d v="2010-08-27T00:00:00"/>
    <n v="12.375085557837098"/>
    <n v="14"/>
    <n v="0"/>
    <n v="14"/>
  </r>
  <r>
    <s v="16251548464"/>
    <x v="1"/>
    <s v="wieś"/>
    <n v="2016"/>
    <n v="25"/>
    <n v="15"/>
    <d v="2018-01-15T00:00:00"/>
    <n v="4.9883641341546889"/>
    <n v="6"/>
    <n v="0"/>
    <n v="6"/>
  </r>
  <r>
    <s v="10292707398"/>
    <x v="8"/>
    <s v="miasto"/>
    <n v="2010"/>
    <n v="29"/>
    <n v="27"/>
    <d v="2012-05-27T00:00:00"/>
    <n v="10.625598904859686"/>
    <n v="12"/>
    <n v="0"/>
    <n v="12"/>
  </r>
  <r>
    <s v="14231316500"/>
    <x v="8"/>
    <s v="miasto"/>
    <n v="2014"/>
    <n v="23"/>
    <n v="13"/>
    <d v="2015-11-13T00:00:00"/>
    <n v="7.1622176591375766"/>
    <n v="8"/>
    <n v="0"/>
    <n v="8"/>
  </r>
  <r>
    <s v="21222678682"/>
    <x v="9"/>
    <s v="wieś"/>
    <n v="2021"/>
    <n v="22"/>
    <n v="26"/>
    <d v="2022-10-26T00:00:00"/>
    <n v="0.21081451060917181"/>
    <n v="1"/>
    <n v="0"/>
    <n v="1"/>
  </r>
  <r>
    <s v="12292215862"/>
    <x v="12"/>
    <s v="miasto"/>
    <n v="2012"/>
    <n v="29"/>
    <n v="22"/>
    <d v="2014-05-22T00:00:00"/>
    <n v="8.640657084188911"/>
    <n v="10"/>
    <n v="0"/>
    <n v="10"/>
  </r>
  <r>
    <s v="07282982598"/>
    <x v="8"/>
    <s v="miasto"/>
    <n v="2007"/>
    <n v="28"/>
    <n v="29"/>
    <d v="2009-04-29T00:00:00"/>
    <n v="13.702943189596168"/>
    <n v="15"/>
    <n v="0"/>
    <n v="15"/>
  </r>
  <r>
    <s v="09220591189"/>
    <x v="14"/>
    <s v="miasto"/>
    <n v="2009"/>
    <n v="22"/>
    <n v="5"/>
    <d v="2010-10-05T00:00:00"/>
    <n v="12.268309377138946"/>
    <n v="13"/>
    <n v="0"/>
    <n v="13"/>
  </r>
  <r>
    <s v="21230117469"/>
    <x v="13"/>
    <s v="miasto"/>
    <n v="2021"/>
    <n v="23"/>
    <n v="1"/>
    <d v="2022-11-01T00:00:00"/>
    <n v="0.19438740588637921"/>
    <n v="1"/>
    <n v="0"/>
    <n v="1"/>
  </r>
  <r>
    <s v="11312331944"/>
    <x v="11"/>
    <s v="wieś"/>
    <n v="2011"/>
    <n v="31"/>
    <n v="23"/>
    <d v="2013-07-23T00:00:00"/>
    <n v="9.4702258726899391"/>
    <n v="11"/>
    <n v="0"/>
    <n v="11"/>
  </r>
  <r>
    <s v="09240629666"/>
    <x v="9"/>
    <s v="wieś"/>
    <n v="2009"/>
    <n v="24"/>
    <n v="6"/>
    <d v="2010-12-06T00:00:00"/>
    <n v="12.098562628336756"/>
    <n v="13"/>
    <n v="0"/>
    <n v="13"/>
  </r>
  <r>
    <s v="00312160294"/>
    <x v="10"/>
    <s v="miasto"/>
    <n v="2000"/>
    <n v="31"/>
    <n v="21"/>
    <d v="2002-07-21T00:00:00"/>
    <n v="20.476386036960985"/>
    <n v="22"/>
    <n v="0"/>
    <n v="22"/>
  </r>
  <r>
    <s v="08281110832"/>
    <x v="15"/>
    <s v="wieś"/>
    <n v="2008"/>
    <n v="28"/>
    <n v="11"/>
    <d v="2010-04-11T00:00:00"/>
    <n v="12.752908966461328"/>
    <n v="14"/>
    <n v="0"/>
    <n v="14"/>
  </r>
  <r>
    <s v="05221259161"/>
    <x v="12"/>
    <s v="miasto"/>
    <n v="2005"/>
    <n v="22"/>
    <n v="12"/>
    <d v="2006-10-12T00:00:00"/>
    <n v="16.249144421629023"/>
    <n v="17"/>
    <n v="0"/>
    <n v="17"/>
  </r>
  <r>
    <s v="16212479677"/>
    <x v="6"/>
    <s v="wieś"/>
    <n v="2016"/>
    <n v="21"/>
    <n v="24"/>
    <d v="2017-09-24T00:00:00"/>
    <n v="5.2977412731006162"/>
    <n v="6"/>
    <n v="0"/>
    <n v="6"/>
  </r>
  <r>
    <s v="15300618013"/>
    <x v="15"/>
    <s v="wieś"/>
    <n v="2015"/>
    <n v="30"/>
    <n v="6"/>
    <d v="2017-06-06T00:00:00"/>
    <n v="5.5989048596851472"/>
    <n v="7"/>
    <n v="0"/>
    <n v="7"/>
  </r>
  <r>
    <s v="15291801395"/>
    <x v="1"/>
    <s v="wieś"/>
    <n v="2015"/>
    <n v="29"/>
    <n v="18"/>
    <d v="2017-05-18T00:00:00"/>
    <n v="5.6509240246406574"/>
    <n v="7"/>
    <n v="0"/>
    <n v="7"/>
  </r>
  <r>
    <s v="19301521378"/>
    <x v="14"/>
    <s v="miasto"/>
    <n v="2019"/>
    <n v="30"/>
    <n v="15"/>
    <d v="2021-06-15T00:00:00"/>
    <n v="1.5742642026009583"/>
    <n v="3"/>
    <n v="0"/>
    <n v="3"/>
  </r>
  <r>
    <s v="03211413360"/>
    <x v="7"/>
    <s v="wieś"/>
    <n v="2003"/>
    <n v="21"/>
    <n v="14"/>
    <d v="2004-09-14T00:00:00"/>
    <n v="18.324435318275153"/>
    <n v="19"/>
    <n v="0"/>
    <n v="19"/>
  </r>
  <r>
    <s v="06242125787"/>
    <x v="6"/>
    <s v="wieś"/>
    <n v="2006"/>
    <n v="24"/>
    <n v="21"/>
    <d v="2007-12-21T00:00:00"/>
    <n v="15.058179329226558"/>
    <n v="16"/>
    <n v="0"/>
    <n v="16"/>
  </r>
  <r>
    <s v="03252816289"/>
    <x v="12"/>
    <s v="wieś"/>
    <n v="2003"/>
    <n v="25"/>
    <n v="28"/>
    <d v="2005-01-28T00:00:00"/>
    <n v="17.952087611225188"/>
    <n v="19"/>
    <n v="0"/>
    <n v="19"/>
  </r>
  <r>
    <s v="16292924229"/>
    <x v="7"/>
    <s v="wieś"/>
    <n v="2016"/>
    <n v="29"/>
    <n v="29"/>
    <d v="2018-05-29T00:00:00"/>
    <n v="4.6214921286789874"/>
    <n v="6"/>
    <n v="0"/>
    <n v="6"/>
  </r>
  <r>
    <s v="00272757774"/>
    <x v="11"/>
    <s v="miasto"/>
    <n v="2000"/>
    <n v="27"/>
    <n v="27"/>
    <d v="2002-03-27T00:00:00"/>
    <n v="20.793976728268309"/>
    <n v="22"/>
    <n v="0"/>
    <n v="22"/>
  </r>
  <r>
    <s v="06252143218"/>
    <x v="7"/>
    <s v="miasto"/>
    <n v="2006"/>
    <n v="25"/>
    <n v="21"/>
    <d v="2008-01-21T00:00:00"/>
    <n v="14.973305954825461"/>
    <n v="16"/>
    <n v="0"/>
    <n v="16"/>
  </r>
  <r>
    <s v="12241783008"/>
    <x v="7"/>
    <s v="miasto"/>
    <n v="2012"/>
    <n v="24"/>
    <n v="17"/>
    <d v="2013-12-17T00:00:00"/>
    <n v="9.0677618069815189"/>
    <n v="10"/>
    <n v="0"/>
    <n v="10"/>
  </r>
  <r>
    <s v="17250119602"/>
    <x v="14"/>
    <s v="miasto"/>
    <n v="2017"/>
    <n v="25"/>
    <n v="1"/>
    <d v="2019-01-01T00:00:00"/>
    <n v="4.0273785078713207"/>
    <n v="5"/>
    <n v="0"/>
    <n v="5"/>
  </r>
  <r>
    <s v="15312624240"/>
    <x v="1"/>
    <s v="miasto"/>
    <n v="2015"/>
    <n v="31"/>
    <n v="26"/>
    <d v="2017-07-26T00:00:00"/>
    <n v="5.462012320328542"/>
    <n v="7"/>
    <n v="0"/>
    <n v="7"/>
  </r>
  <r>
    <s v="11261383104"/>
    <x v="9"/>
    <s v="wieś"/>
    <n v="2011"/>
    <n v="26"/>
    <n v="13"/>
    <d v="2013-02-13T00:00:00"/>
    <n v="9.9082819986310753"/>
    <n v="11"/>
    <n v="0"/>
    <n v="11"/>
  </r>
  <r>
    <s v="11270859559"/>
    <x v="8"/>
    <s v="wieś"/>
    <n v="2011"/>
    <n v="27"/>
    <n v="8"/>
    <d v="2013-03-08T00:00:00"/>
    <n v="9.8453114305270368"/>
    <n v="11"/>
    <n v="0"/>
    <n v="11"/>
  </r>
  <r>
    <s v="13251052847"/>
    <x v="10"/>
    <s v="wieś"/>
    <n v="2013"/>
    <n v="25"/>
    <n v="10"/>
    <d v="2015-01-10T00:00:00"/>
    <n v="8.002737850787133"/>
    <n v="9"/>
    <n v="0"/>
    <n v="9"/>
  </r>
  <r>
    <s v="16251477472"/>
    <x v="15"/>
    <s v="wieś"/>
    <n v="2016"/>
    <n v="25"/>
    <n v="14"/>
    <d v="2018-01-14T00:00:00"/>
    <n v="4.991101984941821"/>
    <n v="6"/>
    <n v="0"/>
    <n v="6"/>
  </r>
  <r>
    <s v="21270269818"/>
    <x v="7"/>
    <s v="miasto"/>
    <n v="2021"/>
    <n v="27"/>
    <n v="2"/>
    <d v="2023-03-02T00:00:00"/>
    <n v="-0.13689253935660506"/>
    <n v="1"/>
    <n v="0"/>
    <n v="1"/>
  </r>
  <r>
    <s v="07233171240"/>
    <x v="11"/>
    <s v="miasto"/>
    <n v="2007"/>
    <n v="23"/>
    <n v="31"/>
    <d v="2008-12-01T00:00:00"/>
    <n v="14.11088295687885"/>
    <n v="15"/>
    <n v="0"/>
    <n v="15"/>
  </r>
  <r>
    <s v="06240685911"/>
    <x v="9"/>
    <s v="wieś"/>
    <n v="2006"/>
    <n v="24"/>
    <n v="6"/>
    <d v="2007-12-06T00:00:00"/>
    <n v="15.099247091033538"/>
    <n v="16"/>
    <n v="0"/>
    <n v="16"/>
  </r>
  <r>
    <s v="08230748288"/>
    <x v="3"/>
    <s v="wieś"/>
    <n v="2008"/>
    <n v="23"/>
    <n v="7"/>
    <d v="2009-11-07T00:00:00"/>
    <n v="13.177275838466803"/>
    <n v="14"/>
    <n v="0"/>
    <n v="14"/>
  </r>
  <r>
    <s v="10272638467"/>
    <x v="14"/>
    <s v="wieś"/>
    <n v="2010"/>
    <n v="27"/>
    <n v="26"/>
    <d v="2012-03-26T00:00:00"/>
    <n v="10.795345653661876"/>
    <n v="12"/>
    <n v="0"/>
    <n v="12"/>
  </r>
  <r>
    <s v="02222614214"/>
    <x v="13"/>
    <s v="wieś"/>
    <n v="2002"/>
    <n v="22"/>
    <n v="26"/>
    <d v="2003-10-26T00:00:00"/>
    <n v="19.211498973305954"/>
    <n v="20"/>
    <n v="0"/>
    <n v="20"/>
  </r>
  <r>
    <s v="02300270619"/>
    <x v="3"/>
    <s v="wieś"/>
    <n v="2002"/>
    <n v="30"/>
    <n v="2"/>
    <d v="2004-06-02T00:00:00"/>
    <n v="18.609171800136892"/>
    <n v="20"/>
    <n v="0"/>
    <n v="20"/>
  </r>
  <r>
    <s v="02320180006"/>
    <x v="1"/>
    <s v="wieś"/>
    <n v="2002"/>
    <n v="32"/>
    <n v="1"/>
    <d v="2004-08-01T00:00:00"/>
    <n v="18.444900752908968"/>
    <n v="20"/>
    <n v="0"/>
    <n v="20"/>
  </r>
  <r>
    <s v="10231388673"/>
    <x v="12"/>
    <s v="wieś"/>
    <n v="2010"/>
    <n v="23"/>
    <n v="13"/>
    <d v="2011-11-13T00:00:00"/>
    <n v="11.162217659137577"/>
    <n v="12"/>
    <n v="0"/>
    <n v="12"/>
  </r>
  <r>
    <s v="01211693203"/>
    <x v="1"/>
    <s v="miasto"/>
    <n v="2001"/>
    <n v="21"/>
    <n v="16"/>
    <d v="2002-09-16T00:00:00"/>
    <n v="20.320328542094455"/>
    <n v="21"/>
    <n v="0"/>
    <n v="21"/>
  </r>
  <r>
    <s v="19221918386"/>
    <x v="0"/>
    <s v="wieś"/>
    <n v="2019"/>
    <n v="22"/>
    <n v="19"/>
    <d v="2020-10-19T00:00:00"/>
    <n v="2.2286105407255303"/>
    <n v="3"/>
    <n v="0"/>
    <n v="3"/>
  </r>
  <r>
    <s v="21242102774"/>
    <x v="11"/>
    <s v="wieś"/>
    <n v="2021"/>
    <n v="24"/>
    <n v="21"/>
    <d v="2022-12-21T00:00:00"/>
    <n v="5.7494866529774126E-2"/>
    <n v="1"/>
    <n v="0"/>
    <n v="1"/>
  </r>
  <r>
    <s v="21220329306"/>
    <x v="7"/>
    <s v="wieś"/>
    <n v="2021"/>
    <n v="22"/>
    <n v="3"/>
    <d v="2022-10-03T00:00:00"/>
    <n v="0.27378507871321012"/>
    <n v="1"/>
    <n v="0"/>
    <n v="1"/>
  </r>
  <r>
    <s v="02301356646"/>
    <x v="2"/>
    <s v="wieś"/>
    <n v="2002"/>
    <n v="30"/>
    <n v="13"/>
    <d v="2004-06-13T00:00:00"/>
    <n v="18.579055441478438"/>
    <n v="20"/>
    <n v="0"/>
    <n v="20"/>
  </r>
  <r>
    <s v="00322554973"/>
    <x v="11"/>
    <s v="wieś"/>
    <n v="2000"/>
    <n v="32"/>
    <n v="25"/>
    <d v="2002-08-25T00:00:00"/>
    <n v="20.380561259411362"/>
    <n v="22"/>
    <n v="0"/>
    <n v="22"/>
  </r>
  <r>
    <s v="13281180844"/>
    <x v="10"/>
    <s v="wieś"/>
    <n v="2013"/>
    <n v="28"/>
    <n v="11"/>
    <d v="2015-04-11T00:00:00"/>
    <n v="7.7535934291581112"/>
    <n v="9"/>
    <n v="0"/>
    <n v="9"/>
  </r>
  <r>
    <s v="08291177821"/>
    <x v="9"/>
    <s v="wieś"/>
    <n v="2008"/>
    <n v="29"/>
    <n v="11"/>
    <d v="2010-05-11T00:00:00"/>
    <n v="12.670773442847365"/>
    <n v="14"/>
    <n v="0"/>
    <n v="14"/>
  </r>
  <r>
    <s v="09211086504"/>
    <x v="5"/>
    <s v="miasto"/>
    <n v="2009"/>
    <n v="21"/>
    <n v="10"/>
    <d v="2010-09-10T00:00:00"/>
    <n v="12.336755646817249"/>
    <n v="13"/>
    <n v="0"/>
    <n v="13"/>
  </r>
  <r>
    <s v="04322699630"/>
    <x v="8"/>
    <s v="wieś"/>
    <n v="2004"/>
    <n v="32"/>
    <n v="26"/>
    <d v="2006-08-26T00:00:00"/>
    <n v="16.377823408624231"/>
    <n v="18"/>
    <n v="0"/>
    <n v="18"/>
  </r>
  <r>
    <s v="21291945252"/>
    <x v="2"/>
    <s v="wieś"/>
    <n v="2021"/>
    <n v="29"/>
    <n v="19"/>
    <d v="2023-05-19T00:00:00"/>
    <n v="-0.35044490075290896"/>
    <n v="1"/>
    <n v="0"/>
    <n v="1"/>
  </r>
  <r>
    <s v="12272287597"/>
    <x v="0"/>
    <s v="miasto"/>
    <n v="2012"/>
    <n v="27"/>
    <n v="22"/>
    <d v="2014-03-22T00:00:00"/>
    <n v="8.8076659822039698"/>
    <n v="10"/>
    <n v="0"/>
    <n v="10"/>
  </r>
  <r>
    <s v="10271077511"/>
    <x v="2"/>
    <s v="wieś"/>
    <n v="2010"/>
    <n v="27"/>
    <n v="10"/>
    <d v="2012-03-10T00:00:00"/>
    <n v="10.839151266255989"/>
    <n v="12"/>
    <n v="0"/>
    <n v="12"/>
  </r>
  <r>
    <s v="13281776603"/>
    <x v="4"/>
    <s v="wieś"/>
    <n v="2013"/>
    <n v="28"/>
    <n v="17"/>
    <d v="2015-04-17T00:00:00"/>
    <n v="7.7371663244353179"/>
    <n v="9"/>
    <n v="0"/>
    <n v="9"/>
  </r>
  <r>
    <s v="08321477132"/>
    <x v="7"/>
    <s v="miasto"/>
    <n v="2008"/>
    <n v="32"/>
    <n v="14"/>
    <d v="2010-08-14T00:00:00"/>
    <n v="12.410677618069816"/>
    <n v="14"/>
    <n v="0"/>
    <n v="14"/>
  </r>
  <r>
    <s v="03241142483"/>
    <x v="7"/>
    <s v="wieś"/>
    <n v="2003"/>
    <n v="24"/>
    <n v="11"/>
    <d v="2004-12-11T00:00:00"/>
    <n v="18.083504449007528"/>
    <n v="19"/>
    <n v="0"/>
    <n v="19"/>
  </r>
  <r>
    <s v="06261817733"/>
    <x v="6"/>
    <s v="wieś"/>
    <n v="2006"/>
    <n v="26"/>
    <n v="18"/>
    <d v="2008-02-18T00:00:00"/>
    <n v="14.896646132785763"/>
    <n v="16"/>
    <n v="0"/>
    <n v="16"/>
  </r>
  <r>
    <s v="01322621562"/>
    <x v="3"/>
    <s v="wieś"/>
    <n v="2001"/>
    <n v="32"/>
    <n v="26"/>
    <d v="2003-08-26T00:00:00"/>
    <n v="19.378507871321013"/>
    <n v="21"/>
    <n v="0"/>
    <n v="21"/>
  </r>
  <r>
    <s v="02212245123"/>
    <x v="1"/>
    <s v="miasto"/>
    <n v="2002"/>
    <n v="21"/>
    <n v="22"/>
    <d v="2003-09-22T00:00:00"/>
    <n v="19.304585900068446"/>
    <n v="20"/>
    <n v="0"/>
    <n v="20"/>
  </r>
  <r>
    <s v="16240578128"/>
    <x v="5"/>
    <s v="wieś"/>
    <n v="2016"/>
    <n v="24"/>
    <n v="5"/>
    <d v="2017-12-05T00:00:00"/>
    <n v="5.1006160164271046"/>
    <n v="6"/>
    <n v="0"/>
    <n v="6"/>
  </r>
  <r>
    <s v="03260343573"/>
    <x v="11"/>
    <s v="miasto"/>
    <n v="2003"/>
    <n v="26"/>
    <n v="3"/>
    <d v="2005-02-03T00:00:00"/>
    <n v="17.935660506502394"/>
    <n v="19"/>
    <n v="0"/>
    <n v="19"/>
  </r>
  <r>
    <s v="01220297225"/>
    <x v="1"/>
    <s v="wieś"/>
    <n v="2001"/>
    <n v="22"/>
    <n v="2"/>
    <d v="2002-10-02T00:00:00"/>
    <n v="20.276522929500342"/>
    <n v="21"/>
    <n v="0"/>
    <n v="21"/>
  </r>
  <r>
    <s v="06210896367"/>
    <x v="3"/>
    <s v="miasto"/>
    <n v="2006"/>
    <n v="21"/>
    <n v="8"/>
    <d v="2007-09-08T00:00:00"/>
    <n v="15.342915811088295"/>
    <n v="16"/>
    <n v="0"/>
    <n v="16"/>
  </r>
  <r>
    <s v="11321724913"/>
    <x v="5"/>
    <s v="miasto"/>
    <n v="2011"/>
    <n v="32"/>
    <n v="17"/>
    <d v="2013-08-17T00:00:00"/>
    <n v="9.4017796030116365"/>
    <n v="11"/>
    <n v="0"/>
    <n v="11"/>
  </r>
  <r>
    <s v="08291544285"/>
    <x v="1"/>
    <s v="wieś"/>
    <n v="2008"/>
    <n v="29"/>
    <n v="15"/>
    <d v="2010-05-15T00:00:00"/>
    <n v="12.659822039698836"/>
    <n v="14"/>
    <n v="0"/>
    <n v="14"/>
  </r>
  <r>
    <s v="17311176384"/>
    <x v="10"/>
    <s v="wieś"/>
    <n v="2017"/>
    <n v="31"/>
    <n v="11"/>
    <d v="2019-07-11T00:00:00"/>
    <n v="3.5044490075290895"/>
    <n v="5"/>
    <n v="0"/>
    <n v="5"/>
  </r>
  <r>
    <s v="04220185460"/>
    <x v="8"/>
    <s v="miasto"/>
    <n v="2004"/>
    <n v="22"/>
    <n v="1"/>
    <d v="2005-10-01T00:00:00"/>
    <n v="17.278576317590691"/>
    <n v="18"/>
    <n v="0"/>
    <n v="18"/>
  </r>
  <r>
    <s v="22241050839"/>
    <x v="3"/>
    <s v="wieś"/>
    <n v="2022"/>
    <n v="24"/>
    <n v="10"/>
    <d v="2023-12-10T00:00:00"/>
    <n v="-0.9117043121149897"/>
    <n v="0"/>
    <n v="0"/>
    <n v="0"/>
  </r>
  <r>
    <s v="13291881753"/>
    <x v="4"/>
    <s v="wieś"/>
    <n v="2013"/>
    <n v="29"/>
    <n v="18"/>
    <d v="2015-05-18T00:00:00"/>
    <n v="7.6522929500342229"/>
    <n v="9"/>
    <n v="0"/>
    <n v="9"/>
  </r>
  <r>
    <s v="14292742539"/>
    <x v="3"/>
    <s v="miasto"/>
    <n v="2014"/>
    <n v="29"/>
    <n v="27"/>
    <d v="2016-05-27T00:00:00"/>
    <n v="6.6255989048596851"/>
    <n v="8"/>
    <n v="0"/>
    <n v="8"/>
  </r>
  <r>
    <s v="20252400425"/>
    <x v="4"/>
    <s v="wieś"/>
    <n v="2020"/>
    <n v="25"/>
    <n v="24"/>
    <d v="2022-01-24T00:00:00"/>
    <n v="0.96372347707049966"/>
    <n v="2"/>
    <n v="0"/>
    <n v="2"/>
  </r>
  <r>
    <s v="01221128012"/>
    <x v="13"/>
    <s v="miasto"/>
    <n v="2001"/>
    <n v="22"/>
    <n v="11"/>
    <d v="2002-10-11T00:00:00"/>
    <n v="20.251882272416154"/>
    <n v="21"/>
    <n v="0"/>
    <n v="21"/>
  </r>
  <r>
    <s v="05290342425"/>
    <x v="4"/>
    <s v="miasto"/>
    <n v="2005"/>
    <n v="29"/>
    <n v="3"/>
    <d v="2007-05-03T00:00:00"/>
    <n v="15.693360711841205"/>
    <n v="17"/>
    <n v="0"/>
    <n v="17"/>
  </r>
  <r>
    <s v="08251519232"/>
    <x v="4"/>
    <s v="miasto"/>
    <n v="2008"/>
    <n v="25"/>
    <n v="15"/>
    <d v="2010-01-15T00:00:00"/>
    <n v="12.988364134154688"/>
    <n v="14"/>
    <n v="0"/>
    <n v="14"/>
  </r>
  <r>
    <s v="01242346721"/>
    <x v="1"/>
    <s v="wieś"/>
    <n v="2001"/>
    <n v="24"/>
    <n v="23"/>
    <d v="2002-12-23T00:00:00"/>
    <n v="20.05201916495551"/>
    <n v="21"/>
    <n v="0"/>
    <n v="21"/>
  </r>
  <r>
    <s v="19221946062"/>
    <x v="1"/>
    <s v="miasto"/>
    <n v="2019"/>
    <n v="22"/>
    <n v="19"/>
    <d v="2020-10-19T00:00:00"/>
    <n v="2.2286105407255303"/>
    <n v="3"/>
    <n v="0"/>
    <n v="3"/>
  </r>
  <r>
    <s v="02242206231"/>
    <x v="12"/>
    <s v="wieś"/>
    <n v="2002"/>
    <n v="24"/>
    <n v="22"/>
    <d v="2003-12-22T00:00:00"/>
    <n v="19.055441478439427"/>
    <n v="20"/>
    <n v="0"/>
    <n v="20"/>
  </r>
  <r>
    <s v="15220366922"/>
    <x v="0"/>
    <s v="wieś"/>
    <n v="2015"/>
    <n v="22"/>
    <n v="3"/>
    <d v="2016-10-03T00:00:00"/>
    <n v="6.2724161533196439"/>
    <n v="7"/>
    <n v="0"/>
    <n v="7"/>
  </r>
  <r>
    <s v="05270147233"/>
    <x v="6"/>
    <s v="wieś"/>
    <n v="2005"/>
    <n v="27"/>
    <n v="1"/>
    <d v="2007-03-01T00:00:00"/>
    <n v="15.865845311430528"/>
    <n v="17"/>
    <n v="0"/>
    <n v="17"/>
  </r>
  <r>
    <s v="07212419974"/>
    <x v="8"/>
    <s v="miasto"/>
    <n v="2007"/>
    <n v="21"/>
    <n v="24"/>
    <d v="2008-09-24T00:00:00"/>
    <n v="14.297056810403832"/>
    <n v="15"/>
    <n v="0"/>
    <n v="15"/>
  </r>
  <r>
    <s v="06210742569"/>
    <x v="3"/>
    <s v="wieś"/>
    <n v="2006"/>
    <n v="21"/>
    <n v="7"/>
    <d v="2007-09-07T00:00:00"/>
    <n v="15.345653661875428"/>
    <n v="16"/>
    <n v="0"/>
    <n v="16"/>
  </r>
  <r>
    <s v="11230540910"/>
    <x v="10"/>
    <s v="miasto"/>
    <n v="2011"/>
    <n v="23"/>
    <n v="5"/>
    <d v="2012-11-05T00:00:00"/>
    <n v="10.182067077344286"/>
    <n v="11"/>
    <n v="0"/>
    <n v="11"/>
  </r>
  <r>
    <s v="09300144173"/>
    <x v="3"/>
    <s v="miasto"/>
    <n v="2009"/>
    <n v="30"/>
    <n v="1"/>
    <d v="2011-06-01T00:00:00"/>
    <n v="11.613963039014374"/>
    <n v="13"/>
    <n v="0"/>
    <n v="13"/>
  </r>
  <r>
    <s v="11213025230"/>
    <x v="0"/>
    <s v="wieś"/>
    <n v="2011"/>
    <n v="21"/>
    <n v="30"/>
    <d v="2012-09-30T00:00:00"/>
    <n v="10.28062970568104"/>
    <n v="11"/>
    <n v="0"/>
    <n v="11"/>
  </r>
  <r>
    <s v="11320429338"/>
    <x v="9"/>
    <s v="miasto"/>
    <n v="2011"/>
    <n v="32"/>
    <n v="4"/>
    <d v="2013-08-04T00:00:00"/>
    <n v="9.4373716632443525"/>
    <n v="11"/>
    <n v="0"/>
    <n v="11"/>
  </r>
  <r>
    <s v="20312520250"/>
    <x v="1"/>
    <s v="wieś"/>
    <n v="2020"/>
    <n v="31"/>
    <n v="25"/>
    <d v="2022-07-25T00:00:00"/>
    <n v="0.4654346338124572"/>
    <n v="2"/>
    <n v="0"/>
    <n v="2"/>
  </r>
  <r>
    <s v="14280583423"/>
    <x v="9"/>
    <s v="wieś"/>
    <n v="2014"/>
    <n v="28"/>
    <n v="5"/>
    <d v="2016-04-05T00:00:00"/>
    <n v="6.7679671457905544"/>
    <n v="8"/>
    <n v="0"/>
    <n v="8"/>
  </r>
  <r>
    <s v="03221032757"/>
    <x v="10"/>
    <s v="wieś"/>
    <n v="2003"/>
    <n v="22"/>
    <n v="10"/>
    <d v="2004-10-10T00:00:00"/>
    <n v="18.253251197809718"/>
    <n v="19"/>
    <n v="0"/>
    <n v="19"/>
  </r>
  <r>
    <s v="16291603888"/>
    <x v="8"/>
    <s v="miasto"/>
    <n v="2016"/>
    <n v="29"/>
    <n v="16"/>
    <d v="2018-05-16T00:00:00"/>
    <n v="4.6570841889117043"/>
    <n v="6"/>
    <n v="0"/>
    <n v="6"/>
  </r>
  <r>
    <s v="00291838700"/>
    <x v="6"/>
    <s v="wieś"/>
    <n v="2000"/>
    <n v="29"/>
    <n v="18"/>
    <d v="2002-05-18T00:00:00"/>
    <n v="20.651608487337441"/>
    <n v="22"/>
    <n v="0"/>
    <n v="22"/>
  </r>
  <r>
    <s v="11302022001"/>
    <x v="1"/>
    <s v="wieś"/>
    <n v="2011"/>
    <n v="30"/>
    <n v="20"/>
    <d v="2013-06-20T00:00:00"/>
    <n v="9.5605749486652982"/>
    <n v="11"/>
    <n v="0"/>
    <n v="11"/>
  </r>
  <r>
    <s v="04272000276"/>
    <x v="3"/>
    <s v="miasto"/>
    <n v="2004"/>
    <n v="27"/>
    <n v="20"/>
    <d v="2006-03-20T00:00:00"/>
    <n v="16.813141683778234"/>
    <n v="18"/>
    <n v="0"/>
    <n v="18"/>
  </r>
  <r>
    <s v="00262862624"/>
    <x v="9"/>
    <s v="wieś"/>
    <n v="2000"/>
    <n v="26"/>
    <n v="28"/>
    <d v="2002-02-28T00:00:00"/>
    <n v="20.867898699520875"/>
    <n v="22"/>
    <n v="0"/>
    <n v="22"/>
  </r>
  <r>
    <s v="07263089155"/>
    <x v="15"/>
    <s v="wieś"/>
    <n v="2007"/>
    <n v="26"/>
    <n v="30"/>
    <d v="2009-03-02T00:00:00"/>
    <n v="13.861738535249829"/>
    <n v="15"/>
    <n v="0"/>
    <n v="15"/>
  </r>
  <r>
    <s v="02210196742"/>
    <x v="8"/>
    <s v="miasto"/>
    <n v="2002"/>
    <n v="21"/>
    <n v="1"/>
    <d v="2003-09-01T00:00:00"/>
    <n v="19.362080766598222"/>
    <n v="20"/>
    <n v="0"/>
    <n v="20"/>
  </r>
  <r>
    <s v="11301805012"/>
    <x v="6"/>
    <s v="wieś"/>
    <n v="2011"/>
    <n v="30"/>
    <n v="18"/>
    <d v="2013-06-18T00:00:00"/>
    <n v="9.5660506502395624"/>
    <n v="11"/>
    <n v="0"/>
    <n v="11"/>
  </r>
  <r>
    <s v="10292551560"/>
    <x v="3"/>
    <s v="wieś"/>
    <n v="2010"/>
    <n v="29"/>
    <n v="25"/>
    <d v="2012-05-25T00:00:00"/>
    <n v="10.63107460643395"/>
    <n v="12"/>
    <n v="0"/>
    <n v="12"/>
  </r>
  <r>
    <s v="19302646924"/>
    <x v="11"/>
    <s v="miasto"/>
    <n v="2019"/>
    <n v="30"/>
    <n v="26"/>
    <d v="2021-06-26T00:00:00"/>
    <n v="1.5441478439425051"/>
    <n v="3"/>
    <n v="0"/>
    <n v="3"/>
  </r>
  <r>
    <s v="02290618927"/>
    <x v="11"/>
    <s v="miasto"/>
    <n v="2002"/>
    <n v="29"/>
    <n v="6"/>
    <d v="2004-05-06T00:00:00"/>
    <n v="18.683093771389458"/>
    <n v="20"/>
    <n v="0"/>
    <n v="20"/>
  </r>
  <r>
    <s v="01302670779"/>
    <x v="1"/>
    <s v="miasto"/>
    <n v="2001"/>
    <n v="30"/>
    <n v="26"/>
    <d v="2003-06-26T00:00:00"/>
    <n v="19.545516769336071"/>
    <n v="21"/>
    <n v="0"/>
    <n v="21"/>
  </r>
  <r>
    <s v="19302687224"/>
    <x v="10"/>
    <s v="miasto"/>
    <n v="2019"/>
    <n v="30"/>
    <n v="26"/>
    <d v="2021-06-26T00:00:00"/>
    <n v="1.5441478439425051"/>
    <n v="3"/>
    <n v="0"/>
    <n v="3"/>
  </r>
  <r>
    <s v="12260688504"/>
    <x v="11"/>
    <s v="miasto"/>
    <n v="2012"/>
    <n v="26"/>
    <n v="6"/>
    <d v="2014-02-06T00:00:00"/>
    <n v="8.9281314168377826"/>
    <n v="10"/>
    <n v="0"/>
    <n v="10"/>
  </r>
  <r>
    <s v="00241654994"/>
    <x v="15"/>
    <s v="wieś"/>
    <n v="2000"/>
    <n v="24"/>
    <n v="16"/>
    <d v="2001-12-16T00:00:00"/>
    <n v="21.07049965776865"/>
    <n v="22"/>
    <n v="0"/>
    <n v="22"/>
  </r>
  <r>
    <s v="00291433332"/>
    <x v="1"/>
    <s v="wieś"/>
    <n v="2000"/>
    <n v="29"/>
    <n v="14"/>
    <d v="2002-05-14T00:00:00"/>
    <n v="20.662559890485969"/>
    <n v="22"/>
    <n v="0"/>
    <n v="22"/>
  </r>
  <r>
    <s v="09281659309"/>
    <x v="14"/>
    <s v="wieś"/>
    <n v="2009"/>
    <n v="28"/>
    <n v="16"/>
    <d v="2011-04-16T00:00:00"/>
    <n v="11.739904175222451"/>
    <n v="13"/>
    <n v="0"/>
    <n v="13"/>
  </r>
  <r>
    <s v="05271072857"/>
    <x v="6"/>
    <s v="wieś"/>
    <n v="2005"/>
    <n v="27"/>
    <n v="10"/>
    <d v="2007-03-10T00:00:00"/>
    <n v="15.841204654346338"/>
    <n v="17"/>
    <n v="0"/>
    <n v="17"/>
  </r>
  <r>
    <s v="20222616272"/>
    <x v="14"/>
    <s v="wieś"/>
    <n v="2020"/>
    <n v="22"/>
    <n v="26"/>
    <d v="2021-10-26T00:00:00"/>
    <n v="1.2101300479123889"/>
    <n v="2"/>
    <n v="0"/>
    <n v="2"/>
  </r>
  <r>
    <s v="02283166327"/>
    <x v="13"/>
    <s v="miasto"/>
    <n v="2002"/>
    <n v="28"/>
    <n v="31"/>
    <d v="2004-05-01T00:00:00"/>
    <n v="18.696783025325121"/>
    <n v="20"/>
    <n v="0"/>
    <n v="20"/>
  </r>
  <r>
    <s v="19231080301"/>
    <x v="6"/>
    <s v="miasto"/>
    <n v="2019"/>
    <n v="23"/>
    <n v="10"/>
    <d v="2020-11-10T00:00:00"/>
    <n v="2.1683778234086244"/>
    <n v="3"/>
    <n v="0"/>
    <n v="3"/>
  </r>
  <r>
    <s v="09301626432"/>
    <x v="5"/>
    <s v="miasto"/>
    <n v="2009"/>
    <n v="30"/>
    <n v="16"/>
    <d v="2011-06-16T00:00:00"/>
    <n v="11.572895277207392"/>
    <n v="13"/>
    <n v="0"/>
    <n v="13"/>
  </r>
  <r>
    <s v="12292632894"/>
    <x v="0"/>
    <s v="wieś"/>
    <n v="2012"/>
    <n v="29"/>
    <n v="26"/>
    <d v="2014-05-26T00:00:00"/>
    <n v="8.6297056810403827"/>
    <n v="10"/>
    <n v="0"/>
    <n v="10"/>
  </r>
  <r>
    <s v="00220197337"/>
    <x v="4"/>
    <s v="miasto"/>
    <n v="2000"/>
    <n v="22"/>
    <n v="1"/>
    <d v="2001-10-01T00:00:00"/>
    <n v="21.278576317590691"/>
    <n v="22"/>
    <n v="0"/>
    <n v="22"/>
  </r>
  <r>
    <s v="18261827999"/>
    <x v="13"/>
    <s v="wieś"/>
    <n v="2018"/>
    <n v="26"/>
    <n v="18"/>
    <d v="2020-02-18T00:00:00"/>
    <n v="2.8966461327857633"/>
    <n v="4"/>
    <n v="0"/>
    <n v="4"/>
  </r>
  <r>
    <s v="22280655817"/>
    <x v="13"/>
    <s v="wieś"/>
    <n v="2022"/>
    <n v="28"/>
    <n v="6"/>
    <d v="2024-04-06T00:00:00"/>
    <n v="-1.2347707049965777"/>
    <n v="0"/>
    <n v="0"/>
    <n v="0"/>
  </r>
  <r>
    <s v="21221398701"/>
    <x v="14"/>
    <s v="miasto"/>
    <n v="2021"/>
    <n v="22"/>
    <n v="13"/>
    <d v="2022-10-13T00:00:00"/>
    <n v="0.24640657084188911"/>
    <n v="1"/>
    <n v="0"/>
    <n v="1"/>
  </r>
  <r>
    <s v="04240223735"/>
    <x v="1"/>
    <s v="wieś"/>
    <n v="2004"/>
    <n v="24"/>
    <n v="2"/>
    <d v="2005-12-02T00:00:00"/>
    <n v="17.108829568788501"/>
    <n v="18"/>
    <n v="0"/>
    <n v="18"/>
  </r>
  <r>
    <s v="12312469426"/>
    <x v="10"/>
    <s v="miasto"/>
    <n v="2012"/>
    <n v="31"/>
    <n v="24"/>
    <d v="2014-07-24T00:00:00"/>
    <n v="8.4681724845995898"/>
    <n v="10"/>
    <n v="0"/>
    <n v="10"/>
  </r>
  <r>
    <s v="09281542067"/>
    <x v="0"/>
    <s v="miasto"/>
    <n v="2009"/>
    <n v="28"/>
    <n v="15"/>
    <d v="2011-04-15T00:00:00"/>
    <n v="11.742642026009582"/>
    <n v="13"/>
    <n v="0"/>
    <n v="13"/>
  </r>
  <r>
    <s v="15253008956"/>
    <x v="0"/>
    <s v="miasto"/>
    <n v="2015"/>
    <n v="25"/>
    <n v="30"/>
    <d v="2017-01-30T00:00:00"/>
    <n v="5.9466119096509242"/>
    <n v="7"/>
    <n v="0"/>
    <n v="7"/>
  </r>
  <r>
    <s v="10220968532"/>
    <x v="8"/>
    <s v="wieś"/>
    <n v="2010"/>
    <n v="22"/>
    <n v="9"/>
    <d v="2011-10-09T00:00:00"/>
    <n v="11.2580424366872"/>
    <n v="12"/>
    <n v="0"/>
    <n v="12"/>
  </r>
  <r>
    <s v="05231406151"/>
    <x v="1"/>
    <s v="wieś"/>
    <n v="2005"/>
    <n v="23"/>
    <n v="14"/>
    <d v="2006-11-14T00:00:00"/>
    <n v="16.158795345653662"/>
    <n v="17"/>
    <n v="0"/>
    <n v="17"/>
  </r>
  <r>
    <s v="04312426006"/>
    <x v="5"/>
    <s v="miasto"/>
    <n v="2004"/>
    <n v="31"/>
    <n v="24"/>
    <d v="2006-07-24T00:00:00"/>
    <n v="16.468172484599588"/>
    <n v="18"/>
    <n v="0"/>
    <n v="18"/>
  </r>
  <r>
    <s v="22290577994"/>
    <x v="4"/>
    <s v="miasto"/>
    <n v="2022"/>
    <n v="29"/>
    <n v="5"/>
    <d v="2024-05-05T00:00:00"/>
    <n v="-1.3141683778234086"/>
    <n v="0"/>
    <n v="0"/>
    <n v="0"/>
  </r>
  <r>
    <s v="19280922601"/>
    <x v="0"/>
    <s v="wieś"/>
    <n v="2019"/>
    <n v="28"/>
    <n v="9"/>
    <d v="2021-04-09T00:00:00"/>
    <n v="1.7577002053388091"/>
    <n v="3"/>
    <n v="0"/>
    <n v="3"/>
  </r>
  <r>
    <s v="11251095756"/>
    <x v="15"/>
    <s v="miasto"/>
    <n v="2011"/>
    <n v="25"/>
    <n v="10"/>
    <d v="2013-01-10T00:00:00"/>
    <n v="10.001368925393566"/>
    <n v="11"/>
    <n v="0"/>
    <n v="11"/>
  </r>
  <r>
    <s v="06220429652"/>
    <x v="8"/>
    <s v="wieś"/>
    <n v="2006"/>
    <n v="22"/>
    <n v="4"/>
    <d v="2007-10-04T00:00:00"/>
    <n v="15.271731690622861"/>
    <n v="16"/>
    <n v="0"/>
    <n v="16"/>
  </r>
  <r>
    <s v="07282107661"/>
    <x v="0"/>
    <s v="wieś"/>
    <n v="2007"/>
    <n v="28"/>
    <n v="21"/>
    <d v="2009-04-21T00:00:00"/>
    <n v="13.724845995893224"/>
    <n v="15"/>
    <n v="0"/>
    <n v="15"/>
  </r>
  <r>
    <s v="00321275130"/>
    <x v="6"/>
    <s v="miasto"/>
    <n v="2000"/>
    <n v="32"/>
    <n v="12"/>
    <d v="2002-08-12T00:00:00"/>
    <n v="20.416153319644078"/>
    <n v="22"/>
    <n v="0"/>
    <n v="22"/>
  </r>
  <r>
    <s v="17230169162"/>
    <x v="11"/>
    <s v="wieś"/>
    <n v="2017"/>
    <n v="23"/>
    <n v="1"/>
    <d v="2018-11-01T00:00:00"/>
    <n v="4.1943874058863795"/>
    <n v="5"/>
    <n v="0"/>
    <n v="5"/>
  </r>
  <r>
    <s v="10252988317"/>
    <x v="6"/>
    <s v="wieś"/>
    <n v="2010"/>
    <n v="25"/>
    <n v="29"/>
    <d v="2012-01-29T00:00:00"/>
    <n v="10.951403148528405"/>
    <n v="12"/>
    <n v="0"/>
    <n v="12"/>
  </r>
  <r>
    <s v="11221946127"/>
    <x v="7"/>
    <s v="miasto"/>
    <n v="2011"/>
    <n v="22"/>
    <n v="19"/>
    <d v="2012-10-19T00:00:00"/>
    <n v="10.22861054072553"/>
    <n v="11"/>
    <n v="0"/>
    <n v="11"/>
  </r>
  <r>
    <s v="01262279216"/>
    <x v="9"/>
    <s v="wieś"/>
    <n v="2001"/>
    <n v="26"/>
    <n v="22"/>
    <d v="2003-02-22T00:00:00"/>
    <n v="19.885010266940451"/>
    <n v="21"/>
    <n v="0"/>
    <n v="21"/>
  </r>
  <r>
    <s v="08232997710"/>
    <x v="9"/>
    <s v="miasto"/>
    <n v="2008"/>
    <n v="23"/>
    <n v="29"/>
    <d v="2009-11-29T00:00:00"/>
    <n v="13.117043121149898"/>
    <n v="14"/>
    <n v="0"/>
    <n v="14"/>
  </r>
  <r>
    <s v="15252065891"/>
    <x v="0"/>
    <s v="wieś"/>
    <n v="2015"/>
    <n v="25"/>
    <n v="20"/>
    <d v="2017-01-20T00:00:00"/>
    <n v="5.9739904175222449"/>
    <n v="7"/>
    <n v="0"/>
    <n v="7"/>
  </r>
  <r>
    <s v="12270628460"/>
    <x v="5"/>
    <s v="miasto"/>
    <n v="2012"/>
    <n v="27"/>
    <n v="6"/>
    <d v="2014-03-06T00:00:00"/>
    <n v="8.8514715947980829"/>
    <n v="10"/>
    <n v="0"/>
    <n v="10"/>
  </r>
  <r>
    <s v="06292817353"/>
    <x v="0"/>
    <s v="wieś"/>
    <n v="2006"/>
    <n v="29"/>
    <n v="28"/>
    <d v="2008-05-28T00:00:00"/>
    <n v="14.622861054072553"/>
    <n v="16"/>
    <n v="0"/>
    <n v="16"/>
  </r>
  <r>
    <s v="20251246970"/>
    <x v="11"/>
    <s v="miasto"/>
    <n v="2020"/>
    <n v="25"/>
    <n v="12"/>
    <d v="2022-01-12T00:00:00"/>
    <n v="0.99657768651608492"/>
    <n v="2"/>
    <n v="0"/>
    <n v="2"/>
  </r>
  <r>
    <s v="15240174587"/>
    <x v="4"/>
    <s v="wieś"/>
    <n v="2015"/>
    <n v="24"/>
    <n v="1"/>
    <d v="2016-12-01T00:00:00"/>
    <n v="6.1108829568788501"/>
    <n v="7"/>
    <n v="0"/>
    <n v="7"/>
  </r>
  <r>
    <s v="12220617492"/>
    <x v="11"/>
    <s v="wieś"/>
    <n v="2012"/>
    <n v="22"/>
    <n v="6"/>
    <d v="2013-10-06T00:00:00"/>
    <n v="9.2648870636550313"/>
    <n v="10"/>
    <n v="0"/>
    <n v="10"/>
  </r>
  <r>
    <s v="01233090512"/>
    <x v="8"/>
    <s v="wieś"/>
    <n v="2001"/>
    <n v="23"/>
    <n v="30"/>
    <d v="2002-11-30T00:00:00"/>
    <n v="20.114989733059549"/>
    <n v="21"/>
    <n v="0"/>
    <n v="21"/>
  </r>
  <r>
    <s v="03311712479"/>
    <x v="7"/>
    <s v="miasto"/>
    <n v="2003"/>
    <n v="31"/>
    <n v="17"/>
    <d v="2005-07-17T00:00:00"/>
    <n v="17.486652977412732"/>
    <n v="19"/>
    <n v="0"/>
    <n v="19"/>
  </r>
  <r>
    <s v="05261564690"/>
    <x v="2"/>
    <s v="wieś"/>
    <n v="2005"/>
    <n v="26"/>
    <n v="15"/>
    <d v="2007-02-15T00:00:00"/>
    <n v="15.904175222450377"/>
    <n v="17"/>
    <n v="0"/>
    <n v="17"/>
  </r>
  <r>
    <s v="19312698724"/>
    <x v="11"/>
    <s v="wieś"/>
    <n v="2019"/>
    <n v="31"/>
    <n v="26"/>
    <d v="2021-07-26T00:00:00"/>
    <n v="1.462012320328542"/>
    <n v="3"/>
    <n v="0"/>
    <n v="3"/>
  </r>
  <r>
    <s v="16291742480"/>
    <x v="14"/>
    <s v="miasto"/>
    <n v="2016"/>
    <n v="29"/>
    <n v="17"/>
    <d v="2018-05-17T00:00:00"/>
    <n v="4.6543463381245722"/>
    <n v="6"/>
    <n v="0"/>
    <n v="6"/>
  </r>
  <r>
    <s v="07221031648"/>
    <x v="13"/>
    <s v="miasto"/>
    <n v="2007"/>
    <n v="22"/>
    <n v="10"/>
    <d v="2008-10-10T00:00:00"/>
    <n v="14.253251197809719"/>
    <n v="15"/>
    <n v="0"/>
    <n v="15"/>
  </r>
  <r>
    <s v="06271769888"/>
    <x v="12"/>
    <s v="wieś"/>
    <n v="2006"/>
    <n v="27"/>
    <n v="17"/>
    <d v="2008-03-17T00:00:00"/>
    <n v="14.819986310746064"/>
    <n v="16"/>
    <n v="0"/>
    <n v="16"/>
  </r>
  <r>
    <s v="18230851693"/>
    <x v="12"/>
    <s v="miasto"/>
    <n v="2018"/>
    <n v="23"/>
    <n v="8"/>
    <d v="2019-11-08T00:00:00"/>
    <n v="3.1759069130732374"/>
    <n v="4"/>
    <n v="0"/>
    <n v="4"/>
  </r>
  <r>
    <s v="17251583819"/>
    <x v="1"/>
    <s v="miasto"/>
    <n v="2017"/>
    <n v="25"/>
    <n v="15"/>
    <d v="2019-01-15T00:00:00"/>
    <n v="3.9890485968514717"/>
    <n v="5"/>
    <n v="0"/>
    <n v="5"/>
  </r>
  <r>
    <s v="19222247988"/>
    <x v="12"/>
    <s v="miasto"/>
    <n v="2019"/>
    <n v="22"/>
    <n v="22"/>
    <d v="2020-10-22T00:00:00"/>
    <n v="2.2203969883641341"/>
    <n v="3"/>
    <n v="0"/>
    <n v="3"/>
  </r>
  <r>
    <s v="21291587975"/>
    <x v="1"/>
    <s v="miasto"/>
    <n v="2021"/>
    <n v="29"/>
    <n v="15"/>
    <d v="2023-05-15T00:00:00"/>
    <n v="-0.33949349760438058"/>
    <n v="1"/>
    <n v="0"/>
    <n v="1"/>
  </r>
  <r>
    <s v="20251580243"/>
    <x v="12"/>
    <s v="miasto"/>
    <n v="2020"/>
    <n v="25"/>
    <n v="15"/>
    <d v="2022-01-15T00:00:00"/>
    <n v="0.9883641341546886"/>
    <n v="2"/>
    <n v="0"/>
    <n v="2"/>
  </r>
  <r>
    <s v="04292335426"/>
    <x v="13"/>
    <s v="miasto"/>
    <n v="2004"/>
    <n v="29"/>
    <n v="23"/>
    <d v="2006-05-23T00:00:00"/>
    <n v="16.637919233401778"/>
    <n v="18"/>
    <n v="0"/>
    <n v="18"/>
  </r>
  <r>
    <s v="19212365544"/>
    <x v="12"/>
    <s v="wieś"/>
    <n v="2019"/>
    <n v="21"/>
    <n v="23"/>
    <d v="2020-09-23T00:00:00"/>
    <n v="2.299794661190965"/>
    <n v="3"/>
    <n v="0"/>
    <n v="3"/>
  </r>
  <r>
    <s v="03212825508"/>
    <x v="0"/>
    <s v="miasto"/>
    <n v="2003"/>
    <n v="21"/>
    <n v="28"/>
    <d v="2004-09-28T00:00:00"/>
    <n v="18.286105407255306"/>
    <n v="19"/>
    <n v="0"/>
    <n v="19"/>
  </r>
  <r>
    <s v="08231950989"/>
    <x v="15"/>
    <s v="miasto"/>
    <n v="2008"/>
    <n v="23"/>
    <n v="19"/>
    <d v="2009-11-19T00:00:00"/>
    <n v="13.144421629021219"/>
    <n v="14"/>
    <n v="0"/>
    <n v="14"/>
  </r>
  <r>
    <s v="18290225326"/>
    <x v="15"/>
    <s v="wieś"/>
    <n v="2018"/>
    <n v="29"/>
    <n v="2"/>
    <d v="2020-05-02T00:00:00"/>
    <n v="2.6940451745379876"/>
    <n v="4"/>
    <n v="0"/>
    <n v="4"/>
  </r>
  <r>
    <s v="14270954859"/>
    <x v="4"/>
    <s v="miasto"/>
    <n v="2014"/>
    <n v="27"/>
    <n v="9"/>
    <d v="2016-03-09T00:00:00"/>
    <n v="6.8418891170431211"/>
    <n v="8"/>
    <n v="0"/>
    <n v="8"/>
  </r>
  <r>
    <s v="21320534080"/>
    <x v="0"/>
    <s v="wieś"/>
    <n v="2021"/>
    <n v="32"/>
    <n v="5"/>
    <d v="2023-08-05T00:00:00"/>
    <n v="-0.56399726214921286"/>
    <n v="1"/>
    <n v="0"/>
    <n v="1"/>
  </r>
  <r>
    <s v="15280299664"/>
    <x v="9"/>
    <s v="miasto"/>
    <n v="2015"/>
    <n v="28"/>
    <n v="2"/>
    <d v="2017-04-02T00:00:00"/>
    <n v="5.7768651608487334"/>
    <n v="7"/>
    <n v="0"/>
    <n v="7"/>
  </r>
  <r>
    <s v="08231643490"/>
    <x v="7"/>
    <s v="wieś"/>
    <n v="2008"/>
    <n v="23"/>
    <n v="16"/>
    <d v="2009-11-16T00:00:00"/>
    <n v="13.152635181382614"/>
    <n v="14"/>
    <n v="0"/>
    <n v="14"/>
  </r>
  <r>
    <s v="04272996258"/>
    <x v="10"/>
    <s v="miasto"/>
    <n v="2004"/>
    <n v="27"/>
    <n v="29"/>
    <d v="2006-03-29T00:00:00"/>
    <n v="16.788501026694046"/>
    <n v="18"/>
    <n v="0"/>
    <n v="18"/>
  </r>
  <r>
    <s v="06290719237"/>
    <x v="14"/>
    <s v="wieś"/>
    <n v="2006"/>
    <n v="29"/>
    <n v="7"/>
    <d v="2008-05-07T00:00:00"/>
    <n v="14.680355920602327"/>
    <n v="16"/>
    <n v="0"/>
    <n v="16"/>
  </r>
  <r>
    <s v="00301200651"/>
    <x v="6"/>
    <s v="wieś"/>
    <n v="2000"/>
    <n v="30"/>
    <n v="12"/>
    <d v="2002-06-12T00:00:00"/>
    <n v="20.583162217659137"/>
    <n v="22"/>
    <n v="0"/>
    <n v="22"/>
  </r>
  <r>
    <s v="18211262029"/>
    <x v="8"/>
    <s v="miasto"/>
    <n v="2018"/>
    <n v="21"/>
    <n v="12"/>
    <d v="2019-09-12T00:00:00"/>
    <n v="3.3319644079397674"/>
    <n v="4"/>
    <n v="0"/>
    <n v="4"/>
  </r>
  <r>
    <s v="05282383166"/>
    <x v="8"/>
    <s v="wieś"/>
    <n v="2005"/>
    <n v="28"/>
    <n v="23"/>
    <d v="2007-04-23T00:00:00"/>
    <n v="15.720739219712526"/>
    <n v="17"/>
    <n v="0"/>
    <n v="17"/>
  </r>
  <r>
    <s v="18241417767"/>
    <x v="11"/>
    <s v="wieś"/>
    <n v="2018"/>
    <n v="24"/>
    <n v="14"/>
    <d v="2019-12-14T00:00:00"/>
    <n v="3.077344284736482"/>
    <n v="4"/>
    <n v="0"/>
    <n v="4"/>
  </r>
  <r>
    <s v="16312049086"/>
    <x v="15"/>
    <s v="miasto"/>
    <n v="2016"/>
    <n v="31"/>
    <n v="20"/>
    <d v="2018-07-20T00:00:00"/>
    <n v="4.4791238877481181"/>
    <n v="6"/>
    <n v="0"/>
    <n v="6"/>
  </r>
  <r>
    <s v="09321581591"/>
    <x v="4"/>
    <s v="wieś"/>
    <n v="2009"/>
    <n v="32"/>
    <n v="15"/>
    <d v="2011-08-15T00:00:00"/>
    <n v="11.408624229979466"/>
    <n v="13"/>
    <n v="0"/>
    <n v="13"/>
  </r>
  <r>
    <s v="08271795313"/>
    <x v="5"/>
    <s v="miasto"/>
    <n v="2008"/>
    <n v="27"/>
    <n v="17"/>
    <d v="2010-03-17T00:00:00"/>
    <n v="12.821355236139631"/>
    <n v="14"/>
    <n v="0"/>
    <n v="14"/>
  </r>
  <r>
    <s v="10311034407"/>
    <x v="4"/>
    <s v="miasto"/>
    <n v="2010"/>
    <n v="31"/>
    <n v="10"/>
    <d v="2012-07-10T00:00:00"/>
    <n v="10.505133470225873"/>
    <n v="12"/>
    <n v="0"/>
    <n v="12"/>
  </r>
  <r>
    <s v="14281264761"/>
    <x v="14"/>
    <s v="wieś"/>
    <n v="2014"/>
    <n v="28"/>
    <n v="12"/>
    <d v="2016-04-12T00:00:00"/>
    <n v="6.7488021902806299"/>
    <n v="8"/>
    <n v="0"/>
    <n v="8"/>
  </r>
  <r>
    <s v="03241511191"/>
    <x v="8"/>
    <s v="miasto"/>
    <n v="2003"/>
    <n v="24"/>
    <n v="15"/>
    <d v="2004-12-15T00:00:00"/>
    <n v="18.072553045858999"/>
    <n v="19"/>
    <n v="0"/>
    <n v="19"/>
  </r>
  <r>
    <s v="02272037384"/>
    <x v="11"/>
    <s v="wieś"/>
    <n v="2002"/>
    <n v="27"/>
    <n v="20"/>
    <d v="2004-03-20T00:00:00"/>
    <n v="18.811772758384667"/>
    <n v="20"/>
    <n v="0"/>
    <n v="20"/>
  </r>
  <r>
    <s v="17282315085"/>
    <x v="8"/>
    <s v="wieś"/>
    <n v="2017"/>
    <n v="28"/>
    <n v="23"/>
    <d v="2019-04-23T00:00:00"/>
    <n v="3.7207392197125255"/>
    <n v="5"/>
    <n v="0"/>
    <n v="5"/>
  </r>
  <r>
    <s v="03241893396"/>
    <x v="1"/>
    <s v="miasto"/>
    <n v="2003"/>
    <n v="24"/>
    <n v="18"/>
    <d v="2004-12-18T00:00:00"/>
    <n v="18.064339493497606"/>
    <n v="19"/>
    <n v="0"/>
    <n v="19"/>
  </r>
  <r>
    <s v="10210725761"/>
    <x v="4"/>
    <s v="miasto"/>
    <n v="2010"/>
    <n v="21"/>
    <n v="7"/>
    <d v="2011-09-07T00:00:00"/>
    <n v="11.345653661875428"/>
    <n v="12"/>
    <n v="0"/>
    <n v="12"/>
  </r>
  <r>
    <s v="12310765821"/>
    <x v="14"/>
    <s v="wieś"/>
    <n v="2012"/>
    <n v="31"/>
    <n v="7"/>
    <d v="2014-07-07T00:00:00"/>
    <n v="8.5147159479808359"/>
    <n v="10"/>
    <n v="0"/>
    <n v="10"/>
  </r>
  <r>
    <s v="14262881374"/>
    <x v="5"/>
    <s v="miasto"/>
    <n v="2014"/>
    <n v="26"/>
    <n v="28"/>
    <d v="2016-02-28T00:00:00"/>
    <n v="6.8692676249144418"/>
    <n v="8"/>
    <n v="0"/>
    <n v="8"/>
  </r>
  <r>
    <s v="16221452829"/>
    <x v="0"/>
    <s v="miasto"/>
    <n v="2016"/>
    <n v="22"/>
    <n v="14"/>
    <d v="2017-10-14T00:00:00"/>
    <n v="5.2429842573579739"/>
    <n v="6"/>
    <n v="0"/>
    <n v="6"/>
  </r>
  <r>
    <s v="06240977898"/>
    <x v="7"/>
    <s v="wieś"/>
    <n v="2006"/>
    <n v="24"/>
    <n v="9"/>
    <d v="2007-12-09T00:00:00"/>
    <n v="15.091033538672143"/>
    <n v="16"/>
    <n v="0"/>
    <n v="16"/>
  </r>
  <r>
    <s v="20231233552"/>
    <x v="4"/>
    <s v="wieś"/>
    <n v="2020"/>
    <n v="23"/>
    <n v="12"/>
    <d v="2021-11-12T00:00:00"/>
    <n v="1.1635865845311431"/>
    <n v="2"/>
    <n v="0"/>
    <n v="2"/>
  </r>
  <r>
    <s v="02260903279"/>
    <x v="11"/>
    <s v="miasto"/>
    <n v="2002"/>
    <n v="26"/>
    <n v="9"/>
    <d v="2004-02-09T00:00:00"/>
    <n v="18.921286789869953"/>
    <n v="20"/>
    <n v="0"/>
    <n v="20"/>
  </r>
  <r>
    <s v="15300457836"/>
    <x v="0"/>
    <s v="miasto"/>
    <n v="2015"/>
    <n v="30"/>
    <n v="4"/>
    <d v="2017-06-04T00:00:00"/>
    <n v="5.6043805612594113"/>
    <n v="7"/>
    <n v="0"/>
    <n v="7"/>
  </r>
  <r>
    <s v="12241643573"/>
    <x v="2"/>
    <s v="wieś"/>
    <n v="2012"/>
    <n v="24"/>
    <n v="16"/>
    <d v="2013-12-16T00:00:00"/>
    <n v="9.0704996577686519"/>
    <n v="10"/>
    <n v="0"/>
    <n v="10"/>
  </r>
  <r>
    <s v="13222492508"/>
    <x v="6"/>
    <s v="miasto"/>
    <n v="2013"/>
    <n v="22"/>
    <n v="24"/>
    <d v="2014-10-24T00:00:00"/>
    <n v="8.216290212183436"/>
    <n v="9"/>
    <n v="0"/>
    <n v="9"/>
  </r>
  <r>
    <s v="20303175236"/>
    <x v="3"/>
    <s v="wieś"/>
    <n v="2020"/>
    <n v="30"/>
    <n v="31"/>
    <d v="2022-07-01T00:00:00"/>
    <n v="0.53114305270362761"/>
    <n v="2"/>
    <n v="0"/>
    <n v="2"/>
  </r>
  <r>
    <s v="14271835467"/>
    <x v="11"/>
    <s v="wieś"/>
    <n v="2014"/>
    <n v="27"/>
    <n v="18"/>
    <d v="2016-03-18T00:00:00"/>
    <n v="6.8172484599589325"/>
    <n v="8"/>
    <n v="0"/>
    <n v="8"/>
  </r>
  <r>
    <s v="06220350891"/>
    <x v="2"/>
    <s v="wieś"/>
    <n v="2006"/>
    <n v="22"/>
    <n v="3"/>
    <d v="2007-10-03T00:00:00"/>
    <n v="15.274469541409994"/>
    <n v="16"/>
    <n v="0"/>
    <n v="16"/>
  </r>
  <r>
    <s v="07231617603"/>
    <x v="8"/>
    <s v="wieś"/>
    <n v="2007"/>
    <n v="23"/>
    <n v="16"/>
    <d v="2008-11-16T00:00:00"/>
    <n v="14.151950718685832"/>
    <n v="15"/>
    <n v="0"/>
    <n v="15"/>
  </r>
  <r>
    <s v="07282120738"/>
    <x v="11"/>
    <s v="wieś"/>
    <n v="2007"/>
    <n v="28"/>
    <n v="21"/>
    <d v="2009-04-21T00:00:00"/>
    <n v="13.724845995893224"/>
    <n v="15"/>
    <n v="0"/>
    <n v="15"/>
  </r>
  <r>
    <s v="13242793243"/>
    <x v="10"/>
    <s v="miasto"/>
    <n v="2013"/>
    <n v="24"/>
    <n v="27"/>
    <d v="2014-12-27T00:00:00"/>
    <n v="8.0410677618069819"/>
    <n v="9"/>
    <n v="0"/>
    <n v="9"/>
  </r>
  <r>
    <s v="22270105250"/>
    <x v="14"/>
    <s v="miasto"/>
    <n v="2022"/>
    <n v="27"/>
    <n v="1"/>
    <d v="2024-03-01T00:00:00"/>
    <n v="-1.1362080766598219"/>
    <n v="0"/>
    <n v="0"/>
    <n v="0"/>
  </r>
  <r>
    <s v="15220359519"/>
    <x v="0"/>
    <s v="miasto"/>
    <n v="2015"/>
    <n v="22"/>
    <n v="3"/>
    <d v="2016-10-03T00:00:00"/>
    <n v="6.2724161533196439"/>
    <n v="7"/>
    <n v="0"/>
    <n v="7"/>
  </r>
  <r>
    <s v="16323024481"/>
    <x v="9"/>
    <s v="miasto"/>
    <n v="2016"/>
    <n v="32"/>
    <n v="30"/>
    <d v="2018-08-30T00:00:00"/>
    <n v="4.3668720054757015"/>
    <n v="6"/>
    <n v="0"/>
    <n v="6"/>
  </r>
  <r>
    <s v="17212907508"/>
    <x v="9"/>
    <s v="wieś"/>
    <n v="2017"/>
    <n v="21"/>
    <n v="29"/>
    <d v="2018-09-29T00:00:00"/>
    <n v="4.2847364818617386"/>
    <n v="5"/>
    <n v="0"/>
    <n v="5"/>
  </r>
  <r>
    <s v="06280926629"/>
    <x v="2"/>
    <s v="miasto"/>
    <n v="2006"/>
    <n v="28"/>
    <n v="9"/>
    <d v="2008-04-09T00:00:00"/>
    <n v="14.757015742642025"/>
    <n v="16"/>
    <n v="0"/>
    <n v="16"/>
  </r>
  <r>
    <s v="20301201520"/>
    <x v="10"/>
    <s v="miasto"/>
    <n v="2020"/>
    <n v="30"/>
    <n v="12"/>
    <d v="2022-06-12T00:00:00"/>
    <n v="0.58316221765913756"/>
    <n v="2"/>
    <n v="0"/>
    <n v="2"/>
  </r>
  <r>
    <s v="01300883719"/>
    <x v="0"/>
    <s v="miasto"/>
    <n v="2001"/>
    <n v="30"/>
    <n v="8"/>
    <d v="2003-06-08T00:00:00"/>
    <n v="19.59479808350445"/>
    <n v="21"/>
    <n v="0"/>
    <n v="21"/>
  </r>
  <r>
    <s v="21292867504"/>
    <x v="0"/>
    <s v="miasto"/>
    <n v="2021"/>
    <n v="29"/>
    <n v="28"/>
    <d v="2023-05-28T00:00:00"/>
    <n v="-0.3750855578370979"/>
    <n v="1"/>
    <n v="0"/>
    <n v="1"/>
  </r>
  <r>
    <s v="09310931990"/>
    <x v="12"/>
    <s v="miasto"/>
    <n v="2009"/>
    <n v="31"/>
    <n v="9"/>
    <d v="2011-07-09T00:00:00"/>
    <n v="11.509924709103354"/>
    <n v="13"/>
    <n v="0"/>
    <n v="13"/>
  </r>
  <r>
    <s v="00301923628"/>
    <x v="6"/>
    <s v="miasto"/>
    <n v="2000"/>
    <n v="30"/>
    <n v="19"/>
    <d v="2002-06-19T00:00:00"/>
    <n v="20.563997262149211"/>
    <n v="22"/>
    <n v="0"/>
    <n v="22"/>
  </r>
  <r>
    <s v="01241320263"/>
    <x v="10"/>
    <s v="miasto"/>
    <n v="2001"/>
    <n v="24"/>
    <n v="13"/>
    <d v="2002-12-13T00:00:00"/>
    <n v="20.079397672826833"/>
    <n v="21"/>
    <n v="0"/>
    <n v="21"/>
  </r>
  <r>
    <s v="20242260107"/>
    <x v="2"/>
    <s v="wieś"/>
    <n v="2020"/>
    <n v="24"/>
    <n v="22"/>
    <d v="2021-12-22T00:00:00"/>
    <n v="1.054072553045859"/>
    <n v="2"/>
    <n v="0"/>
    <n v="2"/>
  </r>
  <r>
    <s v="00231165855"/>
    <x v="2"/>
    <s v="wieś"/>
    <n v="2000"/>
    <n v="23"/>
    <n v="11"/>
    <d v="2001-11-11T00:00:00"/>
    <n v="21.166324435318277"/>
    <n v="22"/>
    <n v="0"/>
    <n v="22"/>
  </r>
  <r>
    <s v="15272639593"/>
    <x v="10"/>
    <s v="wieś"/>
    <n v="2015"/>
    <n v="27"/>
    <n v="26"/>
    <d v="2017-03-26T00:00:00"/>
    <n v="5.7960301163586587"/>
    <n v="7"/>
    <n v="0"/>
    <n v="7"/>
  </r>
  <r>
    <s v="22302366035"/>
    <x v="0"/>
    <s v="wieś"/>
    <n v="2022"/>
    <n v="30"/>
    <n v="23"/>
    <d v="2024-06-23T00:00:00"/>
    <n v="-1.4483230663928817"/>
    <n v="0"/>
    <n v="0"/>
    <n v="0"/>
  </r>
  <r>
    <s v="17241573501"/>
    <x v="4"/>
    <s v="miasto"/>
    <n v="2017"/>
    <n v="24"/>
    <n v="15"/>
    <d v="2018-12-15T00:00:00"/>
    <n v="4.0739219712525667"/>
    <n v="5"/>
    <n v="0"/>
    <n v="5"/>
  </r>
  <r>
    <s v="11272916382"/>
    <x v="4"/>
    <s v="miasto"/>
    <n v="2011"/>
    <n v="27"/>
    <n v="29"/>
    <d v="2013-03-29T00:00:00"/>
    <n v="9.7878165639972625"/>
    <n v="11"/>
    <n v="0"/>
    <n v="11"/>
  </r>
  <r>
    <s v="15323100788"/>
    <x v="9"/>
    <s v="wieś"/>
    <n v="2015"/>
    <n v="32"/>
    <n v="31"/>
    <d v="2017-08-31T00:00:00"/>
    <n v="5.3634496919917867"/>
    <n v="7"/>
    <n v="0"/>
    <n v="7"/>
  </r>
  <r>
    <s v="09262218954"/>
    <x v="1"/>
    <s v="wieś"/>
    <n v="2009"/>
    <n v="26"/>
    <n v="22"/>
    <d v="2011-02-22T00:00:00"/>
    <n v="11.885010266940451"/>
    <n v="13"/>
    <n v="0"/>
    <n v="13"/>
  </r>
  <r>
    <s v="21220692011"/>
    <x v="13"/>
    <s v="wieś"/>
    <n v="2021"/>
    <n v="22"/>
    <n v="6"/>
    <d v="2022-10-06T00:00:00"/>
    <n v="0.2655715263518138"/>
    <n v="1"/>
    <n v="0"/>
    <n v="1"/>
  </r>
  <r>
    <s v="08321684273"/>
    <x v="9"/>
    <s v="wieś"/>
    <n v="2008"/>
    <n v="32"/>
    <n v="16"/>
    <d v="2010-08-16T00:00:00"/>
    <n v="12.405201916495551"/>
    <n v="14"/>
    <n v="0"/>
    <n v="14"/>
  </r>
  <r>
    <s v="04322129955"/>
    <x v="2"/>
    <s v="wieś"/>
    <n v="2004"/>
    <n v="32"/>
    <n v="21"/>
    <d v="2006-08-21T00:00:00"/>
    <n v="16.39151266255989"/>
    <n v="18"/>
    <n v="0"/>
    <n v="18"/>
  </r>
  <r>
    <s v="10301730326"/>
    <x v="1"/>
    <s v="wieś"/>
    <n v="2010"/>
    <n v="30"/>
    <n v="17"/>
    <d v="2012-06-17T00:00:00"/>
    <n v="10.568104038329912"/>
    <n v="12"/>
    <n v="0"/>
    <n v="12"/>
  </r>
  <r>
    <s v="09271604865"/>
    <x v="12"/>
    <s v="miasto"/>
    <n v="2009"/>
    <n v="27"/>
    <n v="16"/>
    <d v="2011-03-16T00:00:00"/>
    <n v="11.824777549623546"/>
    <n v="13"/>
    <n v="0"/>
    <n v="13"/>
  </r>
  <r>
    <s v="18320126005"/>
    <x v="10"/>
    <s v="miasto"/>
    <n v="2018"/>
    <n v="32"/>
    <n v="1"/>
    <d v="2020-08-01T00:00:00"/>
    <n v="2.4449007529089664"/>
    <n v="4"/>
    <n v="0"/>
    <n v="4"/>
  </r>
  <r>
    <s v="10262232318"/>
    <x v="1"/>
    <s v="wieś"/>
    <n v="2010"/>
    <n v="26"/>
    <n v="22"/>
    <d v="2012-02-22T00:00:00"/>
    <n v="10.885694729637235"/>
    <n v="12"/>
    <n v="0"/>
    <n v="12"/>
  </r>
  <r>
    <s v="21303122839"/>
    <x v="2"/>
    <s v="miasto"/>
    <n v="2021"/>
    <n v="30"/>
    <n v="31"/>
    <d v="2023-07-01T00:00:00"/>
    <n v="-0.46817248459958932"/>
    <n v="1"/>
    <n v="0"/>
    <n v="1"/>
  </r>
  <r>
    <s v="10293014169"/>
    <x v="15"/>
    <s v="wieś"/>
    <n v="2010"/>
    <n v="29"/>
    <n v="30"/>
    <d v="2012-05-30T00:00:00"/>
    <n v="10.617385352498289"/>
    <n v="12"/>
    <n v="0"/>
    <n v="12"/>
  </r>
  <r>
    <s v="09210120492"/>
    <x v="13"/>
    <s v="wieś"/>
    <n v="2009"/>
    <n v="21"/>
    <n v="1"/>
    <d v="2010-09-01T00:00:00"/>
    <n v="12.361396303901437"/>
    <n v="13"/>
    <n v="0"/>
    <n v="13"/>
  </r>
  <r>
    <s v="20260451486"/>
    <x v="6"/>
    <s v="miasto"/>
    <n v="2020"/>
    <n v="26"/>
    <n v="4"/>
    <d v="2022-02-04T00:00:00"/>
    <n v="0.93360711841204658"/>
    <n v="2"/>
    <n v="0"/>
    <n v="2"/>
  </r>
  <r>
    <s v="17302231740"/>
    <x v="6"/>
    <s v="wieś"/>
    <n v="2017"/>
    <n v="30"/>
    <n v="22"/>
    <d v="2019-06-22T00:00:00"/>
    <n v="3.5564681724845997"/>
    <n v="5"/>
    <n v="0"/>
    <n v="5"/>
  </r>
  <r>
    <s v="02320253199"/>
    <x v="11"/>
    <s v="wieś"/>
    <n v="2002"/>
    <n v="32"/>
    <n v="2"/>
    <d v="2004-08-02T00:00:00"/>
    <n v="18.442162902121833"/>
    <n v="20"/>
    <n v="0"/>
    <n v="20"/>
  </r>
  <r>
    <s v="18260366309"/>
    <x v="6"/>
    <s v="miasto"/>
    <n v="2018"/>
    <n v="26"/>
    <n v="3"/>
    <d v="2020-02-03T00:00:00"/>
    <n v="2.9377138945927448"/>
    <n v="4"/>
    <n v="0"/>
    <n v="4"/>
  </r>
  <r>
    <s v="04222956169"/>
    <x v="6"/>
    <s v="wieś"/>
    <n v="2004"/>
    <n v="22"/>
    <n v="29"/>
    <d v="2005-10-29T00:00:00"/>
    <n v="17.201916495550993"/>
    <n v="18"/>
    <n v="0"/>
    <n v="18"/>
  </r>
  <r>
    <s v="05261270230"/>
    <x v="9"/>
    <s v="wieś"/>
    <n v="2005"/>
    <n v="26"/>
    <n v="12"/>
    <d v="2007-02-12T00:00:00"/>
    <n v="15.912388774811772"/>
    <n v="17"/>
    <n v="0"/>
    <n v="17"/>
  </r>
  <r>
    <s v="15320635728"/>
    <x v="4"/>
    <s v="wieś"/>
    <n v="2015"/>
    <n v="32"/>
    <n v="6"/>
    <d v="2017-08-06T00:00:00"/>
    <n v="5.4318959616700893"/>
    <n v="7"/>
    <n v="0"/>
    <n v="7"/>
  </r>
  <r>
    <s v="14292679651"/>
    <x v="4"/>
    <s v="miasto"/>
    <n v="2014"/>
    <n v="29"/>
    <n v="26"/>
    <d v="2016-05-26T00:00:00"/>
    <n v="6.6283367556468171"/>
    <n v="8"/>
    <n v="0"/>
    <n v="8"/>
  </r>
  <r>
    <s v="15210368107"/>
    <x v="13"/>
    <s v="wieś"/>
    <n v="2015"/>
    <n v="21"/>
    <n v="3"/>
    <d v="2016-09-03T00:00:00"/>
    <n v="6.3545516769336068"/>
    <n v="7"/>
    <n v="0"/>
    <n v="7"/>
  </r>
  <r>
    <s v="11282868178"/>
    <x v="14"/>
    <s v="miasto"/>
    <n v="2011"/>
    <n v="28"/>
    <n v="28"/>
    <d v="2013-04-28T00:00:00"/>
    <n v="9.7056810403832987"/>
    <n v="11"/>
    <n v="0"/>
    <n v="11"/>
  </r>
  <r>
    <s v="21270839187"/>
    <x v="9"/>
    <s v="miasto"/>
    <n v="2021"/>
    <n v="27"/>
    <n v="8"/>
    <d v="2023-03-08T00:00:00"/>
    <n v="-0.15331964407939766"/>
    <n v="1"/>
    <n v="0"/>
    <n v="1"/>
  </r>
  <r>
    <s v="07271839036"/>
    <x v="5"/>
    <s v="wieś"/>
    <n v="2007"/>
    <n v="27"/>
    <n v="18"/>
    <d v="2009-03-18T00:00:00"/>
    <n v="13.817932922655714"/>
    <n v="15"/>
    <n v="0"/>
    <n v="15"/>
  </r>
  <r>
    <s v="05281893493"/>
    <x v="15"/>
    <s v="miasto"/>
    <n v="2005"/>
    <n v="28"/>
    <n v="18"/>
    <d v="2007-04-18T00:00:00"/>
    <n v="15.734428473648187"/>
    <n v="17"/>
    <n v="0"/>
    <n v="17"/>
  </r>
  <r>
    <s v="09252839228"/>
    <x v="5"/>
    <s v="wieś"/>
    <n v="2009"/>
    <n v="25"/>
    <n v="28"/>
    <d v="2011-01-28T00:00:00"/>
    <n v="11.953456536618754"/>
    <n v="13"/>
    <n v="0"/>
    <n v="13"/>
  </r>
  <r>
    <s v="00291348241"/>
    <x v="13"/>
    <s v="wieś"/>
    <n v="2000"/>
    <n v="29"/>
    <n v="13"/>
    <d v="2002-05-13T00:00:00"/>
    <n v="20.6652977412731"/>
    <n v="22"/>
    <n v="0"/>
    <n v="22"/>
  </r>
  <r>
    <s v="04280932334"/>
    <x v="7"/>
    <s v="miasto"/>
    <n v="2004"/>
    <n v="28"/>
    <n v="9"/>
    <d v="2006-04-09T00:00:00"/>
    <n v="16.758384668035593"/>
    <n v="18"/>
    <n v="0"/>
    <n v="18"/>
  </r>
  <r>
    <s v="02220934077"/>
    <x v="2"/>
    <s v="miasto"/>
    <n v="2002"/>
    <n v="22"/>
    <n v="9"/>
    <d v="2003-10-09T00:00:00"/>
    <n v="19.258042436687202"/>
    <n v="20"/>
    <n v="0"/>
    <n v="20"/>
  </r>
  <r>
    <s v="02210131268"/>
    <x v="11"/>
    <s v="miasto"/>
    <n v="2002"/>
    <n v="21"/>
    <n v="1"/>
    <d v="2003-09-01T00:00:00"/>
    <n v="19.362080766598222"/>
    <n v="20"/>
    <n v="0"/>
    <n v="20"/>
  </r>
  <r>
    <s v="09241160465"/>
    <x v="3"/>
    <s v="miasto"/>
    <n v="2009"/>
    <n v="24"/>
    <n v="11"/>
    <d v="2010-12-11T00:00:00"/>
    <n v="12.084873374401095"/>
    <n v="13"/>
    <n v="0"/>
    <n v="13"/>
  </r>
  <r>
    <s v="09241367008"/>
    <x v="13"/>
    <s v="miasto"/>
    <n v="2009"/>
    <n v="24"/>
    <n v="13"/>
    <d v="2010-12-13T00:00:00"/>
    <n v="12.079397672826831"/>
    <n v="13"/>
    <n v="0"/>
    <n v="13"/>
  </r>
  <r>
    <s v="13312872144"/>
    <x v="2"/>
    <s v="miasto"/>
    <n v="2013"/>
    <n v="31"/>
    <n v="28"/>
    <d v="2015-07-28T00:00:00"/>
    <n v="7.4579055441478443"/>
    <n v="9"/>
    <n v="0"/>
    <n v="9"/>
  </r>
  <r>
    <s v="13262230102"/>
    <x v="1"/>
    <s v="miasto"/>
    <n v="2013"/>
    <n v="26"/>
    <n v="22"/>
    <d v="2015-02-22T00:00:00"/>
    <n v="7.8850102669404514"/>
    <n v="9"/>
    <n v="0"/>
    <n v="9"/>
  </r>
  <r>
    <s v="21220724187"/>
    <x v="2"/>
    <s v="wieś"/>
    <n v="2021"/>
    <n v="22"/>
    <n v="7"/>
    <d v="2022-10-07T00:00:00"/>
    <n v="0.26283367556468173"/>
    <n v="1"/>
    <n v="0"/>
    <n v="1"/>
  </r>
  <r>
    <s v="06261743427"/>
    <x v="5"/>
    <s v="miasto"/>
    <n v="2006"/>
    <n v="26"/>
    <n v="17"/>
    <d v="2008-02-17T00:00:00"/>
    <n v="14.899383983572895"/>
    <n v="16"/>
    <n v="0"/>
    <n v="16"/>
  </r>
  <r>
    <s v="14222620834"/>
    <x v="11"/>
    <s v="wieś"/>
    <n v="2014"/>
    <n v="22"/>
    <n v="26"/>
    <d v="2015-10-26T00:00:00"/>
    <n v="7.2114989733059547"/>
    <n v="8"/>
    <n v="0"/>
    <n v="8"/>
  </r>
  <r>
    <s v="19321241795"/>
    <x v="3"/>
    <s v="miasto"/>
    <n v="2019"/>
    <n v="32"/>
    <n v="12"/>
    <d v="2021-08-12T00:00:00"/>
    <n v="1.4154688569472964"/>
    <n v="3"/>
    <n v="0"/>
    <n v="3"/>
  </r>
  <r>
    <s v="08231904735"/>
    <x v="4"/>
    <s v="wieś"/>
    <n v="2008"/>
    <n v="23"/>
    <n v="19"/>
    <d v="2009-11-19T00:00:00"/>
    <n v="13.144421629021219"/>
    <n v="14"/>
    <n v="0"/>
    <n v="14"/>
  </r>
  <r>
    <s v="15291262613"/>
    <x v="11"/>
    <s v="miasto"/>
    <n v="2015"/>
    <n v="29"/>
    <n v="12"/>
    <d v="2017-05-12T00:00:00"/>
    <n v="5.6673511293634498"/>
    <n v="7"/>
    <n v="0"/>
    <n v="7"/>
  </r>
  <r>
    <s v="08260445829"/>
    <x v="12"/>
    <s v="miasto"/>
    <n v="2008"/>
    <n v="26"/>
    <n v="4"/>
    <d v="2010-02-04T00:00:00"/>
    <n v="12.933607118412047"/>
    <n v="14"/>
    <n v="0"/>
    <n v="14"/>
  </r>
  <r>
    <s v="08240292689"/>
    <x v="5"/>
    <s v="miasto"/>
    <n v="2008"/>
    <n v="24"/>
    <n v="2"/>
    <d v="2009-12-02T00:00:00"/>
    <n v="13.108829568788501"/>
    <n v="14"/>
    <n v="0"/>
    <n v="14"/>
  </r>
  <r>
    <s v="19231091923"/>
    <x v="12"/>
    <s v="wieś"/>
    <n v="2019"/>
    <n v="23"/>
    <n v="10"/>
    <d v="2020-11-10T00:00:00"/>
    <n v="2.1683778234086244"/>
    <n v="3"/>
    <n v="0"/>
    <n v="3"/>
  </r>
  <r>
    <s v="14281202570"/>
    <x v="3"/>
    <s v="miasto"/>
    <n v="2014"/>
    <n v="28"/>
    <n v="12"/>
    <d v="2016-04-12T00:00:00"/>
    <n v="6.7488021902806299"/>
    <n v="8"/>
    <n v="0"/>
    <n v="8"/>
  </r>
  <r>
    <s v="07280297711"/>
    <x v="2"/>
    <s v="wieś"/>
    <n v="2007"/>
    <n v="28"/>
    <n v="2"/>
    <d v="2009-04-02T00:00:00"/>
    <n v="13.776865160848734"/>
    <n v="15"/>
    <n v="0"/>
    <n v="15"/>
  </r>
  <r>
    <s v="06262554167"/>
    <x v="0"/>
    <s v="miasto"/>
    <n v="2006"/>
    <n v="26"/>
    <n v="25"/>
    <d v="2008-02-25T00:00:00"/>
    <n v="14.877481177275838"/>
    <n v="16"/>
    <n v="0"/>
    <n v="16"/>
  </r>
  <r>
    <s v="15242764690"/>
    <x v="2"/>
    <s v="miasto"/>
    <n v="2015"/>
    <n v="24"/>
    <n v="27"/>
    <d v="2016-12-27T00:00:00"/>
    <n v="6.0396988364134154"/>
    <n v="7"/>
    <n v="0"/>
    <n v="7"/>
  </r>
  <r>
    <s v="14262226577"/>
    <x v="4"/>
    <s v="miasto"/>
    <n v="2014"/>
    <n v="26"/>
    <n v="22"/>
    <d v="2016-02-22T00:00:00"/>
    <n v="6.8856947296372351"/>
    <n v="8"/>
    <n v="0"/>
    <n v="8"/>
  </r>
  <r>
    <s v="01212988892"/>
    <x v="7"/>
    <s v="wieś"/>
    <n v="2001"/>
    <n v="21"/>
    <n v="29"/>
    <d v="2002-09-29T00:00:00"/>
    <n v="20.284736481861739"/>
    <n v="21"/>
    <n v="0"/>
    <n v="21"/>
  </r>
  <r>
    <s v="21210221072"/>
    <x v="1"/>
    <s v="wieś"/>
    <n v="2021"/>
    <n v="21"/>
    <n v="2"/>
    <d v="2022-09-02T00:00:00"/>
    <n v="0.35865845311430528"/>
    <n v="1"/>
    <n v="0"/>
    <n v="1"/>
  </r>
  <r>
    <s v="16282427578"/>
    <x v="13"/>
    <s v="wieś"/>
    <n v="2016"/>
    <n v="28"/>
    <n v="24"/>
    <d v="2018-04-24T00:00:00"/>
    <n v="4.7173169062286107"/>
    <n v="6"/>
    <n v="0"/>
    <n v="6"/>
  </r>
  <r>
    <s v="02241272826"/>
    <x v="9"/>
    <s v="miasto"/>
    <n v="2002"/>
    <n v="24"/>
    <n v="12"/>
    <d v="2003-12-12T00:00:00"/>
    <n v="19.082819986310746"/>
    <n v="20"/>
    <n v="0"/>
    <n v="20"/>
  </r>
  <r>
    <s v="06310554648"/>
    <x v="15"/>
    <s v="wieś"/>
    <n v="2006"/>
    <n v="31"/>
    <n v="5"/>
    <d v="2008-07-05T00:00:00"/>
    <n v="14.518822724161533"/>
    <n v="16"/>
    <n v="0"/>
    <n v="16"/>
  </r>
  <r>
    <s v="18210957250"/>
    <x v="14"/>
    <s v="miasto"/>
    <n v="2018"/>
    <n v="21"/>
    <n v="9"/>
    <d v="2019-09-09T00:00:00"/>
    <n v="3.3401779603011637"/>
    <n v="4"/>
    <n v="0"/>
    <n v="4"/>
  </r>
  <r>
    <s v="21243075794"/>
    <x v="4"/>
    <s v="wieś"/>
    <n v="2021"/>
    <n v="24"/>
    <n v="30"/>
    <d v="2022-12-30T00:00:00"/>
    <n v="3.2854209445585217E-2"/>
    <n v="1"/>
    <n v="0"/>
    <n v="1"/>
  </r>
  <r>
    <s v="00251281221"/>
    <x v="8"/>
    <s v="miasto"/>
    <n v="2000"/>
    <n v="25"/>
    <n v="12"/>
    <d v="2002-01-12T00:00:00"/>
    <n v="20.996577686516083"/>
    <n v="22"/>
    <n v="0"/>
    <n v="22"/>
  </r>
  <r>
    <s v="00270484214"/>
    <x v="5"/>
    <s v="miasto"/>
    <n v="2000"/>
    <n v="27"/>
    <n v="4"/>
    <d v="2002-03-04T00:00:00"/>
    <n v="20.856947296372347"/>
    <n v="22"/>
    <n v="0"/>
    <n v="22"/>
  </r>
  <r>
    <s v="06211342089"/>
    <x v="6"/>
    <s v="wieś"/>
    <n v="2006"/>
    <n v="21"/>
    <n v="13"/>
    <d v="2007-09-13T00:00:00"/>
    <n v="15.329226557152635"/>
    <n v="16"/>
    <n v="0"/>
    <n v="16"/>
  </r>
  <r>
    <s v="17212237652"/>
    <x v="13"/>
    <s v="miasto"/>
    <n v="2017"/>
    <n v="21"/>
    <n v="22"/>
    <d v="2018-09-22T00:00:00"/>
    <n v="4.3039014373716631"/>
    <n v="5"/>
    <n v="0"/>
    <n v="5"/>
  </r>
  <r>
    <s v="11241593178"/>
    <x v="2"/>
    <s v="miasto"/>
    <n v="2011"/>
    <n v="24"/>
    <n v="15"/>
    <d v="2012-12-15T00:00:00"/>
    <n v="10.072553045859001"/>
    <n v="11"/>
    <n v="0"/>
    <n v="11"/>
  </r>
  <r>
    <s v="18222264663"/>
    <x v="7"/>
    <s v="wieś"/>
    <n v="2018"/>
    <n v="22"/>
    <n v="22"/>
    <d v="2019-10-22T00:00:00"/>
    <n v="3.2224503764544834"/>
    <n v="4"/>
    <n v="0"/>
    <n v="4"/>
  </r>
  <r>
    <s v="04311914014"/>
    <x v="5"/>
    <s v="wieś"/>
    <n v="2004"/>
    <n v="31"/>
    <n v="19"/>
    <d v="2006-07-19T00:00:00"/>
    <n v="16.481861738535251"/>
    <n v="18"/>
    <n v="0"/>
    <n v="18"/>
  </r>
  <r>
    <s v="06260135821"/>
    <x v="0"/>
    <s v="miasto"/>
    <n v="2006"/>
    <n v="26"/>
    <n v="1"/>
    <d v="2008-02-01T00:00:00"/>
    <n v="14.943189596167009"/>
    <n v="16"/>
    <n v="0"/>
    <n v="16"/>
  </r>
  <r>
    <s v="06220424817"/>
    <x v="8"/>
    <s v="miasto"/>
    <n v="2006"/>
    <n v="22"/>
    <n v="4"/>
    <d v="2007-10-04T00:00:00"/>
    <n v="15.271731690622861"/>
    <n v="16"/>
    <n v="0"/>
    <n v="16"/>
  </r>
  <r>
    <s v="22261251874"/>
    <x v="6"/>
    <s v="wieś"/>
    <n v="2022"/>
    <n v="26"/>
    <n v="12"/>
    <d v="2024-02-12T00:00:00"/>
    <n v="-1.0869267624914443"/>
    <n v="0"/>
    <n v="0"/>
    <n v="0"/>
  </r>
  <r>
    <s v="19291516772"/>
    <x v="8"/>
    <s v="miasto"/>
    <n v="2019"/>
    <n v="29"/>
    <n v="15"/>
    <d v="2021-05-15T00:00:00"/>
    <n v="1.6591375770020533"/>
    <n v="3"/>
    <n v="0"/>
    <n v="3"/>
  </r>
  <r>
    <s v="01310378922"/>
    <x v="1"/>
    <s v="wieś"/>
    <n v="2001"/>
    <n v="31"/>
    <n v="3"/>
    <d v="2003-07-03T00:00:00"/>
    <n v="19.526351813826146"/>
    <n v="21"/>
    <n v="0"/>
    <n v="21"/>
  </r>
  <r>
    <s v="16232416838"/>
    <x v="10"/>
    <s v="miasto"/>
    <n v="2016"/>
    <n v="23"/>
    <n v="24"/>
    <d v="2017-11-24T00:00:00"/>
    <n v="5.1307323750855582"/>
    <n v="6"/>
    <n v="0"/>
    <n v="6"/>
  </r>
  <r>
    <s v="02240727679"/>
    <x v="14"/>
    <s v="miasto"/>
    <n v="2002"/>
    <n v="24"/>
    <n v="7"/>
    <d v="2003-12-07T00:00:00"/>
    <n v="19.096509240246405"/>
    <n v="20"/>
    <n v="0"/>
    <n v="20"/>
  </r>
  <r>
    <s v="06270487288"/>
    <x v="2"/>
    <s v="wieś"/>
    <n v="2006"/>
    <n v="27"/>
    <n v="4"/>
    <d v="2008-03-04T00:00:00"/>
    <n v="14.855578370978781"/>
    <n v="16"/>
    <n v="0"/>
    <n v="16"/>
  </r>
  <r>
    <s v="04241869475"/>
    <x v="3"/>
    <s v="wieś"/>
    <n v="2004"/>
    <n v="24"/>
    <n v="18"/>
    <d v="2005-12-18T00:00:00"/>
    <n v="17.065023956194388"/>
    <n v="18"/>
    <n v="0"/>
    <n v="18"/>
  </r>
  <r>
    <s v="17320457399"/>
    <x v="9"/>
    <s v="miasto"/>
    <n v="2017"/>
    <n v="32"/>
    <n v="4"/>
    <d v="2019-08-04T00:00:00"/>
    <n v="3.4387405886379194"/>
    <n v="5"/>
    <n v="0"/>
    <n v="5"/>
  </r>
  <r>
    <m/>
    <x v="16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A3:B13" firstHeaderRow="1" firstDataRow="1" firstDataCol="1"/>
  <pivotFields count="3">
    <pivotField dataField="1" showAll="0"/>
    <pivotField axis="axisRow" showAll="0">
      <items count="17">
        <item h="1" x="15"/>
        <item h="1" x="13"/>
        <item h="1" x="5"/>
        <item h="1" x="3"/>
        <item h="1" x="14"/>
        <item h="1" x="4"/>
        <item h="1" x="8"/>
        <item h="1" x="12"/>
        <item h="1" x="10"/>
        <item h="1" x="9"/>
        <item x="1"/>
        <item h="1" x="6"/>
        <item h="1" x="2"/>
        <item x="7"/>
        <item h="1" x="11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1"/>
    <field x="2"/>
  </rowFields>
  <rowItems count="10">
    <i>
      <x v="10"/>
    </i>
    <i r="1">
      <x/>
    </i>
    <i r="1">
      <x v="1"/>
    </i>
    <i>
      <x v="13"/>
    </i>
    <i r="1">
      <x/>
    </i>
    <i r="1">
      <x v="1"/>
    </i>
    <i>
      <x v="15"/>
    </i>
    <i r="1">
      <x/>
    </i>
    <i r="1">
      <x v="1"/>
    </i>
    <i t="grand">
      <x/>
    </i>
  </rowItems>
  <colItems count="1">
    <i/>
  </colItems>
  <dataFields count="1">
    <dataField name="Liczba z pesel" fld="0" subtotal="count" baseField="1" baseItem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7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20" firstHeaderRow="1" firstDataRow="1" firstDataCol="1"/>
  <pivotFields count="8">
    <pivotField showAll="0"/>
    <pivotField axis="axisRow" showAll="0" sortType="descending">
      <items count="17">
        <item x="15"/>
        <item x="13"/>
        <item x="5"/>
        <item x="3"/>
        <item x="14"/>
        <item x="4"/>
        <item x="8"/>
        <item x="12"/>
        <item x="10"/>
        <item x="9"/>
        <item x="1"/>
        <item x="6"/>
        <item x="2"/>
        <item x="7"/>
        <item x="1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dataField="1" showAll="0"/>
  </pivotFields>
  <rowFields count="1">
    <field x="1"/>
  </rowFields>
  <rowItems count="17">
    <i>
      <x v="3"/>
    </i>
    <i>
      <x v="7"/>
    </i>
    <i>
      <x v="5"/>
    </i>
    <i>
      <x v="4"/>
    </i>
    <i>
      <x v="12"/>
    </i>
    <i>
      <x v="8"/>
    </i>
    <i>
      <x v="2"/>
    </i>
    <i>
      <x v="9"/>
    </i>
    <i>
      <x/>
    </i>
    <i>
      <x v="13"/>
    </i>
    <i>
      <x v="1"/>
    </i>
    <i>
      <x v="11"/>
    </i>
    <i>
      <x v="14"/>
    </i>
    <i>
      <x v="6"/>
    </i>
    <i>
      <x v="10"/>
    </i>
    <i>
      <x v="15"/>
    </i>
    <i t="grand">
      <x/>
    </i>
  </rowItems>
  <colItems count="1">
    <i/>
  </colItems>
  <dataFields count="1">
    <dataField name="Średnia z liczba lat" fld="7" subtotal="average" baseField="1" baseItem="0"/>
  </dataFields>
  <formats count="1">
    <format dxfId="23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7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20" firstHeaderRow="1" firstDataRow="1" firstDataCol="1"/>
  <pivotFields count="8">
    <pivotField showAll="0"/>
    <pivotField axis="axisRow" showAll="0">
      <items count="17">
        <item x="15"/>
        <item x="13"/>
        <item x="5"/>
        <item x="3"/>
        <item x="14"/>
        <item x="4"/>
        <item x="8"/>
        <item x="12"/>
        <item x="10"/>
        <item x="9"/>
        <item x="1"/>
        <item x="6"/>
        <item x="2"/>
        <item x="7"/>
        <item x="11"/>
        <item x="0"/>
        <item t="default"/>
      </items>
    </pivotField>
    <pivotField showAll="0"/>
    <pivotField showAll="0"/>
    <pivotField showAll="0"/>
    <pivotField showAll="0"/>
    <pivotField numFmtId="14" showAll="0"/>
    <pivotField dataFiel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Średnia z liczba lat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4" cacheId="1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21" firstHeaderRow="1" firstDataRow="1" firstDataCol="1"/>
  <pivotFields count="11">
    <pivotField showAll="0"/>
    <pivotField axis="axisRow" showAll="0" sortType="descending">
      <items count="18">
        <item x="15"/>
        <item x="13"/>
        <item x="5"/>
        <item x="3"/>
        <item x="14"/>
        <item x="4"/>
        <item x="8"/>
        <item x="12"/>
        <item x="10"/>
        <item x="9"/>
        <item x="1"/>
        <item x="6"/>
        <item x="2"/>
        <item x="7"/>
        <item x="11"/>
        <item x="0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8">
    <i>
      <x v="3"/>
    </i>
    <i>
      <x v="5"/>
    </i>
    <i>
      <x v="7"/>
    </i>
    <i>
      <x v="4"/>
    </i>
    <i>
      <x v="2"/>
    </i>
    <i>
      <x v="12"/>
    </i>
    <i>
      <x v="8"/>
    </i>
    <i>
      <x v="9"/>
    </i>
    <i>
      <x/>
    </i>
    <i>
      <x v="1"/>
    </i>
    <i>
      <x v="13"/>
    </i>
    <i>
      <x v="11"/>
    </i>
    <i>
      <x v="14"/>
    </i>
    <i>
      <x v="6"/>
    </i>
    <i>
      <x v="10"/>
    </i>
    <i>
      <x v="15"/>
    </i>
    <i>
      <x v="16"/>
    </i>
    <i t="grand">
      <x/>
    </i>
  </rowItems>
  <colItems count="1">
    <i/>
  </colItems>
  <dataFields count="1">
    <dataField name="Średnia z wiek odp" fld="10" subtotal="average" baseField="1" baseItem="0"/>
  </dataFields>
  <formats count="2">
    <format dxfId="3">
      <pivotArea collapsedLevelsAreSubtotals="1" fieldPosition="0">
        <references count="1">
          <reference field="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">
      <pivotArea dataOnly="0" labelOnly="1" fieldPosition="0">
        <references count="1">
          <reference field="1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ip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5" sqref="B5"/>
    </sheetView>
  </sheetViews>
  <sheetFormatPr defaultRowHeight="15" x14ac:dyDescent="0.25"/>
  <cols>
    <col min="1" max="1" width="22.5703125" bestFit="1" customWidth="1"/>
    <col min="2" max="2" width="12.85546875" customWidth="1"/>
  </cols>
  <sheetData>
    <row r="3" spans="1:2" x14ac:dyDescent="0.25">
      <c r="A3" s="2" t="s">
        <v>1021</v>
      </c>
      <c r="B3" t="s">
        <v>1023</v>
      </c>
    </row>
    <row r="4" spans="1:2" x14ac:dyDescent="0.25">
      <c r="A4" s="3" t="s">
        <v>7</v>
      </c>
      <c r="B4" s="5">
        <v>67</v>
      </c>
    </row>
    <row r="5" spans="1:2" x14ac:dyDescent="0.25">
      <c r="A5" s="4" t="s">
        <v>8</v>
      </c>
      <c r="B5" s="5">
        <v>38</v>
      </c>
    </row>
    <row r="6" spans="1:2" x14ac:dyDescent="0.25">
      <c r="A6" s="4" t="s">
        <v>5</v>
      </c>
      <c r="B6" s="5">
        <v>29</v>
      </c>
    </row>
    <row r="7" spans="1:2" x14ac:dyDescent="0.25">
      <c r="A7" s="3" t="s">
        <v>25</v>
      </c>
      <c r="B7" s="5">
        <v>55</v>
      </c>
    </row>
    <row r="8" spans="1:2" x14ac:dyDescent="0.25">
      <c r="A8" s="4" t="s">
        <v>8</v>
      </c>
      <c r="B8" s="5">
        <v>23</v>
      </c>
    </row>
    <row r="9" spans="1:2" x14ac:dyDescent="0.25">
      <c r="A9" s="4" t="s">
        <v>5</v>
      </c>
      <c r="B9" s="5">
        <v>32</v>
      </c>
    </row>
    <row r="10" spans="1:2" x14ac:dyDescent="0.25">
      <c r="A10" s="3" t="s">
        <v>4</v>
      </c>
      <c r="B10" s="5">
        <v>60</v>
      </c>
    </row>
    <row r="11" spans="1:2" x14ac:dyDescent="0.25">
      <c r="A11" s="4" t="s">
        <v>8</v>
      </c>
      <c r="B11" s="5">
        <v>27</v>
      </c>
    </row>
    <row r="12" spans="1:2" x14ac:dyDescent="0.25">
      <c r="A12" s="4" t="s">
        <v>5</v>
      </c>
      <c r="B12" s="5">
        <v>33</v>
      </c>
    </row>
    <row r="13" spans="1:2" x14ac:dyDescent="0.25">
      <c r="A13" s="3" t="s">
        <v>1022</v>
      </c>
      <c r="B13" s="5">
        <v>182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B4" sqref="B4"/>
    </sheetView>
  </sheetViews>
  <sheetFormatPr defaultRowHeight="15" x14ac:dyDescent="0.25"/>
  <cols>
    <col min="1" max="1" width="20.7109375" bestFit="1" customWidth="1"/>
    <col min="2" max="2" width="17.42578125" bestFit="1" customWidth="1"/>
  </cols>
  <sheetData>
    <row r="3" spans="1:2" x14ac:dyDescent="0.25">
      <c r="A3" s="2" t="s">
        <v>1021</v>
      </c>
      <c r="B3" t="s">
        <v>1029</v>
      </c>
    </row>
    <row r="4" spans="1:2" x14ac:dyDescent="0.25">
      <c r="A4" s="3" t="s">
        <v>12</v>
      </c>
      <c r="B4" s="7">
        <v>35</v>
      </c>
    </row>
    <row r="5" spans="1:2" x14ac:dyDescent="0.25">
      <c r="A5" s="3" t="s">
        <v>39</v>
      </c>
      <c r="B5" s="7">
        <v>34.845070422535208</v>
      </c>
    </row>
    <row r="6" spans="1:2" x14ac:dyDescent="0.25">
      <c r="A6" s="3" t="s">
        <v>14</v>
      </c>
      <c r="B6" s="7">
        <v>34.769230769230766</v>
      </c>
    </row>
    <row r="7" spans="1:2" x14ac:dyDescent="0.25">
      <c r="A7" s="3" t="s">
        <v>43</v>
      </c>
      <c r="B7" s="7">
        <v>33.958904109589042</v>
      </c>
    </row>
    <row r="8" spans="1:2" x14ac:dyDescent="0.25">
      <c r="A8" s="3" t="s">
        <v>10</v>
      </c>
      <c r="B8" s="7">
        <v>33.661290322580648</v>
      </c>
    </row>
    <row r="9" spans="1:2" x14ac:dyDescent="0.25">
      <c r="A9" s="3" t="s">
        <v>35</v>
      </c>
      <c r="B9" s="7">
        <v>33.559322033898304</v>
      </c>
    </row>
    <row r="10" spans="1:2" x14ac:dyDescent="0.25">
      <c r="A10" s="3" t="s">
        <v>16</v>
      </c>
      <c r="B10" s="7">
        <v>33.533333333333331</v>
      </c>
    </row>
    <row r="11" spans="1:2" x14ac:dyDescent="0.25">
      <c r="A11" s="3" t="s">
        <v>33</v>
      </c>
      <c r="B11" s="7">
        <v>33.176470588235297</v>
      </c>
    </row>
    <row r="12" spans="1:2" x14ac:dyDescent="0.25">
      <c r="A12" s="3" t="s">
        <v>46</v>
      </c>
      <c r="B12" s="7">
        <v>32.16949152542373</v>
      </c>
    </row>
    <row r="13" spans="1:2" x14ac:dyDescent="0.25">
      <c r="A13" s="3" t="s">
        <v>25</v>
      </c>
      <c r="B13" s="7">
        <v>31.945454545454545</v>
      </c>
    </row>
    <row r="14" spans="1:2" x14ac:dyDescent="0.25">
      <c r="A14" s="3" t="s">
        <v>41</v>
      </c>
      <c r="B14" s="7">
        <v>31.943396226415093</v>
      </c>
    </row>
    <row r="15" spans="1:2" x14ac:dyDescent="0.25">
      <c r="A15" s="3" t="s">
        <v>23</v>
      </c>
      <c r="B15" s="7">
        <v>31.738461538461539</v>
      </c>
    </row>
    <row r="16" spans="1:2" x14ac:dyDescent="0.25">
      <c r="A16" s="3" t="s">
        <v>37</v>
      </c>
      <c r="B16" s="7">
        <v>31.432835820895523</v>
      </c>
    </row>
    <row r="17" spans="1:2" x14ac:dyDescent="0.25">
      <c r="A17" s="3" t="s">
        <v>27</v>
      </c>
      <c r="B17" s="7">
        <v>31.373134328358208</v>
      </c>
    </row>
    <row r="18" spans="1:2" x14ac:dyDescent="0.25">
      <c r="A18" s="3" t="s">
        <v>7</v>
      </c>
      <c r="B18" s="7">
        <v>29.910447761194028</v>
      </c>
    </row>
    <row r="19" spans="1:2" x14ac:dyDescent="0.25">
      <c r="A19" s="3" t="s">
        <v>4</v>
      </c>
      <c r="B19" s="7">
        <v>24.816666666666666</v>
      </c>
    </row>
    <row r="20" spans="1:2" x14ac:dyDescent="0.25">
      <c r="A20" s="3" t="s">
        <v>1022</v>
      </c>
      <c r="B20" s="5">
        <v>32.375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B4" sqref="B4:B19"/>
    </sheetView>
  </sheetViews>
  <sheetFormatPr defaultRowHeight="15" x14ac:dyDescent="0.25"/>
  <cols>
    <col min="1" max="1" width="20.7109375" bestFit="1" customWidth="1"/>
    <col min="2" max="2" width="17.42578125" bestFit="1" customWidth="1"/>
  </cols>
  <sheetData>
    <row r="3" spans="1:2" x14ac:dyDescent="0.25">
      <c r="A3" s="2" t="s">
        <v>1021</v>
      </c>
      <c r="B3" t="s">
        <v>1029</v>
      </c>
    </row>
    <row r="4" spans="1:2" x14ac:dyDescent="0.25">
      <c r="A4" s="3" t="s">
        <v>46</v>
      </c>
      <c r="B4" s="5">
        <v>32.16949152542373</v>
      </c>
    </row>
    <row r="5" spans="1:2" x14ac:dyDescent="0.25">
      <c r="A5" s="3" t="s">
        <v>41</v>
      </c>
      <c r="B5" s="5">
        <v>31.943396226415093</v>
      </c>
    </row>
    <row r="6" spans="1:2" x14ac:dyDescent="0.25">
      <c r="A6" s="3" t="s">
        <v>16</v>
      </c>
      <c r="B6" s="5">
        <v>33.533333333333331</v>
      </c>
    </row>
    <row r="7" spans="1:2" x14ac:dyDescent="0.25">
      <c r="A7" s="3" t="s">
        <v>12</v>
      </c>
      <c r="B7" s="5">
        <v>35</v>
      </c>
    </row>
    <row r="8" spans="1:2" x14ac:dyDescent="0.25">
      <c r="A8" s="3" t="s">
        <v>43</v>
      </c>
      <c r="B8" s="5">
        <v>33.958904109589042</v>
      </c>
    </row>
    <row r="9" spans="1:2" x14ac:dyDescent="0.25">
      <c r="A9" s="3" t="s">
        <v>14</v>
      </c>
      <c r="B9" s="5">
        <v>34.769230769230766</v>
      </c>
    </row>
    <row r="10" spans="1:2" x14ac:dyDescent="0.25">
      <c r="A10" s="3" t="s">
        <v>27</v>
      </c>
      <c r="B10" s="5">
        <v>31.373134328358208</v>
      </c>
    </row>
    <row r="11" spans="1:2" x14ac:dyDescent="0.25">
      <c r="A11" s="3" t="s">
        <v>39</v>
      </c>
      <c r="B11" s="5">
        <v>34.845070422535208</v>
      </c>
    </row>
    <row r="12" spans="1:2" x14ac:dyDescent="0.25">
      <c r="A12" s="3" t="s">
        <v>35</v>
      </c>
      <c r="B12" s="5">
        <v>33.559322033898304</v>
      </c>
    </row>
    <row r="13" spans="1:2" x14ac:dyDescent="0.25">
      <c r="A13" s="3" t="s">
        <v>33</v>
      </c>
      <c r="B13" s="5">
        <v>33.176470588235297</v>
      </c>
    </row>
    <row r="14" spans="1:2" x14ac:dyDescent="0.25">
      <c r="A14" s="3" t="s">
        <v>7</v>
      </c>
      <c r="B14" s="5">
        <v>29.910447761194028</v>
      </c>
    </row>
    <row r="15" spans="1:2" x14ac:dyDescent="0.25">
      <c r="A15" s="3" t="s">
        <v>23</v>
      </c>
      <c r="B15" s="5">
        <v>31.738461538461539</v>
      </c>
    </row>
    <row r="16" spans="1:2" x14ac:dyDescent="0.25">
      <c r="A16" s="3" t="s">
        <v>10</v>
      </c>
      <c r="B16" s="5">
        <v>33.661290322580648</v>
      </c>
    </row>
    <row r="17" spans="1:2" x14ac:dyDescent="0.25">
      <c r="A17" s="3" t="s">
        <v>25</v>
      </c>
      <c r="B17" s="5">
        <v>31.945454545454545</v>
      </c>
    </row>
    <row r="18" spans="1:2" x14ac:dyDescent="0.25">
      <c r="A18" s="3" t="s">
        <v>37</v>
      </c>
      <c r="B18" s="5">
        <v>31.432835820895523</v>
      </c>
    </row>
    <row r="19" spans="1:2" x14ac:dyDescent="0.25">
      <c r="A19" s="3" t="s">
        <v>4</v>
      </c>
      <c r="B19" s="5">
        <v>24.816666666666666</v>
      </c>
    </row>
    <row r="20" spans="1:2" x14ac:dyDescent="0.25">
      <c r="A20" s="3" t="s">
        <v>1022</v>
      </c>
      <c r="B20" s="5">
        <v>32.375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topLeftCell="A4" workbookViewId="0">
      <selection activeCell="G9" sqref="G9"/>
    </sheetView>
  </sheetViews>
  <sheetFormatPr defaultRowHeight="15" x14ac:dyDescent="0.25"/>
  <cols>
    <col min="1" max="1" width="20.7109375" bestFit="1" customWidth="1"/>
    <col min="2" max="2" width="17.85546875" bestFit="1" customWidth="1"/>
  </cols>
  <sheetData>
    <row r="3" spans="1:2" x14ac:dyDescent="0.25">
      <c r="A3" s="2" t="s">
        <v>1021</v>
      </c>
      <c r="B3" t="s">
        <v>1035</v>
      </c>
    </row>
    <row r="4" spans="1:2" x14ac:dyDescent="0.25">
      <c r="A4" s="9" t="s">
        <v>12</v>
      </c>
      <c r="B4" s="7">
        <v>35.571428571428569</v>
      </c>
    </row>
    <row r="5" spans="1:2" x14ac:dyDescent="0.25">
      <c r="A5" s="9" t="s">
        <v>14</v>
      </c>
      <c r="B5" s="7">
        <v>35.353846153846156</v>
      </c>
    </row>
    <row r="6" spans="1:2" x14ac:dyDescent="0.25">
      <c r="A6" s="9" t="s">
        <v>39</v>
      </c>
      <c r="B6" s="7">
        <v>35.338028169014088</v>
      </c>
    </row>
    <row r="7" spans="1:2" x14ac:dyDescent="0.25">
      <c r="A7" s="9" t="s">
        <v>43</v>
      </c>
      <c r="B7" s="7">
        <v>34.479452054794521</v>
      </c>
    </row>
    <row r="8" spans="1:2" x14ac:dyDescent="0.25">
      <c r="A8" s="9" t="s">
        <v>16</v>
      </c>
      <c r="B8" s="7">
        <v>34.233333333333334</v>
      </c>
    </row>
    <row r="9" spans="1:2" x14ac:dyDescent="0.25">
      <c r="A9" s="9" t="s">
        <v>10</v>
      </c>
      <c r="B9" s="7">
        <v>34.225806451612904</v>
      </c>
    </row>
    <row r="10" spans="1:2" x14ac:dyDescent="0.25">
      <c r="A10" s="9" t="s">
        <v>35</v>
      </c>
      <c r="B10" s="7">
        <v>34.067796610169495</v>
      </c>
    </row>
    <row r="11" spans="1:2" x14ac:dyDescent="0.25">
      <c r="A11" s="9" t="s">
        <v>33</v>
      </c>
      <c r="B11" s="7">
        <v>33.794117647058826</v>
      </c>
    </row>
    <row r="12" spans="1:2" x14ac:dyDescent="0.25">
      <c r="A12" s="9" t="s">
        <v>46</v>
      </c>
      <c r="B12" s="7">
        <v>32.779661016949156</v>
      </c>
    </row>
    <row r="13" spans="1:2" x14ac:dyDescent="0.25">
      <c r="A13" s="9" t="s">
        <v>41</v>
      </c>
      <c r="B13" s="7">
        <v>32.60377358490566</v>
      </c>
    </row>
    <row r="14" spans="1:2" x14ac:dyDescent="0.25">
      <c r="A14" s="9" t="s">
        <v>25</v>
      </c>
      <c r="B14" s="7">
        <v>32.472727272727276</v>
      </c>
    </row>
    <row r="15" spans="1:2" x14ac:dyDescent="0.25">
      <c r="A15" s="9" t="s">
        <v>23</v>
      </c>
      <c r="B15" s="7">
        <v>32.353846153846156</v>
      </c>
    </row>
    <row r="16" spans="1:2" x14ac:dyDescent="0.25">
      <c r="A16" s="9" t="s">
        <v>37</v>
      </c>
      <c r="B16" s="7">
        <v>32.134328358208954</v>
      </c>
    </row>
    <row r="17" spans="1:2" x14ac:dyDescent="0.25">
      <c r="A17" s="9" t="s">
        <v>27</v>
      </c>
      <c r="B17" s="7">
        <v>32.014925373134325</v>
      </c>
    </row>
    <row r="18" spans="1:2" x14ac:dyDescent="0.25">
      <c r="A18" s="9" t="s">
        <v>7</v>
      </c>
      <c r="B18" s="7">
        <v>30.686567164179106</v>
      </c>
    </row>
    <row r="19" spans="1:2" x14ac:dyDescent="0.25">
      <c r="A19" s="9" t="s">
        <v>4</v>
      </c>
      <c r="B19" s="7">
        <v>25.7</v>
      </c>
    </row>
    <row r="20" spans="1:2" x14ac:dyDescent="0.25">
      <c r="A20" s="3" t="s">
        <v>1034</v>
      </c>
      <c r="B20" s="5"/>
    </row>
    <row r="21" spans="1:2" x14ac:dyDescent="0.25">
      <c r="A21" s="3" t="s">
        <v>1022</v>
      </c>
      <c r="B21" s="5">
        <v>32.997999999999998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1"/>
  <sheetViews>
    <sheetView workbookViewId="0">
      <selection sqref="A1:K1048576"/>
    </sheetView>
  </sheetViews>
  <sheetFormatPr defaultRowHeight="15" x14ac:dyDescent="0.25"/>
  <cols>
    <col min="1" max="1" width="12" bestFit="1" customWidth="1"/>
    <col min="2" max="2" width="20.7109375" bestFit="1" customWidth="1"/>
    <col min="3" max="3" width="33.42578125" bestFit="1" customWidth="1"/>
    <col min="7" max="7" width="10.140625" bestFit="1" customWidth="1"/>
    <col min="12" max="12" width="9.140625" style="8"/>
    <col min="28" max="28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1024</v>
      </c>
      <c r="E1" s="1" t="s">
        <v>1025</v>
      </c>
      <c r="F1" s="1" t="s">
        <v>1026</v>
      </c>
      <c r="G1" s="1" t="s">
        <v>1027</v>
      </c>
      <c r="H1" s="1" t="s">
        <v>1028</v>
      </c>
      <c r="I1" s="1" t="s">
        <v>1032</v>
      </c>
      <c r="J1" s="1" t="s">
        <v>1032</v>
      </c>
      <c r="K1" s="1" t="s">
        <v>1033</v>
      </c>
      <c r="L1" s="8" t="s">
        <v>1030</v>
      </c>
      <c r="M1" s="1"/>
      <c r="N1" s="1"/>
      <c r="O1" s="1"/>
      <c r="P1" s="1"/>
      <c r="Q1" s="1"/>
      <c r="R1" s="1"/>
      <c r="S1" s="1"/>
      <c r="T1" s="1"/>
      <c r="U1" s="1"/>
      <c r="V1" s="1" t="s">
        <v>1031</v>
      </c>
      <c r="W1" s="1"/>
      <c r="X1" s="1"/>
      <c r="AB1" t="s">
        <v>1024</v>
      </c>
    </row>
    <row r="2" spans="1:36" x14ac:dyDescent="0.25">
      <c r="A2" s="1" t="s">
        <v>3</v>
      </c>
      <c r="B2" s="1" t="s">
        <v>4</v>
      </c>
      <c r="C2" s="1" t="s">
        <v>5</v>
      </c>
      <c r="D2">
        <f>IF(E2&lt;=12,1900+VALUE(MID(A2,1,2)),2000+VALUE(MID(A2,1,2)))</f>
        <v>1993</v>
      </c>
      <c r="E2">
        <f>VALUE(MID(A2,3,2))</f>
        <v>7</v>
      </c>
      <c r="F2">
        <f>VALUE(MID(A2,5,2))</f>
        <v>12</v>
      </c>
      <c r="G2" s="6">
        <f>DATE(D2,E2,F2)</f>
        <v>34162</v>
      </c>
      <c r="H2">
        <f>($AB$2-G2)/365.25</f>
        <v>29.500342231348391</v>
      </c>
      <c r="I2">
        <f>2023-D2-1</f>
        <v>29</v>
      </c>
      <c r="J2">
        <f>IF(AND(E2=1,F2&lt;=11),1,0)</f>
        <v>0</v>
      </c>
      <c r="K2">
        <f>I2+J2</f>
        <v>29</v>
      </c>
      <c r="L2" s="8">
        <f>MID($A2,1,1)*1</f>
        <v>9</v>
      </c>
      <c r="M2" s="8">
        <f>MID($A2,2,1)*3</f>
        <v>9</v>
      </c>
      <c r="N2" s="8">
        <f>MID($A2,3,1)*7</f>
        <v>0</v>
      </c>
      <c r="O2" s="8">
        <f>MID($A2,4,1)*9</f>
        <v>63</v>
      </c>
      <c r="P2" s="8">
        <f>MID($A2,5,1)*1</f>
        <v>1</v>
      </c>
      <c r="Q2" s="8">
        <f>MID($A2,6,1)*3</f>
        <v>6</v>
      </c>
      <c r="R2" s="8">
        <f>MID($A2,7,1)*7</f>
        <v>56</v>
      </c>
      <c r="S2" s="8">
        <f>MID($A2,8,1)*9</f>
        <v>45</v>
      </c>
      <c r="T2" s="8">
        <f>MID($A2,9,1)*1</f>
        <v>2</v>
      </c>
      <c r="U2" s="8">
        <f>MID($A2,10,1)*3</f>
        <v>6</v>
      </c>
      <c r="V2" s="8">
        <f>MOD(SUM(L2:U2),10)</f>
        <v>7</v>
      </c>
      <c r="W2" s="8">
        <f>IF(V2&lt;&gt;0,10-V2,0)</f>
        <v>3</v>
      </c>
      <c r="X2" s="8">
        <f>VALUE(MID(A2,11,1))</f>
        <v>3</v>
      </c>
      <c r="Y2">
        <f>IF(W2=X2,0,1)</f>
        <v>0</v>
      </c>
      <c r="AB2" s="6">
        <v>44937</v>
      </c>
      <c r="AC2">
        <v>11</v>
      </c>
      <c r="AD2">
        <v>1</v>
      </c>
    </row>
    <row r="3" spans="1:36" x14ac:dyDescent="0.25">
      <c r="A3" s="1" t="s">
        <v>6</v>
      </c>
      <c r="B3" s="1" t="s">
        <v>7</v>
      </c>
      <c r="C3" s="1" t="s">
        <v>8</v>
      </c>
      <c r="D3">
        <f t="shared" ref="D3:D66" si="0">IF(E3&lt;=12,1900+VALUE(MID(A3,1,2)),2000+VALUE(MID(A3,1,2)))</f>
        <v>1971</v>
      </c>
      <c r="E3">
        <f t="shared" ref="E3:E66" si="1">VALUE(MID(A3,3,2))</f>
        <v>10</v>
      </c>
      <c r="F3">
        <f t="shared" ref="F3:F66" si="2">VALUE(MID(A3,5,2))</f>
        <v>1</v>
      </c>
      <c r="G3" s="6">
        <f t="shared" ref="G3:G66" si="3">DATE(D3,E3,F3)</f>
        <v>26207</v>
      </c>
      <c r="H3">
        <f t="shared" ref="H3:H66" si="4">($AB$2-G3)/365.25</f>
        <v>51.279945242984255</v>
      </c>
      <c r="I3">
        <f t="shared" ref="I3:I66" si="5">2023-D3-1</f>
        <v>51</v>
      </c>
      <c r="J3">
        <f t="shared" ref="J3:J66" si="6">IF(AND(E3=1,F3&lt;=11),1,0)</f>
        <v>0</v>
      </c>
      <c r="K3">
        <f t="shared" ref="K3:K66" si="7">I3+J3</f>
        <v>51</v>
      </c>
      <c r="L3" s="8">
        <f t="shared" ref="L3:L66" si="8">MID($A3,1,1)*1</f>
        <v>7</v>
      </c>
      <c r="M3" s="8">
        <f t="shared" ref="M3:M66" si="9">MID($A3,2,1)*3</f>
        <v>3</v>
      </c>
      <c r="N3" s="8">
        <f t="shared" ref="N3:N66" si="10">MID($A3,3,1)*7</f>
        <v>7</v>
      </c>
      <c r="O3" s="8">
        <f t="shared" ref="O3:O66" si="11">MID($A3,4,1)*9</f>
        <v>0</v>
      </c>
      <c r="P3" s="8">
        <f t="shared" ref="P3:P66" si="12">MID($A3,5,1)*1</f>
        <v>0</v>
      </c>
      <c r="Q3" s="8">
        <f t="shared" ref="Q3:Q66" si="13">MID($A3,6,1)*3</f>
        <v>3</v>
      </c>
      <c r="R3" s="8">
        <f t="shared" ref="R3:R66" si="14">MID($A3,7,1)*7</f>
        <v>42</v>
      </c>
      <c r="S3" s="8">
        <f t="shared" ref="S3:S66" si="15">MID($A3,8,1)*9</f>
        <v>9</v>
      </c>
      <c r="T3" s="8">
        <f t="shared" ref="T3:T66" si="16">MID($A3,9,1)*1</f>
        <v>8</v>
      </c>
      <c r="U3" s="8">
        <f t="shared" ref="U3:U66" si="17">MID($A3,10,1)*3</f>
        <v>3</v>
      </c>
      <c r="V3" s="8">
        <f t="shared" ref="V3:V66" si="18">MOD(SUM(L3:U3),10)</f>
        <v>2</v>
      </c>
      <c r="W3" s="8">
        <f t="shared" ref="W3:W66" si="19">IF(V3&lt;&gt;0,10-V3,0)</f>
        <v>8</v>
      </c>
      <c r="X3" s="8">
        <f t="shared" ref="X3:X66" si="20">VALUE(MID(A3,11,1))</f>
        <v>8</v>
      </c>
      <c r="Y3">
        <f t="shared" ref="Y3:Y66" si="21">IF(W3=X3,0,1)</f>
        <v>0</v>
      </c>
    </row>
    <row r="4" spans="1:36" x14ac:dyDescent="0.25">
      <c r="A4" s="1" t="s">
        <v>9</v>
      </c>
      <c r="B4" s="1" t="s">
        <v>10</v>
      </c>
      <c r="C4" s="1" t="s">
        <v>8</v>
      </c>
      <c r="D4">
        <f t="shared" si="0"/>
        <v>1981</v>
      </c>
      <c r="E4">
        <f t="shared" si="1"/>
        <v>4</v>
      </c>
      <c r="F4">
        <f t="shared" si="2"/>
        <v>23</v>
      </c>
      <c r="G4" s="6">
        <f t="shared" si="3"/>
        <v>29699</v>
      </c>
      <c r="H4">
        <f t="shared" si="4"/>
        <v>41.719370294318956</v>
      </c>
      <c r="I4">
        <f t="shared" si="5"/>
        <v>41</v>
      </c>
      <c r="J4">
        <f t="shared" si="6"/>
        <v>0</v>
      </c>
      <c r="K4">
        <f t="shared" si="7"/>
        <v>41</v>
      </c>
      <c r="L4" s="8">
        <f t="shared" si="8"/>
        <v>8</v>
      </c>
      <c r="M4" s="8">
        <f t="shared" si="9"/>
        <v>3</v>
      </c>
      <c r="N4" s="8">
        <f t="shared" si="10"/>
        <v>0</v>
      </c>
      <c r="O4" s="8">
        <f t="shared" si="11"/>
        <v>36</v>
      </c>
      <c r="P4" s="8">
        <f t="shared" si="12"/>
        <v>2</v>
      </c>
      <c r="Q4" s="8">
        <f t="shared" si="13"/>
        <v>9</v>
      </c>
      <c r="R4" s="8">
        <f t="shared" si="14"/>
        <v>14</v>
      </c>
      <c r="S4" s="8">
        <f t="shared" si="15"/>
        <v>18</v>
      </c>
      <c r="T4" s="8">
        <f t="shared" si="16"/>
        <v>7</v>
      </c>
      <c r="U4" s="8">
        <f t="shared" si="17"/>
        <v>3</v>
      </c>
      <c r="V4" s="8">
        <f t="shared" si="18"/>
        <v>0</v>
      </c>
      <c r="W4" s="8">
        <f t="shared" si="19"/>
        <v>0</v>
      </c>
      <c r="X4" s="8">
        <f t="shared" si="20"/>
        <v>0</v>
      </c>
      <c r="Y4">
        <f t="shared" si="21"/>
        <v>0</v>
      </c>
    </row>
    <row r="5" spans="1:36" x14ac:dyDescent="0.25">
      <c r="A5" s="1" t="s">
        <v>11</v>
      </c>
      <c r="B5" s="1" t="s">
        <v>12</v>
      </c>
      <c r="C5" s="1" t="s">
        <v>5</v>
      </c>
      <c r="D5">
        <f t="shared" si="0"/>
        <v>1972</v>
      </c>
      <c r="E5">
        <f t="shared" si="1"/>
        <v>8</v>
      </c>
      <c r="F5">
        <f t="shared" si="2"/>
        <v>31</v>
      </c>
      <c r="G5" s="6">
        <f t="shared" si="3"/>
        <v>26542</v>
      </c>
      <c r="H5">
        <f t="shared" si="4"/>
        <v>50.362765229295</v>
      </c>
      <c r="I5">
        <f t="shared" si="5"/>
        <v>50</v>
      </c>
      <c r="J5">
        <f t="shared" si="6"/>
        <v>0</v>
      </c>
      <c r="K5">
        <f t="shared" si="7"/>
        <v>50</v>
      </c>
      <c r="L5" s="8">
        <f t="shared" si="8"/>
        <v>7</v>
      </c>
      <c r="M5" s="8">
        <f t="shared" si="9"/>
        <v>6</v>
      </c>
      <c r="N5" s="8">
        <f t="shared" si="10"/>
        <v>0</v>
      </c>
      <c r="O5" s="8">
        <f t="shared" si="11"/>
        <v>72</v>
      </c>
      <c r="P5" s="8">
        <f t="shared" si="12"/>
        <v>3</v>
      </c>
      <c r="Q5" s="8">
        <f t="shared" si="13"/>
        <v>3</v>
      </c>
      <c r="R5" s="8">
        <f t="shared" si="14"/>
        <v>21</v>
      </c>
      <c r="S5" s="8">
        <f t="shared" si="15"/>
        <v>27</v>
      </c>
      <c r="T5" s="8">
        <f t="shared" si="16"/>
        <v>4</v>
      </c>
      <c r="U5" s="8">
        <f t="shared" si="17"/>
        <v>21</v>
      </c>
      <c r="V5" s="8">
        <f t="shared" si="18"/>
        <v>4</v>
      </c>
      <c r="W5" s="8">
        <f t="shared" si="19"/>
        <v>6</v>
      </c>
      <c r="X5" s="8">
        <f t="shared" si="20"/>
        <v>6</v>
      </c>
      <c r="Y5">
        <f t="shared" si="21"/>
        <v>0</v>
      </c>
      <c r="AB5">
        <v>1</v>
      </c>
      <c r="AC5">
        <v>3</v>
      </c>
      <c r="AD5">
        <v>7</v>
      </c>
      <c r="AE5">
        <v>9</v>
      </c>
      <c r="AF5">
        <v>3</v>
      </c>
      <c r="AG5">
        <v>7</v>
      </c>
      <c r="AH5">
        <v>9</v>
      </c>
      <c r="AI5">
        <v>1</v>
      </c>
      <c r="AJ5">
        <v>3</v>
      </c>
    </row>
    <row r="6" spans="1:36" x14ac:dyDescent="0.25">
      <c r="A6" s="1" t="s">
        <v>13</v>
      </c>
      <c r="B6" s="1" t="s">
        <v>14</v>
      </c>
      <c r="C6" s="1" t="s">
        <v>8</v>
      </c>
      <c r="D6">
        <f t="shared" si="0"/>
        <v>1950</v>
      </c>
      <c r="E6">
        <f t="shared" si="1"/>
        <v>7</v>
      </c>
      <c r="F6">
        <f t="shared" si="2"/>
        <v>28</v>
      </c>
      <c r="G6" s="6">
        <f t="shared" si="3"/>
        <v>18472</v>
      </c>
      <c r="H6">
        <f t="shared" si="4"/>
        <v>72.457221081451067</v>
      </c>
      <c r="I6">
        <f t="shared" si="5"/>
        <v>72</v>
      </c>
      <c r="J6">
        <f t="shared" si="6"/>
        <v>0</v>
      </c>
      <c r="K6">
        <f t="shared" si="7"/>
        <v>72</v>
      </c>
      <c r="L6" s="8">
        <f t="shared" si="8"/>
        <v>5</v>
      </c>
      <c r="M6" s="8">
        <f t="shared" si="9"/>
        <v>0</v>
      </c>
      <c r="N6" s="8">
        <f t="shared" si="10"/>
        <v>0</v>
      </c>
      <c r="O6" s="8">
        <f t="shared" si="11"/>
        <v>63</v>
      </c>
      <c r="P6" s="8">
        <f t="shared" si="12"/>
        <v>2</v>
      </c>
      <c r="Q6" s="8">
        <f t="shared" si="13"/>
        <v>24</v>
      </c>
      <c r="R6" s="8">
        <f t="shared" si="14"/>
        <v>0</v>
      </c>
      <c r="S6" s="8">
        <f t="shared" si="15"/>
        <v>0</v>
      </c>
      <c r="T6" s="8">
        <f t="shared" si="16"/>
        <v>1</v>
      </c>
      <c r="U6" s="8">
        <f t="shared" si="17"/>
        <v>15</v>
      </c>
      <c r="V6" s="8">
        <f t="shared" si="18"/>
        <v>0</v>
      </c>
      <c r="W6" s="8">
        <f t="shared" si="19"/>
        <v>0</v>
      </c>
      <c r="X6" s="8">
        <f t="shared" si="20"/>
        <v>0</v>
      </c>
      <c r="Y6">
        <f t="shared" si="21"/>
        <v>0</v>
      </c>
      <c r="AC6">
        <v>2</v>
      </c>
      <c r="AD6">
        <v>3</v>
      </c>
      <c r="AE6">
        <v>4</v>
      </c>
      <c r="AF6">
        <v>6</v>
      </c>
      <c r="AG6">
        <v>7</v>
      </c>
      <c r="AH6">
        <v>8</v>
      </c>
      <c r="AI6">
        <v>9</v>
      </c>
      <c r="AJ6">
        <v>10</v>
      </c>
    </row>
    <row r="7" spans="1:36" x14ac:dyDescent="0.25">
      <c r="A7" s="1" t="s">
        <v>15</v>
      </c>
      <c r="B7" s="1" t="s">
        <v>16</v>
      </c>
      <c r="C7" s="1" t="s">
        <v>8</v>
      </c>
      <c r="D7">
        <f t="shared" si="0"/>
        <v>1993</v>
      </c>
      <c r="E7">
        <f t="shared" si="1"/>
        <v>5</v>
      </c>
      <c r="F7">
        <f t="shared" si="2"/>
        <v>7</v>
      </c>
      <c r="G7" s="6">
        <f t="shared" si="3"/>
        <v>34096</v>
      </c>
      <c r="H7">
        <f t="shared" si="4"/>
        <v>29.681040383299109</v>
      </c>
      <c r="I7">
        <f t="shared" si="5"/>
        <v>29</v>
      </c>
      <c r="J7">
        <f t="shared" si="6"/>
        <v>0</v>
      </c>
      <c r="K7">
        <f t="shared" si="7"/>
        <v>29</v>
      </c>
      <c r="L7" s="8">
        <f t="shared" si="8"/>
        <v>9</v>
      </c>
      <c r="M7" s="8">
        <f t="shared" si="9"/>
        <v>9</v>
      </c>
      <c r="N7" s="8">
        <f t="shared" si="10"/>
        <v>0</v>
      </c>
      <c r="O7" s="8">
        <f t="shared" si="11"/>
        <v>45</v>
      </c>
      <c r="P7" s="8">
        <f t="shared" si="12"/>
        <v>0</v>
      </c>
      <c r="Q7" s="8">
        <f t="shared" si="13"/>
        <v>21</v>
      </c>
      <c r="R7" s="8">
        <f t="shared" si="14"/>
        <v>7</v>
      </c>
      <c r="S7" s="8">
        <f t="shared" si="15"/>
        <v>54</v>
      </c>
      <c r="T7" s="8">
        <f t="shared" si="16"/>
        <v>9</v>
      </c>
      <c r="U7" s="8">
        <f t="shared" si="17"/>
        <v>12</v>
      </c>
      <c r="V7" s="8">
        <f t="shared" si="18"/>
        <v>6</v>
      </c>
      <c r="W7" s="8">
        <f t="shared" si="19"/>
        <v>4</v>
      </c>
      <c r="X7" s="8">
        <f t="shared" si="20"/>
        <v>4</v>
      </c>
      <c r="Y7">
        <f t="shared" si="21"/>
        <v>0</v>
      </c>
    </row>
    <row r="8" spans="1:36" x14ac:dyDescent="0.25">
      <c r="A8" s="1" t="s">
        <v>17</v>
      </c>
      <c r="B8" s="1" t="s">
        <v>14</v>
      </c>
      <c r="C8" s="1" t="s">
        <v>8</v>
      </c>
      <c r="D8">
        <f t="shared" si="0"/>
        <v>1972</v>
      </c>
      <c r="E8">
        <f t="shared" si="1"/>
        <v>8</v>
      </c>
      <c r="F8">
        <f t="shared" si="2"/>
        <v>14</v>
      </c>
      <c r="G8" s="6">
        <f t="shared" si="3"/>
        <v>26525</v>
      </c>
      <c r="H8">
        <f t="shared" si="4"/>
        <v>50.409308692676248</v>
      </c>
      <c r="I8">
        <f t="shared" si="5"/>
        <v>50</v>
      </c>
      <c r="J8">
        <f t="shared" si="6"/>
        <v>0</v>
      </c>
      <c r="K8">
        <f t="shared" si="7"/>
        <v>50</v>
      </c>
      <c r="L8" s="8">
        <f t="shared" si="8"/>
        <v>7</v>
      </c>
      <c r="M8" s="8">
        <f t="shared" si="9"/>
        <v>6</v>
      </c>
      <c r="N8" s="8">
        <f t="shared" si="10"/>
        <v>0</v>
      </c>
      <c r="O8" s="8">
        <f t="shared" si="11"/>
        <v>72</v>
      </c>
      <c r="P8" s="8">
        <f t="shared" si="12"/>
        <v>1</v>
      </c>
      <c r="Q8" s="8">
        <f t="shared" si="13"/>
        <v>12</v>
      </c>
      <c r="R8" s="8">
        <f t="shared" si="14"/>
        <v>49</v>
      </c>
      <c r="S8" s="8">
        <f t="shared" si="15"/>
        <v>81</v>
      </c>
      <c r="T8" s="8">
        <f t="shared" si="16"/>
        <v>0</v>
      </c>
      <c r="U8" s="8">
        <f t="shared" si="17"/>
        <v>9</v>
      </c>
      <c r="V8" s="8">
        <f t="shared" si="18"/>
        <v>7</v>
      </c>
      <c r="W8" s="8">
        <f t="shared" si="19"/>
        <v>3</v>
      </c>
      <c r="X8" s="8">
        <f t="shared" si="20"/>
        <v>3</v>
      </c>
      <c r="Y8">
        <f t="shared" si="21"/>
        <v>0</v>
      </c>
      <c r="AC8">
        <f>SUM(Y:Y)</f>
        <v>5</v>
      </c>
    </row>
    <row r="9" spans="1:36" x14ac:dyDescent="0.25">
      <c r="A9" s="1" t="s">
        <v>18</v>
      </c>
      <c r="B9" s="1" t="s">
        <v>12</v>
      </c>
      <c r="C9" s="1" t="s">
        <v>8</v>
      </c>
      <c r="D9">
        <f t="shared" si="0"/>
        <v>1995</v>
      </c>
      <c r="E9">
        <f t="shared" si="1"/>
        <v>9</v>
      </c>
      <c r="F9">
        <f t="shared" si="2"/>
        <v>8</v>
      </c>
      <c r="G9" s="6">
        <f t="shared" si="3"/>
        <v>34950</v>
      </c>
      <c r="H9">
        <f t="shared" si="4"/>
        <v>27.342915811088297</v>
      </c>
      <c r="I9">
        <f t="shared" si="5"/>
        <v>27</v>
      </c>
      <c r="J9">
        <f t="shared" si="6"/>
        <v>0</v>
      </c>
      <c r="K9">
        <f t="shared" si="7"/>
        <v>27</v>
      </c>
      <c r="L9" s="8">
        <f t="shared" si="8"/>
        <v>9</v>
      </c>
      <c r="M9" s="8">
        <f t="shared" si="9"/>
        <v>15</v>
      </c>
      <c r="N9" s="8">
        <f t="shared" si="10"/>
        <v>0</v>
      </c>
      <c r="O9" s="8">
        <f t="shared" si="11"/>
        <v>81</v>
      </c>
      <c r="P9" s="8">
        <f t="shared" si="12"/>
        <v>0</v>
      </c>
      <c r="Q9" s="8">
        <f t="shared" si="13"/>
        <v>24</v>
      </c>
      <c r="R9" s="8">
        <f t="shared" si="14"/>
        <v>49</v>
      </c>
      <c r="S9" s="8">
        <f t="shared" si="15"/>
        <v>36</v>
      </c>
      <c r="T9" s="8">
        <f t="shared" si="16"/>
        <v>9</v>
      </c>
      <c r="U9" s="8">
        <f t="shared" si="17"/>
        <v>15</v>
      </c>
      <c r="V9" s="8">
        <f t="shared" si="18"/>
        <v>8</v>
      </c>
      <c r="W9" s="8">
        <f t="shared" si="19"/>
        <v>2</v>
      </c>
      <c r="X9" s="8">
        <f t="shared" si="20"/>
        <v>2</v>
      </c>
      <c r="Y9">
        <f t="shared" si="21"/>
        <v>0</v>
      </c>
    </row>
    <row r="10" spans="1:36" x14ac:dyDescent="0.25">
      <c r="A10" s="1" t="s">
        <v>19</v>
      </c>
      <c r="B10" s="1" t="s">
        <v>4</v>
      </c>
      <c r="C10" s="1" t="s">
        <v>5</v>
      </c>
      <c r="D10">
        <f t="shared" si="0"/>
        <v>1961</v>
      </c>
      <c r="E10">
        <f t="shared" si="1"/>
        <v>12</v>
      </c>
      <c r="F10">
        <f t="shared" si="2"/>
        <v>10</v>
      </c>
      <c r="G10" s="6">
        <f t="shared" si="3"/>
        <v>22625</v>
      </c>
      <c r="H10">
        <f t="shared" si="4"/>
        <v>61.086926762491444</v>
      </c>
      <c r="I10">
        <f t="shared" si="5"/>
        <v>61</v>
      </c>
      <c r="J10">
        <f t="shared" si="6"/>
        <v>0</v>
      </c>
      <c r="K10">
        <f t="shared" si="7"/>
        <v>61</v>
      </c>
      <c r="L10" s="8">
        <f t="shared" si="8"/>
        <v>6</v>
      </c>
      <c r="M10" s="8">
        <f t="shared" si="9"/>
        <v>3</v>
      </c>
      <c r="N10" s="8">
        <f t="shared" si="10"/>
        <v>7</v>
      </c>
      <c r="O10" s="8">
        <f t="shared" si="11"/>
        <v>18</v>
      </c>
      <c r="P10" s="8">
        <f t="shared" si="12"/>
        <v>1</v>
      </c>
      <c r="Q10" s="8">
        <f t="shared" si="13"/>
        <v>0</v>
      </c>
      <c r="R10" s="8">
        <f t="shared" si="14"/>
        <v>49</v>
      </c>
      <c r="S10" s="8">
        <f t="shared" si="15"/>
        <v>0</v>
      </c>
      <c r="T10" s="8">
        <f t="shared" si="16"/>
        <v>2</v>
      </c>
      <c r="U10" s="8">
        <f t="shared" si="17"/>
        <v>3</v>
      </c>
      <c r="V10" s="8">
        <f t="shared" si="18"/>
        <v>9</v>
      </c>
      <c r="W10" s="8">
        <f t="shared" si="19"/>
        <v>1</v>
      </c>
      <c r="X10" s="8">
        <f t="shared" si="20"/>
        <v>1</v>
      </c>
      <c r="Y10">
        <f t="shared" si="21"/>
        <v>0</v>
      </c>
    </row>
    <row r="11" spans="1:36" x14ac:dyDescent="0.25">
      <c r="A11" s="1" t="s">
        <v>20</v>
      </c>
      <c r="B11" s="1" t="s">
        <v>16</v>
      </c>
      <c r="C11" s="1" t="s">
        <v>8</v>
      </c>
      <c r="D11">
        <f t="shared" si="0"/>
        <v>1981</v>
      </c>
      <c r="E11">
        <f t="shared" si="1"/>
        <v>5</v>
      </c>
      <c r="F11">
        <f t="shared" si="2"/>
        <v>17</v>
      </c>
      <c r="G11" s="6">
        <f t="shared" si="3"/>
        <v>29723</v>
      </c>
      <c r="H11">
        <f t="shared" si="4"/>
        <v>41.653661875427787</v>
      </c>
      <c r="I11">
        <f t="shared" si="5"/>
        <v>41</v>
      </c>
      <c r="J11">
        <f t="shared" si="6"/>
        <v>0</v>
      </c>
      <c r="K11">
        <f t="shared" si="7"/>
        <v>41</v>
      </c>
      <c r="L11" s="8">
        <f t="shared" si="8"/>
        <v>8</v>
      </c>
      <c r="M11" s="8">
        <f t="shared" si="9"/>
        <v>3</v>
      </c>
      <c r="N11" s="8">
        <f t="shared" si="10"/>
        <v>0</v>
      </c>
      <c r="O11" s="8">
        <f t="shared" si="11"/>
        <v>45</v>
      </c>
      <c r="P11" s="8">
        <f t="shared" si="12"/>
        <v>1</v>
      </c>
      <c r="Q11" s="8">
        <f t="shared" si="13"/>
        <v>21</v>
      </c>
      <c r="R11" s="8">
        <f t="shared" si="14"/>
        <v>21</v>
      </c>
      <c r="S11" s="8">
        <f t="shared" si="15"/>
        <v>0</v>
      </c>
      <c r="T11" s="8">
        <f t="shared" si="16"/>
        <v>5</v>
      </c>
      <c r="U11" s="8">
        <f t="shared" si="17"/>
        <v>6</v>
      </c>
      <c r="V11" s="8">
        <f t="shared" si="18"/>
        <v>0</v>
      </c>
      <c r="W11" s="8">
        <f t="shared" si="19"/>
        <v>0</v>
      </c>
      <c r="X11" s="8">
        <f t="shared" si="20"/>
        <v>0</v>
      </c>
      <c r="Y11">
        <f t="shared" si="21"/>
        <v>0</v>
      </c>
    </row>
    <row r="12" spans="1:36" x14ac:dyDescent="0.25">
      <c r="A12" s="1" t="s">
        <v>21</v>
      </c>
      <c r="B12" s="1" t="s">
        <v>7</v>
      </c>
      <c r="C12" s="1" t="s">
        <v>8</v>
      </c>
      <c r="D12">
        <f t="shared" si="0"/>
        <v>1995</v>
      </c>
      <c r="E12">
        <f t="shared" si="1"/>
        <v>6</v>
      </c>
      <c r="F12">
        <f t="shared" si="2"/>
        <v>17</v>
      </c>
      <c r="G12" s="6">
        <f t="shared" si="3"/>
        <v>34867</v>
      </c>
      <c r="H12">
        <f t="shared" si="4"/>
        <v>27.570157426420259</v>
      </c>
      <c r="I12">
        <f t="shared" si="5"/>
        <v>27</v>
      </c>
      <c r="J12">
        <f t="shared" si="6"/>
        <v>0</v>
      </c>
      <c r="K12">
        <f t="shared" si="7"/>
        <v>27</v>
      </c>
      <c r="L12" s="8">
        <f t="shared" si="8"/>
        <v>9</v>
      </c>
      <c r="M12" s="8">
        <f t="shared" si="9"/>
        <v>15</v>
      </c>
      <c r="N12" s="8">
        <f t="shared" si="10"/>
        <v>0</v>
      </c>
      <c r="O12" s="8">
        <f t="shared" si="11"/>
        <v>54</v>
      </c>
      <c r="P12" s="8">
        <f t="shared" si="12"/>
        <v>1</v>
      </c>
      <c r="Q12" s="8">
        <f t="shared" si="13"/>
        <v>21</v>
      </c>
      <c r="R12" s="8">
        <f t="shared" si="14"/>
        <v>0</v>
      </c>
      <c r="S12" s="8">
        <f t="shared" si="15"/>
        <v>18</v>
      </c>
      <c r="T12" s="8">
        <f t="shared" si="16"/>
        <v>6</v>
      </c>
      <c r="U12" s="8">
        <f t="shared" si="17"/>
        <v>6</v>
      </c>
      <c r="V12" s="8">
        <f t="shared" si="18"/>
        <v>0</v>
      </c>
      <c r="W12" s="8">
        <f t="shared" si="19"/>
        <v>0</v>
      </c>
      <c r="X12" s="8">
        <f t="shared" si="20"/>
        <v>0</v>
      </c>
      <c r="Y12">
        <f t="shared" si="21"/>
        <v>0</v>
      </c>
    </row>
    <row r="13" spans="1:36" x14ac:dyDescent="0.25">
      <c r="A13" s="1" t="s">
        <v>22</v>
      </c>
      <c r="B13" s="1" t="s">
        <v>23</v>
      </c>
      <c r="C13" s="1" t="s">
        <v>8</v>
      </c>
      <c r="D13">
        <f t="shared" si="0"/>
        <v>1950</v>
      </c>
      <c r="E13">
        <f t="shared" si="1"/>
        <v>8</v>
      </c>
      <c r="F13">
        <f t="shared" si="2"/>
        <v>8</v>
      </c>
      <c r="G13" s="6">
        <f t="shared" si="3"/>
        <v>18483</v>
      </c>
      <c r="H13">
        <f t="shared" si="4"/>
        <v>72.427104722792606</v>
      </c>
      <c r="I13">
        <f t="shared" si="5"/>
        <v>72</v>
      </c>
      <c r="J13">
        <f t="shared" si="6"/>
        <v>0</v>
      </c>
      <c r="K13">
        <f t="shared" si="7"/>
        <v>72</v>
      </c>
      <c r="L13" s="8">
        <f t="shared" si="8"/>
        <v>5</v>
      </c>
      <c r="M13" s="8">
        <f t="shared" si="9"/>
        <v>0</v>
      </c>
      <c r="N13" s="8">
        <f t="shared" si="10"/>
        <v>0</v>
      </c>
      <c r="O13" s="8">
        <f t="shared" si="11"/>
        <v>72</v>
      </c>
      <c r="P13" s="8">
        <f t="shared" si="12"/>
        <v>0</v>
      </c>
      <c r="Q13" s="8">
        <f t="shared" si="13"/>
        <v>24</v>
      </c>
      <c r="R13" s="8">
        <f t="shared" si="14"/>
        <v>35</v>
      </c>
      <c r="S13" s="8">
        <f t="shared" si="15"/>
        <v>9</v>
      </c>
      <c r="T13" s="8">
        <f t="shared" si="16"/>
        <v>6</v>
      </c>
      <c r="U13" s="8">
        <f t="shared" si="17"/>
        <v>21</v>
      </c>
      <c r="V13" s="8">
        <f t="shared" si="18"/>
        <v>2</v>
      </c>
      <c r="W13" s="8">
        <f t="shared" si="19"/>
        <v>8</v>
      </c>
      <c r="X13" s="8">
        <f t="shared" si="20"/>
        <v>8</v>
      </c>
      <c r="Y13">
        <f t="shared" si="21"/>
        <v>0</v>
      </c>
    </row>
    <row r="14" spans="1:36" x14ac:dyDescent="0.25">
      <c r="A14" s="1" t="s">
        <v>24</v>
      </c>
      <c r="B14" s="1" t="s">
        <v>25</v>
      </c>
      <c r="C14" s="1" t="s">
        <v>8</v>
      </c>
      <c r="D14">
        <f t="shared" si="0"/>
        <v>1979</v>
      </c>
      <c r="E14">
        <f t="shared" si="1"/>
        <v>9</v>
      </c>
      <c r="F14">
        <f t="shared" si="2"/>
        <v>28</v>
      </c>
      <c r="G14" s="6">
        <f t="shared" si="3"/>
        <v>29126</v>
      </c>
      <c r="H14">
        <f t="shared" si="4"/>
        <v>43.288158795345652</v>
      </c>
      <c r="I14">
        <f t="shared" si="5"/>
        <v>43</v>
      </c>
      <c r="J14">
        <f t="shared" si="6"/>
        <v>0</v>
      </c>
      <c r="K14">
        <f t="shared" si="7"/>
        <v>43</v>
      </c>
      <c r="L14" s="8">
        <f t="shared" si="8"/>
        <v>7</v>
      </c>
      <c r="M14" s="8">
        <f t="shared" si="9"/>
        <v>27</v>
      </c>
      <c r="N14" s="8">
        <f t="shared" si="10"/>
        <v>0</v>
      </c>
      <c r="O14" s="8">
        <f t="shared" si="11"/>
        <v>81</v>
      </c>
      <c r="P14" s="8">
        <f t="shared" si="12"/>
        <v>2</v>
      </c>
      <c r="Q14" s="8">
        <f t="shared" si="13"/>
        <v>24</v>
      </c>
      <c r="R14" s="8">
        <f t="shared" si="14"/>
        <v>42</v>
      </c>
      <c r="S14" s="8">
        <f t="shared" si="15"/>
        <v>45</v>
      </c>
      <c r="T14" s="8">
        <f t="shared" si="16"/>
        <v>5</v>
      </c>
      <c r="U14" s="8">
        <f t="shared" si="17"/>
        <v>24</v>
      </c>
      <c r="V14" s="8">
        <f t="shared" si="18"/>
        <v>7</v>
      </c>
      <c r="W14" s="8">
        <f t="shared" si="19"/>
        <v>3</v>
      </c>
      <c r="X14" s="8">
        <f t="shared" si="20"/>
        <v>3</v>
      </c>
      <c r="Y14">
        <f t="shared" si="21"/>
        <v>0</v>
      </c>
    </row>
    <row r="15" spans="1:36" x14ac:dyDescent="0.25">
      <c r="A15" s="1" t="s">
        <v>26</v>
      </c>
      <c r="B15" s="1" t="s">
        <v>27</v>
      </c>
      <c r="C15" s="1" t="s">
        <v>8</v>
      </c>
      <c r="D15">
        <f t="shared" si="0"/>
        <v>1966</v>
      </c>
      <c r="E15">
        <f t="shared" si="1"/>
        <v>9</v>
      </c>
      <c r="F15">
        <f t="shared" si="2"/>
        <v>11</v>
      </c>
      <c r="G15" s="6">
        <f t="shared" si="3"/>
        <v>24361</v>
      </c>
      <c r="H15">
        <f t="shared" si="4"/>
        <v>56.334017796030118</v>
      </c>
      <c r="I15">
        <f t="shared" si="5"/>
        <v>56</v>
      </c>
      <c r="J15">
        <f t="shared" si="6"/>
        <v>0</v>
      </c>
      <c r="K15">
        <f t="shared" si="7"/>
        <v>56</v>
      </c>
      <c r="L15" s="8">
        <f t="shared" si="8"/>
        <v>6</v>
      </c>
      <c r="M15" s="8">
        <f t="shared" si="9"/>
        <v>18</v>
      </c>
      <c r="N15" s="8">
        <f t="shared" si="10"/>
        <v>0</v>
      </c>
      <c r="O15" s="8">
        <f t="shared" si="11"/>
        <v>81</v>
      </c>
      <c r="P15" s="8">
        <f t="shared" si="12"/>
        <v>1</v>
      </c>
      <c r="Q15" s="8">
        <f t="shared" si="13"/>
        <v>3</v>
      </c>
      <c r="R15" s="8">
        <f t="shared" si="14"/>
        <v>21</v>
      </c>
      <c r="S15" s="8">
        <f t="shared" si="15"/>
        <v>54</v>
      </c>
      <c r="T15" s="8">
        <f t="shared" si="16"/>
        <v>0</v>
      </c>
      <c r="U15" s="8">
        <f t="shared" si="17"/>
        <v>9</v>
      </c>
      <c r="V15" s="8">
        <f t="shared" si="18"/>
        <v>3</v>
      </c>
      <c r="W15" s="8">
        <f t="shared" si="19"/>
        <v>7</v>
      </c>
      <c r="X15" s="8">
        <f t="shared" si="20"/>
        <v>7</v>
      </c>
      <c r="Y15">
        <f t="shared" si="21"/>
        <v>0</v>
      </c>
    </row>
    <row r="16" spans="1:36" x14ac:dyDescent="0.25">
      <c r="A16" s="1" t="s">
        <v>28</v>
      </c>
      <c r="B16" s="1" t="s">
        <v>25</v>
      </c>
      <c r="C16" s="1" t="s">
        <v>5</v>
      </c>
      <c r="D16">
        <f t="shared" si="0"/>
        <v>1984</v>
      </c>
      <c r="E16">
        <f t="shared" si="1"/>
        <v>8</v>
      </c>
      <c r="F16">
        <f t="shared" si="2"/>
        <v>10</v>
      </c>
      <c r="G16" s="6">
        <f t="shared" si="3"/>
        <v>30904</v>
      </c>
      <c r="H16">
        <f t="shared" si="4"/>
        <v>38.42026009582478</v>
      </c>
      <c r="I16">
        <f t="shared" si="5"/>
        <v>38</v>
      </c>
      <c r="J16">
        <f t="shared" si="6"/>
        <v>0</v>
      </c>
      <c r="K16">
        <f t="shared" si="7"/>
        <v>38</v>
      </c>
      <c r="L16" s="8">
        <f t="shared" si="8"/>
        <v>8</v>
      </c>
      <c r="M16" s="8">
        <f t="shared" si="9"/>
        <v>12</v>
      </c>
      <c r="N16" s="8">
        <f t="shared" si="10"/>
        <v>0</v>
      </c>
      <c r="O16" s="8">
        <f t="shared" si="11"/>
        <v>72</v>
      </c>
      <c r="P16" s="8">
        <f t="shared" si="12"/>
        <v>1</v>
      </c>
      <c r="Q16" s="8">
        <f t="shared" si="13"/>
        <v>0</v>
      </c>
      <c r="R16" s="8">
        <f t="shared" si="14"/>
        <v>28</v>
      </c>
      <c r="S16" s="8">
        <f t="shared" si="15"/>
        <v>18</v>
      </c>
      <c r="T16" s="8">
        <f t="shared" si="16"/>
        <v>4</v>
      </c>
      <c r="U16" s="8">
        <f t="shared" si="17"/>
        <v>24</v>
      </c>
      <c r="V16" s="8">
        <f t="shared" si="18"/>
        <v>7</v>
      </c>
      <c r="W16" s="8">
        <f t="shared" si="19"/>
        <v>3</v>
      </c>
      <c r="X16" s="8">
        <f t="shared" si="20"/>
        <v>3</v>
      </c>
      <c r="Y16">
        <f t="shared" si="21"/>
        <v>0</v>
      </c>
    </row>
    <row r="17" spans="1:25" x14ac:dyDescent="0.25">
      <c r="A17" s="1" t="s">
        <v>29</v>
      </c>
      <c r="B17" s="1" t="s">
        <v>23</v>
      </c>
      <c r="C17" s="1" t="s">
        <v>8</v>
      </c>
      <c r="D17">
        <f t="shared" si="0"/>
        <v>1976</v>
      </c>
      <c r="E17">
        <f t="shared" si="1"/>
        <v>1</v>
      </c>
      <c r="F17">
        <f t="shared" si="2"/>
        <v>24</v>
      </c>
      <c r="G17" s="6">
        <f t="shared" si="3"/>
        <v>27783</v>
      </c>
      <c r="H17">
        <f t="shared" si="4"/>
        <v>46.965092402464066</v>
      </c>
      <c r="I17">
        <f t="shared" si="5"/>
        <v>46</v>
      </c>
      <c r="J17">
        <f t="shared" si="6"/>
        <v>0</v>
      </c>
      <c r="K17">
        <f t="shared" si="7"/>
        <v>46</v>
      </c>
      <c r="L17" s="8">
        <f t="shared" si="8"/>
        <v>7</v>
      </c>
      <c r="M17" s="8">
        <f t="shared" si="9"/>
        <v>18</v>
      </c>
      <c r="N17" s="8">
        <f t="shared" si="10"/>
        <v>0</v>
      </c>
      <c r="O17" s="8">
        <f t="shared" si="11"/>
        <v>9</v>
      </c>
      <c r="P17" s="8">
        <f t="shared" si="12"/>
        <v>2</v>
      </c>
      <c r="Q17" s="8">
        <f t="shared" si="13"/>
        <v>12</v>
      </c>
      <c r="R17" s="8">
        <f t="shared" si="14"/>
        <v>63</v>
      </c>
      <c r="S17" s="8">
        <f t="shared" si="15"/>
        <v>9</v>
      </c>
      <c r="T17" s="8">
        <f t="shared" si="16"/>
        <v>8</v>
      </c>
      <c r="U17" s="8">
        <f t="shared" si="17"/>
        <v>3</v>
      </c>
      <c r="V17" s="8">
        <f t="shared" si="18"/>
        <v>1</v>
      </c>
      <c r="W17" s="8">
        <f t="shared" si="19"/>
        <v>9</v>
      </c>
      <c r="X17" s="8">
        <f t="shared" si="20"/>
        <v>9</v>
      </c>
      <c r="Y17">
        <f t="shared" si="21"/>
        <v>0</v>
      </c>
    </row>
    <row r="18" spans="1:25" x14ac:dyDescent="0.25">
      <c r="A18" s="1" t="s">
        <v>30</v>
      </c>
      <c r="B18" s="1" t="s">
        <v>16</v>
      </c>
      <c r="C18" s="1" t="s">
        <v>8</v>
      </c>
      <c r="D18">
        <f t="shared" si="0"/>
        <v>1960</v>
      </c>
      <c r="E18">
        <f t="shared" si="1"/>
        <v>11</v>
      </c>
      <c r="F18">
        <f t="shared" si="2"/>
        <v>23</v>
      </c>
      <c r="G18" s="6">
        <f t="shared" si="3"/>
        <v>22243</v>
      </c>
      <c r="H18">
        <f t="shared" si="4"/>
        <v>62.13278576317591</v>
      </c>
      <c r="I18">
        <f t="shared" si="5"/>
        <v>62</v>
      </c>
      <c r="J18">
        <f t="shared" si="6"/>
        <v>0</v>
      </c>
      <c r="K18">
        <f t="shared" si="7"/>
        <v>62</v>
      </c>
      <c r="L18" s="8">
        <f t="shared" si="8"/>
        <v>6</v>
      </c>
      <c r="M18" s="8">
        <f t="shared" si="9"/>
        <v>0</v>
      </c>
      <c r="N18" s="8">
        <f t="shared" si="10"/>
        <v>7</v>
      </c>
      <c r="O18" s="8">
        <f t="shared" si="11"/>
        <v>9</v>
      </c>
      <c r="P18" s="8">
        <f t="shared" si="12"/>
        <v>2</v>
      </c>
      <c r="Q18" s="8">
        <f t="shared" si="13"/>
        <v>9</v>
      </c>
      <c r="R18" s="8">
        <f t="shared" si="14"/>
        <v>42</v>
      </c>
      <c r="S18" s="8">
        <f t="shared" si="15"/>
        <v>45</v>
      </c>
      <c r="T18" s="8">
        <f t="shared" si="16"/>
        <v>4</v>
      </c>
      <c r="U18" s="8">
        <f t="shared" si="17"/>
        <v>27</v>
      </c>
      <c r="V18" s="8">
        <f t="shared" si="18"/>
        <v>1</v>
      </c>
      <c r="W18" s="8">
        <f t="shared" si="19"/>
        <v>9</v>
      </c>
      <c r="X18" s="8">
        <f t="shared" si="20"/>
        <v>9</v>
      </c>
      <c r="Y18">
        <f t="shared" si="21"/>
        <v>0</v>
      </c>
    </row>
    <row r="19" spans="1:25" x14ac:dyDescent="0.25">
      <c r="A19" s="1" t="s">
        <v>31</v>
      </c>
      <c r="B19" s="1" t="s">
        <v>7</v>
      </c>
      <c r="C19" s="1" t="s">
        <v>8</v>
      </c>
      <c r="D19">
        <f t="shared" si="0"/>
        <v>1995</v>
      </c>
      <c r="E19">
        <f t="shared" si="1"/>
        <v>10</v>
      </c>
      <c r="F19">
        <f t="shared" si="2"/>
        <v>9</v>
      </c>
      <c r="G19" s="6">
        <f t="shared" si="3"/>
        <v>34981</v>
      </c>
      <c r="H19">
        <f t="shared" si="4"/>
        <v>27.258042436687202</v>
      </c>
      <c r="I19">
        <f t="shared" si="5"/>
        <v>27</v>
      </c>
      <c r="J19">
        <f t="shared" si="6"/>
        <v>0</v>
      </c>
      <c r="K19">
        <f t="shared" si="7"/>
        <v>27</v>
      </c>
      <c r="L19" s="8">
        <f t="shared" si="8"/>
        <v>9</v>
      </c>
      <c r="M19" s="8">
        <f t="shared" si="9"/>
        <v>15</v>
      </c>
      <c r="N19" s="8">
        <f t="shared" si="10"/>
        <v>7</v>
      </c>
      <c r="O19" s="8">
        <f t="shared" si="11"/>
        <v>0</v>
      </c>
      <c r="P19" s="8">
        <f t="shared" si="12"/>
        <v>0</v>
      </c>
      <c r="Q19" s="8">
        <f t="shared" si="13"/>
        <v>27</v>
      </c>
      <c r="R19" s="8">
        <f t="shared" si="14"/>
        <v>56</v>
      </c>
      <c r="S19" s="8">
        <f t="shared" si="15"/>
        <v>9</v>
      </c>
      <c r="T19" s="8">
        <f t="shared" si="16"/>
        <v>3</v>
      </c>
      <c r="U19" s="8">
        <f t="shared" si="17"/>
        <v>9</v>
      </c>
      <c r="V19" s="8">
        <f t="shared" si="18"/>
        <v>5</v>
      </c>
      <c r="W19" s="8">
        <f t="shared" si="19"/>
        <v>5</v>
      </c>
      <c r="X19" s="8">
        <f t="shared" si="20"/>
        <v>5</v>
      </c>
      <c r="Y19">
        <f t="shared" si="21"/>
        <v>0</v>
      </c>
    </row>
    <row r="20" spans="1:25" x14ac:dyDescent="0.25">
      <c r="A20" s="1" t="s">
        <v>32</v>
      </c>
      <c r="B20" s="1" t="s">
        <v>33</v>
      </c>
      <c r="C20" s="1" t="s">
        <v>8</v>
      </c>
      <c r="D20">
        <f t="shared" si="0"/>
        <v>1991</v>
      </c>
      <c r="E20">
        <f t="shared" si="1"/>
        <v>11</v>
      </c>
      <c r="F20">
        <f t="shared" si="2"/>
        <v>16</v>
      </c>
      <c r="G20" s="6">
        <f t="shared" si="3"/>
        <v>33558</v>
      </c>
      <c r="H20">
        <f t="shared" si="4"/>
        <v>31.154004106776181</v>
      </c>
      <c r="I20">
        <f t="shared" si="5"/>
        <v>31</v>
      </c>
      <c r="J20">
        <f t="shared" si="6"/>
        <v>0</v>
      </c>
      <c r="K20">
        <f t="shared" si="7"/>
        <v>31</v>
      </c>
      <c r="L20" s="8">
        <f t="shared" si="8"/>
        <v>9</v>
      </c>
      <c r="M20" s="8">
        <f t="shared" si="9"/>
        <v>3</v>
      </c>
      <c r="N20" s="8">
        <f t="shared" si="10"/>
        <v>7</v>
      </c>
      <c r="O20" s="8">
        <f t="shared" si="11"/>
        <v>9</v>
      </c>
      <c r="P20" s="8">
        <f t="shared" si="12"/>
        <v>1</v>
      </c>
      <c r="Q20" s="8">
        <f t="shared" si="13"/>
        <v>18</v>
      </c>
      <c r="R20" s="8">
        <f t="shared" si="14"/>
        <v>28</v>
      </c>
      <c r="S20" s="8">
        <f t="shared" si="15"/>
        <v>0</v>
      </c>
      <c r="T20" s="8">
        <f t="shared" si="16"/>
        <v>3</v>
      </c>
      <c r="U20" s="8">
        <f t="shared" si="17"/>
        <v>12</v>
      </c>
      <c r="V20" s="8">
        <f t="shared" si="18"/>
        <v>0</v>
      </c>
      <c r="W20" s="8">
        <f t="shared" si="19"/>
        <v>0</v>
      </c>
      <c r="X20" s="8">
        <f t="shared" si="20"/>
        <v>0</v>
      </c>
      <c r="Y20">
        <f t="shared" si="21"/>
        <v>0</v>
      </c>
    </row>
    <row r="21" spans="1:25" x14ac:dyDescent="0.25">
      <c r="A21" s="1" t="s">
        <v>34</v>
      </c>
      <c r="B21" s="1" t="s">
        <v>35</v>
      </c>
      <c r="C21" s="1" t="s">
        <v>5</v>
      </c>
      <c r="D21">
        <f t="shared" si="0"/>
        <v>1974</v>
      </c>
      <c r="E21">
        <f t="shared" si="1"/>
        <v>1</v>
      </c>
      <c r="F21">
        <f t="shared" si="2"/>
        <v>26</v>
      </c>
      <c r="G21" s="6">
        <f t="shared" si="3"/>
        <v>27055</v>
      </c>
      <c r="H21">
        <f t="shared" si="4"/>
        <v>48.958247775496233</v>
      </c>
      <c r="I21">
        <f t="shared" si="5"/>
        <v>48</v>
      </c>
      <c r="J21">
        <f t="shared" si="6"/>
        <v>0</v>
      </c>
      <c r="K21">
        <f t="shared" si="7"/>
        <v>48</v>
      </c>
      <c r="L21" s="8">
        <f t="shared" si="8"/>
        <v>7</v>
      </c>
      <c r="M21" s="8">
        <f t="shared" si="9"/>
        <v>12</v>
      </c>
      <c r="N21" s="8">
        <f t="shared" si="10"/>
        <v>0</v>
      </c>
      <c r="O21" s="8">
        <f t="shared" si="11"/>
        <v>9</v>
      </c>
      <c r="P21" s="8">
        <f t="shared" si="12"/>
        <v>2</v>
      </c>
      <c r="Q21" s="8">
        <f t="shared" si="13"/>
        <v>18</v>
      </c>
      <c r="R21" s="8">
        <f t="shared" si="14"/>
        <v>49</v>
      </c>
      <c r="S21" s="8">
        <f t="shared" si="15"/>
        <v>72</v>
      </c>
      <c r="T21" s="8">
        <f t="shared" si="16"/>
        <v>0</v>
      </c>
      <c r="U21" s="8">
        <f t="shared" si="17"/>
        <v>27</v>
      </c>
      <c r="V21" s="8">
        <f t="shared" si="18"/>
        <v>6</v>
      </c>
      <c r="W21" s="8">
        <f t="shared" si="19"/>
        <v>4</v>
      </c>
      <c r="X21" s="8">
        <f t="shared" si="20"/>
        <v>4</v>
      </c>
      <c r="Y21">
        <f t="shared" si="21"/>
        <v>0</v>
      </c>
    </row>
    <row r="22" spans="1:25" x14ac:dyDescent="0.25">
      <c r="A22" s="1" t="s">
        <v>36</v>
      </c>
      <c r="B22" s="1" t="s">
        <v>37</v>
      </c>
      <c r="C22" s="1" t="s">
        <v>8</v>
      </c>
      <c r="D22">
        <f t="shared" si="0"/>
        <v>1983</v>
      </c>
      <c r="E22">
        <f t="shared" si="1"/>
        <v>4</v>
      </c>
      <c r="F22">
        <f t="shared" si="2"/>
        <v>10</v>
      </c>
      <c r="G22" s="6">
        <f t="shared" si="3"/>
        <v>30416</v>
      </c>
      <c r="H22">
        <f t="shared" si="4"/>
        <v>39.756331279945243</v>
      </c>
      <c r="I22">
        <f t="shared" si="5"/>
        <v>39</v>
      </c>
      <c r="J22">
        <f t="shared" si="6"/>
        <v>0</v>
      </c>
      <c r="K22">
        <f t="shared" si="7"/>
        <v>39</v>
      </c>
      <c r="L22" s="8">
        <f t="shared" si="8"/>
        <v>8</v>
      </c>
      <c r="M22" s="8">
        <f t="shared" si="9"/>
        <v>9</v>
      </c>
      <c r="N22" s="8">
        <f t="shared" si="10"/>
        <v>0</v>
      </c>
      <c r="O22" s="8">
        <f t="shared" si="11"/>
        <v>36</v>
      </c>
      <c r="P22" s="8">
        <f t="shared" si="12"/>
        <v>1</v>
      </c>
      <c r="Q22" s="8">
        <f t="shared" si="13"/>
        <v>0</v>
      </c>
      <c r="R22" s="8">
        <f t="shared" si="14"/>
        <v>21</v>
      </c>
      <c r="S22" s="8">
        <f t="shared" si="15"/>
        <v>54</v>
      </c>
      <c r="T22" s="8">
        <f t="shared" si="16"/>
        <v>7</v>
      </c>
      <c r="U22" s="8">
        <f t="shared" si="17"/>
        <v>0</v>
      </c>
      <c r="V22" s="8">
        <f t="shared" si="18"/>
        <v>6</v>
      </c>
      <c r="W22" s="8">
        <f t="shared" si="19"/>
        <v>4</v>
      </c>
      <c r="X22" s="8">
        <f t="shared" si="20"/>
        <v>4</v>
      </c>
      <c r="Y22">
        <f t="shared" si="21"/>
        <v>0</v>
      </c>
    </row>
    <row r="23" spans="1:25" x14ac:dyDescent="0.25">
      <c r="A23" s="1" t="s">
        <v>38</v>
      </c>
      <c r="B23" s="1" t="s">
        <v>39</v>
      </c>
      <c r="C23" s="1" t="s">
        <v>5</v>
      </c>
      <c r="D23">
        <f t="shared" si="0"/>
        <v>1961</v>
      </c>
      <c r="E23">
        <f t="shared" si="1"/>
        <v>12</v>
      </c>
      <c r="F23">
        <f t="shared" si="2"/>
        <v>26</v>
      </c>
      <c r="G23" s="6">
        <f t="shared" si="3"/>
        <v>22641</v>
      </c>
      <c r="H23">
        <f t="shared" si="4"/>
        <v>61.043121149897331</v>
      </c>
      <c r="I23">
        <f t="shared" si="5"/>
        <v>61</v>
      </c>
      <c r="J23">
        <f t="shared" si="6"/>
        <v>0</v>
      </c>
      <c r="K23">
        <f t="shared" si="7"/>
        <v>61</v>
      </c>
      <c r="L23" s="8">
        <f t="shared" si="8"/>
        <v>6</v>
      </c>
      <c r="M23" s="8">
        <f t="shared" si="9"/>
        <v>3</v>
      </c>
      <c r="N23" s="8">
        <f t="shared" si="10"/>
        <v>7</v>
      </c>
      <c r="O23" s="8">
        <f t="shared" si="11"/>
        <v>18</v>
      </c>
      <c r="P23" s="8">
        <f t="shared" si="12"/>
        <v>2</v>
      </c>
      <c r="Q23" s="8">
        <f t="shared" si="13"/>
        <v>18</v>
      </c>
      <c r="R23" s="8">
        <f t="shared" si="14"/>
        <v>56</v>
      </c>
      <c r="S23" s="8">
        <f t="shared" si="15"/>
        <v>18</v>
      </c>
      <c r="T23" s="8">
        <f t="shared" si="16"/>
        <v>2</v>
      </c>
      <c r="U23" s="8">
        <f t="shared" si="17"/>
        <v>18</v>
      </c>
      <c r="V23" s="8">
        <f t="shared" si="18"/>
        <v>8</v>
      </c>
      <c r="W23" s="8">
        <f t="shared" si="19"/>
        <v>2</v>
      </c>
      <c r="X23" s="8">
        <f t="shared" si="20"/>
        <v>2</v>
      </c>
      <c r="Y23">
        <f t="shared" si="21"/>
        <v>0</v>
      </c>
    </row>
    <row r="24" spans="1:25" x14ac:dyDescent="0.25">
      <c r="A24" s="1" t="s">
        <v>40</v>
      </c>
      <c r="B24" s="1" t="s">
        <v>41</v>
      </c>
      <c r="C24" s="1" t="s">
        <v>5</v>
      </c>
      <c r="D24">
        <f t="shared" si="0"/>
        <v>1991</v>
      </c>
      <c r="E24">
        <f t="shared" si="1"/>
        <v>12</v>
      </c>
      <c r="F24">
        <f t="shared" si="2"/>
        <v>4</v>
      </c>
      <c r="G24" s="6">
        <f t="shared" si="3"/>
        <v>33576</v>
      </c>
      <c r="H24">
        <f t="shared" si="4"/>
        <v>31.104722792607802</v>
      </c>
      <c r="I24">
        <f t="shared" si="5"/>
        <v>31</v>
      </c>
      <c r="J24">
        <f t="shared" si="6"/>
        <v>0</v>
      </c>
      <c r="K24">
        <f t="shared" si="7"/>
        <v>31</v>
      </c>
      <c r="L24" s="8">
        <f t="shared" si="8"/>
        <v>9</v>
      </c>
      <c r="M24" s="8">
        <f t="shared" si="9"/>
        <v>3</v>
      </c>
      <c r="N24" s="8">
        <f t="shared" si="10"/>
        <v>7</v>
      </c>
      <c r="O24" s="8">
        <f t="shared" si="11"/>
        <v>18</v>
      </c>
      <c r="P24" s="8">
        <f t="shared" si="12"/>
        <v>0</v>
      </c>
      <c r="Q24" s="8">
        <f t="shared" si="13"/>
        <v>12</v>
      </c>
      <c r="R24" s="8">
        <f t="shared" si="14"/>
        <v>7</v>
      </c>
      <c r="S24" s="8">
        <f t="shared" si="15"/>
        <v>9</v>
      </c>
      <c r="T24" s="8">
        <f t="shared" si="16"/>
        <v>6</v>
      </c>
      <c r="U24" s="8">
        <f t="shared" si="17"/>
        <v>0</v>
      </c>
      <c r="V24" s="8">
        <f t="shared" si="18"/>
        <v>1</v>
      </c>
      <c r="W24" s="8">
        <f t="shared" si="19"/>
        <v>9</v>
      </c>
      <c r="X24" s="8">
        <f t="shared" si="20"/>
        <v>9</v>
      </c>
      <c r="Y24">
        <f t="shared" si="21"/>
        <v>0</v>
      </c>
    </row>
    <row r="25" spans="1:25" x14ac:dyDescent="0.25">
      <c r="A25" s="1" t="s">
        <v>42</v>
      </c>
      <c r="B25" s="1" t="s">
        <v>43</v>
      </c>
      <c r="C25" s="1" t="s">
        <v>5</v>
      </c>
      <c r="D25">
        <f t="shared" si="0"/>
        <v>1972</v>
      </c>
      <c r="E25">
        <f t="shared" si="1"/>
        <v>8</v>
      </c>
      <c r="F25">
        <f t="shared" si="2"/>
        <v>26</v>
      </c>
      <c r="G25" s="6">
        <f t="shared" si="3"/>
        <v>26537</v>
      </c>
      <c r="H25">
        <f t="shared" si="4"/>
        <v>50.376454483230667</v>
      </c>
      <c r="I25">
        <f t="shared" si="5"/>
        <v>50</v>
      </c>
      <c r="J25">
        <f t="shared" si="6"/>
        <v>0</v>
      </c>
      <c r="K25">
        <f t="shared" si="7"/>
        <v>50</v>
      </c>
      <c r="L25" s="8">
        <f t="shared" si="8"/>
        <v>7</v>
      </c>
      <c r="M25" s="8">
        <f t="shared" si="9"/>
        <v>6</v>
      </c>
      <c r="N25" s="8">
        <f t="shared" si="10"/>
        <v>0</v>
      </c>
      <c r="O25" s="8">
        <f t="shared" si="11"/>
        <v>72</v>
      </c>
      <c r="P25" s="8">
        <f t="shared" si="12"/>
        <v>2</v>
      </c>
      <c r="Q25" s="8">
        <f t="shared" si="13"/>
        <v>18</v>
      </c>
      <c r="R25" s="8">
        <f t="shared" si="14"/>
        <v>63</v>
      </c>
      <c r="S25" s="8">
        <f t="shared" si="15"/>
        <v>36</v>
      </c>
      <c r="T25" s="8">
        <f t="shared" si="16"/>
        <v>4</v>
      </c>
      <c r="U25" s="8">
        <f t="shared" si="17"/>
        <v>21</v>
      </c>
      <c r="V25" s="8">
        <f t="shared" si="18"/>
        <v>9</v>
      </c>
      <c r="W25" s="8">
        <f t="shared" si="19"/>
        <v>1</v>
      </c>
      <c r="X25" s="8">
        <f t="shared" si="20"/>
        <v>1</v>
      </c>
      <c r="Y25">
        <f t="shared" si="21"/>
        <v>0</v>
      </c>
    </row>
    <row r="26" spans="1:25" x14ac:dyDescent="0.25">
      <c r="A26" s="1" t="s">
        <v>44</v>
      </c>
      <c r="B26" s="1" t="s">
        <v>16</v>
      </c>
      <c r="C26" s="1" t="s">
        <v>5</v>
      </c>
      <c r="D26">
        <f t="shared" si="0"/>
        <v>1997</v>
      </c>
      <c r="E26">
        <f t="shared" si="1"/>
        <v>12</v>
      </c>
      <c r="F26">
        <f t="shared" si="2"/>
        <v>28</v>
      </c>
      <c r="G26" s="6">
        <f t="shared" si="3"/>
        <v>35792</v>
      </c>
      <c r="H26">
        <f t="shared" si="4"/>
        <v>25.037645448323065</v>
      </c>
      <c r="I26">
        <f t="shared" si="5"/>
        <v>25</v>
      </c>
      <c r="J26">
        <f t="shared" si="6"/>
        <v>0</v>
      </c>
      <c r="K26">
        <f t="shared" si="7"/>
        <v>25</v>
      </c>
      <c r="L26" s="8">
        <f t="shared" si="8"/>
        <v>9</v>
      </c>
      <c r="M26" s="8">
        <f t="shared" si="9"/>
        <v>21</v>
      </c>
      <c r="N26" s="8">
        <f t="shared" si="10"/>
        <v>7</v>
      </c>
      <c r="O26" s="8">
        <f t="shared" si="11"/>
        <v>18</v>
      </c>
      <c r="P26" s="8">
        <f t="shared" si="12"/>
        <v>2</v>
      </c>
      <c r="Q26" s="8">
        <f t="shared" si="13"/>
        <v>24</v>
      </c>
      <c r="R26" s="8">
        <f t="shared" si="14"/>
        <v>63</v>
      </c>
      <c r="S26" s="8">
        <f t="shared" si="15"/>
        <v>81</v>
      </c>
      <c r="T26" s="8">
        <f t="shared" si="16"/>
        <v>1</v>
      </c>
      <c r="U26" s="8">
        <f t="shared" si="17"/>
        <v>15</v>
      </c>
      <c r="V26" s="8">
        <f t="shared" si="18"/>
        <v>1</v>
      </c>
      <c r="W26" s="8">
        <f t="shared" si="19"/>
        <v>9</v>
      </c>
      <c r="X26" s="8">
        <f t="shared" si="20"/>
        <v>9</v>
      </c>
      <c r="Y26">
        <f t="shared" si="21"/>
        <v>0</v>
      </c>
    </row>
    <row r="27" spans="1:25" x14ac:dyDescent="0.25">
      <c r="A27" s="1" t="s">
        <v>45</v>
      </c>
      <c r="B27" s="1" t="s">
        <v>46</v>
      </c>
      <c r="C27" s="1" t="s">
        <v>8</v>
      </c>
      <c r="D27">
        <f t="shared" si="0"/>
        <v>1956</v>
      </c>
      <c r="E27">
        <f t="shared" si="1"/>
        <v>7</v>
      </c>
      <c r="F27">
        <f t="shared" si="2"/>
        <v>10</v>
      </c>
      <c r="G27" s="6">
        <f t="shared" si="3"/>
        <v>20646</v>
      </c>
      <c r="H27">
        <f t="shared" si="4"/>
        <v>66.505133470225871</v>
      </c>
      <c r="I27">
        <f t="shared" si="5"/>
        <v>66</v>
      </c>
      <c r="J27">
        <f t="shared" si="6"/>
        <v>0</v>
      </c>
      <c r="K27">
        <f t="shared" si="7"/>
        <v>66</v>
      </c>
      <c r="L27" s="8">
        <f t="shared" si="8"/>
        <v>5</v>
      </c>
      <c r="M27" s="8">
        <f t="shared" si="9"/>
        <v>18</v>
      </c>
      <c r="N27" s="8">
        <f t="shared" si="10"/>
        <v>0</v>
      </c>
      <c r="O27" s="8">
        <f t="shared" si="11"/>
        <v>63</v>
      </c>
      <c r="P27" s="8">
        <f t="shared" si="12"/>
        <v>1</v>
      </c>
      <c r="Q27" s="8">
        <f t="shared" si="13"/>
        <v>0</v>
      </c>
      <c r="R27" s="8">
        <f t="shared" si="14"/>
        <v>35</v>
      </c>
      <c r="S27" s="8">
        <f t="shared" si="15"/>
        <v>27</v>
      </c>
      <c r="T27" s="8">
        <f t="shared" si="16"/>
        <v>1</v>
      </c>
      <c r="U27" s="8">
        <f t="shared" si="17"/>
        <v>9</v>
      </c>
      <c r="V27" s="8">
        <f t="shared" si="18"/>
        <v>9</v>
      </c>
      <c r="W27" s="8">
        <f t="shared" si="19"/>
        <v>1</v>
      </c>
      <c r="X27" s="8">
        <f t="shared" si="20"/>
        <v>1</v>
      </c>
      <c r="Y27">
        <f t="shared" si="21"/>
        <v>0</v>
      </c>
    </row>
    <row r="28" spans="1:25" x14ac:dyDescent="0.25">
      <c r="A28" s="1" t="s">
        <v>47</v>
      </c>
      <c r="B28" s="1" t="s">
        <v>4</v>
      </c>
      <c r="C28" s="1" t="s">
        <v>5</v>
      </c>
      <c r="D28">
        <f t="shared" si="0"/>
        <v>1983</v>
      </c>
      <c r="E28">
        <f t="shared" si="1"/>
        <v>2</v>
      </c>
      <c r="F28">
        <f t="shared" si="2"/>
        <v>1</v>
      </c>
      <c r="G28" s="6">
        <f t="shared" si="3"/>
        <v>30348</v>
      </c>
      <c r="H28">
        <f t="shared" si="4"/>
        <v>39.942505133470227</v>
      </c>
      <c r="I28">
        <f t="shared" si="5"/>
        <v>39</v>
      </c>
      <c r="J28">
        <f t="shared" si="6"/>
        <v>0</v>
      </c>
      <c r="K28">
        <f t="shared" si="7"/>
        <v>39</v>
      </c>
      <c r="L28" s="8">
        <f t="shared" si="8"/>
        <v>8</v>
      </c>
      <c r="M28" s="8">
        <f t="shared" si="9"/>
        <v>9</v>
      </c>
      <c r="N28" s="8">
        <f t="shared" si="10"/>
        <v>0</v>
      </c>
      <c r="O28" s="8">
        <f t="shared" si="11"/>
        <v>18</v>
      </c>
      <c r="P28" s="8">
        <f t="shared" si="12"/>
        <v>0</v>
      </c>
      <c r="Q28" s="8">
        <f t="shared" si="13"/>
        <v>3</v>
      </c>
      <c r="R28" s="8">
        <f t="shared" si="14"/>
        <v>35</v>
      </c>
      <c r="S28" s="8">
        <f t="shared" si="15"/>
        <v>72</v>
      </c>
      <c r="T28" s="8">
        <f t="shared" si="16"/>
        <v>8</v>
      </c>
      <c r="U28" s="8">
        <f t="shared" si="17"/>
        <v>27</v>
      </c>
      <c r="V28" s="8">
        <f t="shared" si="18"/>
        <v>0</v>
      </c>
      <c r="W28" s="8">
        <f t="shared" si="19"/>
        <v>0</v>
      </c>
      <c r="X28" s="8">
        <f t="shared" si="20"/>
        <v>0</v>
      </c>
      <c r="Y28">
        <f t="shared" si="21"/>
        <v>0</v>
      </c>
    </row>
    <row r="29" spans="1:25" x14ac:dyDescent="0.25">
      <c r="A29" s="1" t="s">
        <v>48</v>
      </c>
      <c r="B29" s="1" t="s">
        <v>33</v>
      </c>
      <c r="C29" s="1" t="s">
        <v>5</v>
      </c>
      <c r="D29">
        <f t="shared" si="0"/>
        <v>1986</v>
      </c>
      <c r="E29">
        <f t="shared" si="1"/>
        <v>4</v>
      </c>
      <c r="F29">
        <f t="shared" si="2"/>
        <v>8</v>
      </c>
      <c r="G29" s="6">
        <f t="shared" si="3"/>
        <v>31510</v>
      </c>
      <c r="H29">
        <f t="shared" si="4"/>
        <v>36.761122518822724</v>
      </c>
      <c r="I29">
        <f t="shared" si="5"/>
        <v>36</v>
      </c>
      <c r="J29">
        <f t="shared" si="6"/>
        <v>0</v>
      </c>
      <c r="K29">
        <f t="shared" si="7"/>
        <v>36</v>
      </c>
      <c r="L29" s="8">
        <f t="shared" si="8"/>
        <v>8</v>
      </c>
      <c r="M29" s="8">
        <f t="shared" si="9"/>
        <v>18</v>
      </c>
      <c r="N29" s="8">
        <f t="shared" si="10"/>
        <v>0</v>
      </c>
      <c r="O29" s="8">
        <f t="shared" si="11"/>
        <v>36</v>
      </c>
      <c r="P29" s="8">
        <f t="shared" si="12"/>
        <v>0</v>
      </c>
      <c r="Q29" s="8">
        <f t="shared" si="13"/>
        <v>24</v>
      </c>
      <c r="R29" s="8">
        <f t="shared" si="14"/>
        <v>49</v>
      </c>
      <c r="S29" s="8">
        <f t="shared" si="15"/>
        <v>81</v>
      </c>
      <c r="T29" s="8">
        <f t="shared" si="16"/>
        <v>0</v>
      </c>
      <c r="U29" s="8">
        <f t="shared" si="17"/>
        <v>6</v>
      </c>
      <c r="V29" s="8">
        <f t="shared" si="18"/>
        <v>2</v>
      </c>
      <c r="W29" s="8">
        <f t="shared" si="19"/>
        <v>8</v>
      </c>
      <c r="X29" s="8">
        <f t="shared" si="20"/>
        <v>8</v>
      </c>
      <c r="Y29">
        <f t="shared" si="21"/>
        <v>0</v>
      </c>
    </row>
    <row r="30" spans="1:25" x14ac:dyDescent="0.25">
      <c r="A30" s="1" t="s">
        <v>49</v>
      </c>
      <c r="B30" s="1" t="s">
        <v>4</v>
      </c>
      <c r="C30" s="1" t="s">
        <v>5</v>
      </c>
      <c r="D30">
        <f t="shared" si="0"/>
        <v>1956</v>
      </c>
      <c r="E30">
        <f t="shared" si="1"/>
        <v>10</v>
      </c>
      <c r="F30">
        <f t="shared" si="2"/>
        <v>27</v>
      </c>
      <c r="G30" s="6">
        <f t="shared" si="3"/>
        <v>20755</v>
      </c>
      <c r="H30">
        <f t="shared" si="4"/>
        <v>66.206707734428477</v>
      </c>
      <c r="I30">
        <f t="shared" si="5"/>
        <v>66</v>
      </c>
      <c r="J30">
        <f t="shared" si="6"/>
        <v>0</v>
      </c>
      <c r="K30">
        <f t="shared" si="7"/>
        <v>66</v>
      </c>
      <c r="L30" s="8">
        <f t="shared" si="8"/>
        <v>5</v>
      </c>
      <c r="M30" s="8">
        <f t="shared" si="9"/>
        <v>18</v>
      </c>
      <c r="N30" s="8">
        <f t="shared" si="10"/>
        <v>7</v>
      </c>
      <c r="O30" s="8">
        <f t="shared" si="11"/>
        <v>0</v>
      </c>
      <c r="P30" s="8">
        <f t="shared" si="12"/>
        <v>2</v>
      </c>
      <c r="Q30" s="8">
        <f t="shared" si="13"/>
        <v>21</v>
      </c>
      <c r="R30" s="8">
        <f t="shared" si="14"/>
        <v>14</v>
      </c>
      <c r="S30" s="8">
        <f t="shared" si="15"/>
        <v>36</v>
      </c>
      <c r="T30" s="8">
        <f t="shared" si="16"/>
        <v>7</v>
      </c>
      <c r="U30" s="8">
        <f t="shared" si="17"/>
        <v>12</v>
      </c>
      <c r="V30" s="8">
        <f t="shared" si="18"/>
        <v>2</v>
      </c>
      <c r="W30" s="8">
        <f t="shared" si="19"/>
        <v>8</v>
      </c>
      <c r="X30" s="8">
        <f t="shared" si="20"/>
        <v>8</v>
      </c>
      <c r="Y30">
        <f t="shared" si="21"/>
        <v>0</v>
      </c>
    </row>
    <row r="31" spans="1:25" x14ac:dyDescent="0.25">
      <c r="A31" s="1" t="s">
        <v>50</v>
      </c>
      <c r="B31" s="1" t="s">
        <v>16</v>
      </c>
      <c r="C31" s="1" t="s">
        <v>8</v>
      </c>
      <c r="D31">
        <f t="shared" si="0"/>
        <v>1957</v>
      </c>
      <c r="E31">
        <f t="shared" si="1"/>
        <v>1</v>
      </c>
      <c r="F31">
        <f t="shared" si="2"/>
        <v>11</v>
      </c>
      <c r="G31" s="6">
        <f t="shared" si="3"/>
        <v>20831</v>
      </c>
      <c r="H31">
        <f t="shared" si="4"/>
        <v>65.998631074606436</v>
      </c>
      <c r="I31">
        <f t="shared" si="5"/>
        <v>65</v>
      </c>
      <c r="J31">
        <f t="shared" si="6"/>
        <v>1</v>
      </c>
      <c r="K31">
        <f t="shared" si="7"/>
        <v>66</v>
      </c>
      <c r="L31" s="8">
        <f t="shared" si="8"/>
        <v>5</v>
      </c>
      <c r="M31" s="8">
        <f t="shared" si="9"/>
        <v>21</v>
      </c>
      <c r="N31" s="8">
        <f t="shared" si="10"/>
        <v>0</v>
      </c>
      <c r="O31" s="8">
        <f t="shared" si="11"/>
        <v>9</v>
      </c>
      <c r="P31" s="8">
        <f t="shared" si="12"/>
        <v>1</v>
      </c>
      <c r="Q31" s="8">
        <f t="shared" si="13"/>
        <v>3</v>
      </c>
      <c r="R31" s="8">
        <f t="shared" si="14"/>
        <v>28</v>
      </c>
      <c r="S31" s="8">
        <f t="shared" si="15"/>
        <v>36</v>
      </c>
      <c r="T31" s="8">
        <f t="shared" si="16"/>
        <v>3</v>
      </c>
      <c r="U31" s="8">
        <f t="shared" si="17"/>
        <v>3</v>
      </c>
      <c r="V31" s="8">
        <f t="shared" si="18"/>
        <v>9</v>
      </c>
      <c r="W31" s="8">
        <f t="shared" si="19"/>
        <v>1</v>
      </c>
      <c r="X31" s="8">
        <f t="shared" si="20"/>
        <v>1</v>
      </c>
      <c r="Y31">
        <f t="shared" si="21"/>
        <v>0</v>
      </c>
    </row>
    <row r="32" spans="1:25" x14ac:dyDescent="0.25">
      <c r="A32" s="1" t="s">
        <v>51</v>
      </c>
      <c r="B32" s="1" t="s">
        <v>25</v>
      </c>
      <c r="C32" s="1" t="s">
        <v>5</v>
      </c>
      <c r="D32">
        <f t="shared" si="0"/>
        <v>1988</v>
      </c>
      <c r="E32">
        <f t="shared" si="1"/>
        <v>4</v>
      </c>
      <c r="F32">
        <f t="shared" si="2"/>
        <v>9</v>
      </c>
      <c r="G32" s="6">
        <f t="shared" si="3"/>
        <v>32242</v>
      </c>
      <c r="H32">
        <f t="shared" si="4"/>
        <v>34.757015742642025</v>
      </c>
      <c r="I32">
        <f t="shared" si="5"/>
        <v>34</v>
      </c>
      <c r="J32">
        <f t="shared" si="6"/>
        <v>0</v>
      </c>
      <c r="K32">
        <f t="shared" si="7"/>
        <v>34</v>
      </c>
      <c r="L32" s="8">
        <f t="shared" si="8"/>
        <v>8</v>
      </c>
      <c r="M32" s="8">
        <f t="shared" si="9"/>
        <v>24</v>
      </c>
      <c r="N32" s="8">
        <f t="shared" si="10"/>
        <v>0</v>
      </c>
      <c r="O32" s="8">
        <f t="shared" si="11"/>
        <v>36</v>
      </c>
      <c r="P32" s="8">
        <f t="shared" si="12"/>
        <v>0</v>
      </c>
      <c r="Q32" s="8">
        <f t="shared" si="13"/>
        <v>27</v>
      </c>
      <c r="R32" s="8">
        <f t="shared" si="14"/>
        <v>63</v>
      </c>
      <c r="S32" s="8">
        <f t="shared" si="15"/>
        <v>9</v>
      </c>
      <c r="T32" s="8">
        <f t="shared" si="16"/>
        <v>4</v>
      </c>
      <c r="U32" s="8">
        <f t="shared" si="17"/>
        <v>3</v>
      </c>
      <c r="V32" s="8">
        <f t="shared" si="18"/>
        <v>4</v>
      </c>
      <c r="W32" s="8">
        <f t="shared" si="19"/>
        <v>6</v>
      </c>
      <c r="X32" s="8">
        <f t="shared" si="20"/>
        <v>6</v>
      </c>
      <c r="Y32">
        <f t="shared" si="21"/>
        <v>0</v>
      </c>
    </row>
    <row r="33" spans="1:25" x14ac:dyDescent="0.25">
      <c r="A33" s="1" t="s">
        <v>52</v>
      </c>
      <c r="B33" s="1" t="s">
        <v>14</v>
      </c>
      <c r="C33" s="1" t="s">
        <v>8</v>
      </c>
      <c r="D33">
        <f t="shared" si="0"/>
        <v>1986</v>
      </c>
      <c r="E33">
        <f t="shared" si="1"/>
        <v>11</v>
      </c>
      <c r="F33">
        <f t="shared" si="2"/>
        <v>26</v>
      </c>
      <c r="G33" s="6">
        <f t="shared" si="3"/>
        <v>31742</v>
      </c>
      <c r="H33">
        <f t="shared" si="4"/>
        <v>36.125941136208077</v>
      </c>
      <c r="I33">
        <f t="shared" si="5"/>
        <v>36</v>
      </c>
      <c r="J33">
        <f t="shared" si="6"/>
        <v>0</v>
      </c>
      <c r="K33">
        <f t="shared" si="7"/>
        <v>36</v>
      </c>
      <c r="L33" s="8">
        <f t="shared" si="8"/>
        <v>8</v>
      </c>
      <c r="M33" s="8">
        <f t="shared" si="9"/>
        <v>18</v>
      </c>
      <c r="N33" s="8">
        <f t="shared" si="10"/>
        <v>7</v>
      </c>
      <c r="O33" s="8">
        <f t="shared" si="11"/>
        <v>9</v>
      </c>
      <c r="P33" s="8">
        <f t="shared" si="12"/>
        <v>2</v>
      </c>
      <c r="Q33" s="8">
        <f t="shared" si="13"/>
        <v>18</v>
      </c>
      <c r="R33" s="8">
        <f t="shared" si="14"/>
        <v>28</v>
      </c>
      <c r="S33" s="8">
        <f t="shared" si="15"/>
        <v>81</v>
      </c>
      <c r="T33" s="8">
        <f t="shared" si="16"/>
        <v>3</v>
      </c>
      <c r="U33" s="8">
        <f t="shared" si="17"/>
        <v>24</v>
      </c>
      <c r="V33" s="8">
        <f t="shared" si="18"/>
        <v>8</v>
      </c>
      <c r="W33" s="8">
        <f t="shared" si="19"/>
        <v>2</v>
      </c>
      <c r="X33" s="8">
        <f t="shared" si="20"/>
        <v>2</v>
      </c>
      <c r="Y33">
        <f t="shared" si="21"/>
        <v>0</v>
      </c>
    </row>
    <row r="34" spans="1:25" x14ac:dyDescent="0.25">
      <c r="A34" s="1" t="s">
        <v>53</v>
      </c>
      <c r="B34" s="1" t="s">
        <v>43</v>
      </c>
      <c r="C34" s="1" t="s">
        <v>8</v>
      </c>
      <c r="D34">
        <f t="shared" si="0"/>
        <v>1971</v>
      </c>
      <c r="E34">
        <f t="shared" si="1"/>
        <v>1</v>
      </c>
      <c r="F34">
        <f t="shared" si="2"/>
        <v>8</v>
      </c>
      <c r="G34" s="6">
        <f t="shared" si="3"/>
        <v>25941</v>
      </c>
      <c r="H34">
        <f t="shared" si="4"/>
        <v>52.008213552361397</v>
      </c>
      <c r="I34">
        <f t="shared" si="5"/>
        <v>51</v>
      </c>
      <c r="J34">
        <f t="shared" si="6"/>
        <v>1</v>
      </c>
      <c r="K34">
        <f t="shared" si="7"/>
        <v>52</v>
      </c>
      <c r="L34" s="8">
        <f t="shared" si="8"/>
        <v>7</v>
      </c>
      <c r="M34" s="8">
        <f t="shared" si="9"/>
        <v>3</v>
      </c>
      <c r="N34" s="8">
        <f t="shared" si="10"/>
        <v>0</v>
      </c>
      <c r="O34" s="8">
        <f t="shared" si="11"/>
        <v>9</v>
      </c>
      <c r="P34" s="8">
        <f t="shared" si="12"/>
        <v>0</v>
      </c>
      <c r="Q34" s="8">
        <f t="shared" si="13"/>
        <v>24</v>
      </c>
      <c r="R34" s="8">
        <f t="shared" si="14"/>
        <v>0</v>
      </c>
      <c r="S34" s="8">
        <f t="shared" si="15"/>
        <v>45</v>
      </c>
      <c r="T34" s="8">
        <f t="shared" si="16"/>
        <v>9</v>
      </c>
      <c r="U34" s="8">
        <f t="shared" si="17"/>
        <v>6</v>
      </c>
      <c r="V34" s="8">
        <f t="shared" si="18"/>
        <v>3</v>
      </c>
      <c r="W34" s="8">
        <f t="shared" si="19"/>
        <v>7</v>
      </c>
      <c r="X34" s="8">
        <f t="shared" si="20"/>
        <v>7</v>
      </c>
      <c r="Y34">
        <f t="shared" si="21"/>
        <v>0</v>
      </c>
    </row>
    <row r="35" spans="1:25" x14ac:dyDescent="0.25">
      <c r="A35" s="1" t="s">
        <v>54</v>
      </c>
      <c r="B35" s="1" t="s">
        <v>27</v>
      </c>
      <c r="C35" s="1" t="s">
        <v>8</v>
      </c>
      <c r="D35">
        <f t="shared" si="0"/>
        <v>1994</v>
      </c>
      <c r="E35">
        <f t="shared" si="1"/>
        <v>6</v>
      </c>
      <c r="F35">
        <f t="shared" si="2"/>
        <v>23</v>
      </c>
      <c r="G35" s="6">
        <f t="shared" si="3"/>
        <v>34508</v>
      </c>
      <c r="H35">
        <f t="shared" si="4"/>
        <v>28.553045859000683</v>
      </c>
      <c r="I35">
        <f t="shared" si="5"/>
        <v>28</v>
      </c>
      <c r="J35">
        <f t="shared" si="6"/>
        <v>0</v>
      </c>
      <c r="K35">
        <f t="shared" si="7"/>
        <v>28</v>
      </c>
      <c r="L35" s="8">
        <f t="shared" si="8"/>
        <v>9</v>
      </c>
      <c r="M35" s="8">
        <f t="shared" si="9"/>
        <v>12</v>
      </c>
      <c r="N35" s="8">
        <f t="shared" si="10"/>
        <v>0</v>
      </c>
      <c r="O35" s="8">
        <f t="shared" si="11"/>
        <v>54</v>
      </c>
      <c r="P35" s="8">
        <f t="shared" si="12"/>
        <v>2</v>
      </c>
      <c r="Q35" s="8">
        <f t="shared" si="13"/>
        <v>9</v>
      </c>
      <c r="R35" s="8">
        <f t="shared" si="14"/>
        <v>63</v>
      </c>
      <c r="S35" s="8">
        <f t="shared" si="15"/>
        <v>45</v>
      </c>
      <c r="T35" s="8">
        <f t="shared" si="16"/>
        <v>7</v>
      </c>
      <c r="U35" s="8">
        <f t="shared" si="17"/>
        <v>21</v>
      </c>
      <c r="V35" s="8">
        <f t="shared" si="18"/>
        <v>2</v>
      </c>
      <c r="W35" s="8">
        <f t="shared" si="19"/>
        <v>8</v>
      </c>
      <c r="X35" s="8">
        <f t="shared" si="20"/>
        <v>0</v>
      </c>
      <c r="Y35">
        <f t="shared" si="21"/>
        <v>1</v>
      </c>
    </row>
    <row r="36" spans="1:25" x14ac:dyDescent="0.25">
      <c r="A36" s="1" t="s">
        <v>55</v>
      </c>
      <c r="B36" s="1" t="s">
        <v>37</v>
      </c>
      <c r="C36" s="1" t="s">
        <v>8</v>
      </c>
      <c r="D36">
        <f t="shared" si="0"/>
        <v>1961</v>
      </c>
      <c r="E36">
        <f t="shared" si="1"/>
        <v>12</v>
      </c>
      <c r="F36">
        <f t="shared" si="2"/>
        <v>2</v>
      </c>
      <c r="G36" s="6">
        <f t="shared" si="3"/>
        <v>22617</v>
      </c>
      <c r="H36">
        <f t="shared" si="4"/>
        <v>61.108829568788501</v>
      </c>
      <c r="I36">
        <f t="shared" si="5"/>
        <v>61</v>
      </c>
      <c r="J36">
        <f t="shared" si="6"/>
        <v>0</v>
      </c>
      <c r="K36">
        <f t="shared" si="7"/>
        <v>61</v>
      </c>
      <c r="L36" s="8">
        <f t="shared" si="8"/>
        <v>6</v>
      </c>
      <c r="M36" s="8">
        <f t="shared" si="9"/>
        <v>3</v>
      </c>
      <c r="N36" s="8">
        <f t="shared" si="10"/>
        <v>7</v>
      </c>
      <c r="O36" s="8">
        <f t="shared" si="11"/>
        <v>18</v>
      </c>
      <c r="P36" s="8">
        <f t="shared" si="12"/>
        <v>0</v>
      </c>
      <c r="Q36" s="8">
        <f t="shared" si="13"/>
        <v>6</v>
      </c>
      <c r="R36" s="8">
        <f t="shared" si="14"/>
        <v>42</v>
      </c>
      <c r="S36" s="8">
        <f t="shared" si="15"/>
        <v>18</v>
      </c>
      <c r="T36" s="8">
        <f t="shared" si="16"/>
        <v>3</v>
      </c>
      <c r="U36" s="8">
        <f t="shared" si="17"/>
        <v>0</v>
      </c>
      <c r="V36" s="8">
        <f t="shared" si="18"/>
        <v>3</v>
      </c>
      <c r="W36" s="8">
        <f t="shared" si="19"/>
        <v>7</v>
      </c>
      <c r="X36" s="8">
        <f t="shared" si="20"/>
        <v>7</v>
      </c>
      <c r="Y36">
        <f t="shared" si="21"/>
        <v>0</v>
      </c>
    </row>
    <row r="37" spans="1:25" x14ac:dyDescent="0.25">
      <c r="A37" s="1" t="s">
        <v>56</v>
      </c>
      <c r="B37" s="1" t="s">
        <v>27</v>
      </c>
      <c r="C37" s="1" t="s">
        <v>8</v>
      </c>
      <c r="D37">
        <f t="shared" si="0"/>
        <v>1981</v>
      </c>
      <c r="E37">
        <f t="shared" si="1"/>
        <v>6</v>
      </c>
      <c r="F37">
        <f t="shared" si="2"/>
        <v>12</v>
      </c>
      <c r="G37" s="6">
        <f t="shared" si="3"/>
        <v>29749</v>
      </c>
      <c r="H37">
        <f t="shared" si="4"/>
        <v>41.582477754962355</v>
      </c>
      <c r="I37">
        <f t="shared" si="5"/>
        <v>41</v>
      </c>
      <c r="J37">
        <f t="shared" si="6"/>
        <v>0</v>
      </c>
      <c r="K37">
        <f t="shared" si="7"/>
        <v>41</v>
      </c>
      <c r="L37" s="8">
        <f t="shared" si="8"/>
        <v>8</v>
      </c>
      <c r="M37" s="8">
        <f t="shared" si="9"/>
        <v>3</v>
      </c>
      <c r="N37" s="8">
        <f t="shared" si="10"/>
        <v>0</v>
      </c>
      <c r="O37" s="8">
        <f t="shared" si="11"/>
        <v>54</v>
      </c>
      <c r="P37" s="8">
        <f t="shared" si="12"/>
        <v>1</v>
      </c>
      <c r="Q37" s="8">
        <f t="shared" si="13"/>
        <v>6</v>
      </c>
      <c r="R37" s="8">
        <f t="shared" si="14"/>
        <v>7</v>
      </c>
      <c r="S37" s="8">
        <f t="shared" si="15"/>
        <v>18</v>
      </c>
      <c r="T37" s="8">
        <f t="shared" si="16"/>
        <v>6</v>
      </c>
      <c r="U37" s="8">
        <f t="shared" si="17"/>
        <v>12</v>
      </c>
      <c r="V37" s="8">
        <f t="shared" si="18"/>
        <v>5</v>
      </c>
      <c r="W37" s="8">
        <f t="shared" si="19"/>
        <v>5</v>
      </c>
      <c r="X37" s="8">
        <f t="shared" si="20"/>
        <v>5</v>
      </c>
      <c r="Y37">
        <f t="shared" si="21"/>
        <v>0</v>
      </c>
    </row>
    <row r="38" spans="1:25" x14ac:dyDescent="0.25">
      <c r="A38" s="1" t="s">
        <v>57</v>
      </c>
      <c r="B38" s="1" t="s">
        <v>25</v>
      </c>
      <c r="C38" s="1" t="s">
        <v>8</v>
      </c>
      <c r="D38">
        <f t="shared" si="0"/>
        <v>1982</v>
      </c>
      <c r="E38">
        <f t="shared" si="1"/>
        <v>3</v>
      </c>
      <c r="F38">
        <f t="shared" si="2"/>
        <v>6</v>
      </c>
      <c r="G38" s="6">
        <f t="shared" si="3"/>
        <v>30016</v>
      </c>
      <c r="H38">
        <f t="shared" si="4"/>
        <v>40.851471594798085</v>
      </c>
      <c r="I38">
        <f t="shared" si="5"/>
        <v>40</v>
      </c>
      <c r="J38">
        <f t="shared" si="6"/>
        <v>0</v>
      </c>
      <c r="K38">
        <f t="shared" si="7"/>
        <v>40</v>
      </c>
      <c r="L38" s="8">
        <f t="shared" si="8"/>
        <v>8</v>
      </c>
      <c r="M38" s="8">
        <f t="shared" si="9"/>
        <v>6</v>
      </c>
      <c r="N38" s="8">
        <f t="shared" si="10"/>
        <v>0</v>
      </c>
      <c r="O38" s="8">
        <f t="shared" si="11"/>
        <v>27</v>
      </c>
      <c r="P38" s="8">
        <f t="shared" si="12"/>
        <v>0</v>
      </c>
      <c r="Q38" s="8">
        <f t="shared" si="13"/>
        <v>18</v>
      </c>
      <c r="R38" s="8">
        <f t="shared" si="14"/>
        <v>63</v>
      </c>
      <c r="S38" s="8">
        <f t="shared" si="15"/>
        <v>54</v>
      </c>
      <c r="T38" s="8">
        <f t="shared" si="16"/>
        <v>1</v>
      </c>
      <c r="U38" s="8">
        <f t="shared" si="17"/>
        <v>0</v>
      </c>
      <c r="V38" s="8">
        <f t="shared" si="18"/>
        <v>7</v>
      </c>
      <c r="W38" s="8">
        <f t="shared" si="19"/>
        <v>3</v>
      </c>
      <c r="X38" s="8">
        <f t="shared" si="20"/>
        <v>3</v>
      </c>
      <c r="Y38">
        <f t="shared" si="21"/>
        <v>0</v>
      </c>
    </row>
    <row r="39" spans="1:25" x14ac:dyDescent="0.25">
      <c r="A39" s="1" t="s">
        <v>58</v>
      </c>
      <c r="B39" s="1" t="s">
        <v>33</v>
      </c>
      <c r="C39" s="1" t="s">
        <v>8</v>
      </c>
      <c r="D39">
        <f t="shared" si="0"/>
        <v>1994</v>
      </c>
      <c r="E39">
        <f t="shared" si="1"/>
        <v>2</v>
      </c>
      <c r="F39">
        <f t="shared" si="2"/>
        <v>28</v>
      </c>
      <c r="G39" s="6">
        <f t="shared" si="3"/>
        <v>34393</v>
      </c>
      <c r="H39">
        <f t="shared" si="4"/>
        <v>28.867898699520875</v>
      </c>
      <c r="I39">
        <f t="shared" si="5"/>
        <v>28</v>
      </c>
      <c r="J39">
        <f t="shared" si="6"/>
        <v>0</v>
      </c>
      <c r="K39">
        <f t="shared" si="7"/>
        <v>28</v>
      </c>
      <c r="L39" s="8">
        <f t="shared" si="8"/>
        <v>9</v>
      </c>
      <c r="M39" s="8">
        <f t="shared" si="9"/>
        <v>12</v>
      </c>
      <c r="N39" s="8">
        <f t="shared" si="10"/>
        <v>0</v>
      </c>
      <c r="O39" s="8">
        <f t="shared" si="11"/>
        <v>18</v>
      </c>
      <c r="P39" s="8">
        <f t="shared" si="12"/>
        <v>2</v>
      </c>
      <c r="Q39" s="8">
        <f t="shared" si="13"/>
        <v>24</v>
      </c>
      <c r="R39" s="8">
        <f t="shared" si="14"/>
        <v>28</v>
      </c>
      <c r="S39" s="8">
        <f t="shared" si="15"/>
        <v>72</v>
      </c>
      <c r="T39" s="8">
        <f t="shared" si="16"/>
        <v>6</v>
      </c>
      <c r="U39" s="8">
        <f t="shared" si="17"/>
        <v>9</v>
      </c>
      <c r="V39" s="8">
        <f t="shared" si="18"/>
        <v>0</v>
      </c>
      <c r="W39" s="8">
        <f t="shared" si="19"/>
        <v>0</v>
      </c>
      <c r="X39" s="8">
        <f t="shared" si="20"/>
        <v>0</v>
      </c>
      <c r="Y39">
        <f t="shared" si="21"/>
        <v>0</v>
      </c>
    </row>
    <row r="40" spans="1:25" x14ac:dyDescent="0.25">
      <c r="A40" s="1" t="s">
        <v>59</v>
      </c>
      <c r="B40" s="1" t="s">
        <v>43</v>
      </c>
      <c r="C40" s="1" t="s">
        <v>8</v>
      </c>
      <c r="D40">
        <f t="shared" si="0"/>
        <v>1999</v>
      </c>
      <c r="E40">
        <f t="shared" si="1"/>
        <v>2</v>
      </c>
      <c r="F40">
        <f t="shared" si="2"/>
        <v>1</v>
      </c>
      <c r="G40" s="6">
        <f t="shared" si="3"/>
        <v>36192</v>
      </c>
      <c r="H40">
        <f t="shared" si="4"/>
        <v>23.942505133470227</v>
      </c>
      <c r="I40">
        <f t="shared" si="5"/>
        <v>23</v>
      </c>
      <c r="J40">
        <f t="shared" si="6"/>
        <v>0</v>
      </c>
      <c r="K40">
        <f t="shared" si="7"/>
        <v>23</v>
      </c>
      <c r="L40" s="8">
        <f t="shared" si="8"/>
        <v>9</v>
      </c>
      <c r="M40" s="8">
        <f t="shared" si="9"/>
        <v>27</v>
      </c>
      <c r="N40" s="8">
        <f t="shared" si="10"/>
        <v>0</v>
      </c>
      <c r="O40" s="8">
        <f t="shared" si="11"/>
        <v>18</v>
      </c>
      <c r="P40" s="8">
        <f t="shared" si="12"/>
        <v>0</v>
      </c>
      <c r="Q40" s="8">
        <f t="shared" si="13"/>
        <v>3</v>
      </c>
      <c r="R40" s="8">
        <f t="shared" si="14"/>
        <v>21</v>
      </c>
      <c r="S40" s="8">
        <f t="shared" si="15"/>
        <v>45</v>
      </c>
      <c r="T40" s="8">
        <f t="shared" si="16"/>
        <v>4</v>
      </c>
      <c r="U40" s="8">
        <f t="shared" si="17"/>
        <v>18</v>
      </c>
      <c r="V40" s="8">
        <f t="shared" si="18"/>
        <v>5</v>
      </c>
      <c r="W40" s="8">
        <f t="shared" si="19"/>
        <v>5</v>
      </c>
      <c r="X40" s="8">
        <f t="shared" si="20"/>
        <v>5</v>
      </c>
      <c r="Y40">
        <f t="shared" si="21"/>
        <v>0</v>
      </c>
    </row>
    <row r="41" spans="1:25" x14ac:dyDescent="0.25">
      <c r="A41" s="1" t="s">
        <v>60</v>
      </c>
      <c r="B41" s="1" t="s">
        <v>43</v>
      </c>
      <c r="C41" s="1" t="s">
        <v>5</v>
      </c>
      <c r="D41">
        <f t="shared" si="0"/>
        <v>1982</v>
      </c>
      <c r="E41">
        <f t="shared" si="1"/>
        <v>8</v>
      </c>
      <c r="F41">
        <f t="shared" si="2"/>
        <v>2</v>
      </c>
      <c r="G41" s="6">
        <f t="shared" si="3"/>
        <v>30165</v>
      </c>
      <c r="H41">
        <f t="shared" si="4"/>
        <v>40.4435318275154</v>
      </c>
      <c r="I41">
        <f t="shared" si="5"/>
        <v>40</v>
      </c>
      <c r="J41">
        <f t="shared" si="6"/>
        <v>0</v>
      </c>
      <c r="K41">
        <f t="shared" si="7"/>
        <v>40</v>
      </c>
      <c r="L41" s="8">
        <f t="shared" si="8"/>
        <v>8</v>
      </c>
      <c r="M41" s="8">
        <f t="shared" si="9"/>
        <v>6</v>
      </c>
      <c r="N41" s="8">
        <f t="shared" si="10"/>
        <v>0</v>
      </c>
      <c r="O41" s="8">
        <f t="shared" si="11"/>
        <v>72</v>
      </c>
      <c r="P41" s="8">
        <f t="shared" si="12"/>
        <v>0</v>
      </c>
      <c r="Q41" s="8">
        <f t="shared" si="13"/>
        <v>6</v>
      </c>
      <c r="R41" s="8">
        <f t="shared" si="14"/>
        <v>56</v>
      </c>
      <c r="S41" s="8">
        <f t="shared" si="15"/>
        <v>72</v>
      </c>
      <c r="T41" s="8">
        <f t="shared" si="16"/>
        <v>5</v>
      </c>
      <c r="U41" s="8">
        <f t="shared" si="17"/>
        <v>18</v>
      </c>
      <c r="V41" s="8">
        <f t="shared" si="18"/>
        <v>3</v>
      </c>
      <c r="W41" s="8">
        <f t="shared" si="19"/>
        <v>7</v>
      </c>
      <c r="X41" s="8">
        <f t="shared" si="20"/>
        <v>7</v>
      </c>
      <c r="Y41">
        <f t="shared" si="21"/>
        <v>0</v>
      </c>
    </row>
    <row r="42" spans="1:25" x14ac:dyDescent="0.25">
      <c r="A42" s="1" t="s">
        <v>61</v>
      </c>
      <c r="B42" s="1" t="s">
        <v>43</v>
      </c>
      <c r="C42" s="1" t="s">
        <v>8</v>
      </c>
      <c r="D42">
        <f t="shared" si="0"/>
        <v>1966</v>
      </c>
      <c r="E42">
        <f t="shared" si="1"/>
        <v>2</v>
      </c>
      <c r="F42">
        <f t="shared" si="2"/>
        <v>1</v>
      </c>
      <c r="G42" s="6">
        <f t="shared" si="3"/>
        <v>24139</v>
      </c>
      <c r="H42">
        <f t="shared" si="4"/>
        <v>56.941820670773446</v>
      </c>
      <c r="I42">
        <f t="shared" si="5"/>
        <v>56</v>
      </c>
      <c r="J42">
        <f t="shared" si="6"/>
        <v>0</v>
      </c>
      <c r="K42">
        <f t="shared" si="7"/>
        <v>56</v>
      </c>
      <c r="L42" s="8">
        <f t="shared" si="8"/>
        <v>6</v>
      </c>
      <c r="M42" s="8">
        <f t="shared" si="9"/>
        <v>18</v>
      </c>
      <c r="N42" s="8">
        <f t="shared" si="10"/>
        <v>0</v>
      </c>
      <c r="O42" s="8">
        <f t="shared" si="11"/>
        <v>18</v>
      </c>
      <c r="P42" s="8">
        <f t="shared" si="12"/>
        <v>0</v>
      </c>
      <c r="Q42" s="8">
        <f t="shared" si="13"/>
        <v>3</v>
      </c>
      <c r="R42" s="8">
        <f t="shared" si="14"/>
        <v>7</v>
      </c>
      <c r="S42" s="8">
        <f t="shared" si="15"/>
        <v>45</v>
      </c>
      <c r="T42" s="8">
        <f t="shared" si="16"/>
        <v>1</v>
      </c>
      <c r="U42" s="8">
        <f t="shared" si="17"/>
        <v>12</v>
      </c>
      <c r="V42" s="8">
        <f t="shared" si="18"/>
        <v>0</v>
      </c>
      <c r="W42" s="8">
        <f t="shared" si="19"/>
        <v>0</v>
      </c>
      <c r="X42" s="8">
        <f t="shared" si="20"/>
        <v>0</v>
      </c>
      <c r="Y42">
        <f t="shared" si="21"/>
        <v>0</v>
      </c>
    </row>
    <row r="43" spans="1:25" x14ac:dyDescent="0.25">
      <c r="A43" s="1" t="s">
        <v>62</v>
      </c>
      <c r="B43" s="1" t="s">
        <v>39</v>
      </c>
      <c r="C43" s="1" t="s">
        <v>5</v>
      </c>
      <c r="D43">
        <f t="shared" si="0"/>
        <v>1986</v>
      </c>
      <c r="E43">
        <f t="shared" si="1"/>
        <v>3</v>
      </c>
      <c r="F43">
        <f t="shared" si="2"/>
        <v>28</v>
      </c>
      <c r="G43" s="6">
        <f t="shared" si="3"/>
        <v>31499</v>
      </c>
      <c r="H43">
        <f t="shared" si="4"/>
        <v>36.791238877481177</v>
      </c>
      <c r="I43">
        <f t="shared" si="5"/>
        <v>36</v>
      </c>
      <c r="J43">
        <f t="shared" si="6"/>
        <v>0</v>
      </c>
      <c r="K43">
        <f t="shared" si="7"/>
        <v>36</v>
      </c>
      <c r="L43" s="8">
        <f t="shared" si="8"/>
        <v>8</v>
      </c>
      <c r="M43" s="8">
        <f t="shared" si="9"/>
        <v>18</v>
      </c>
      <c r="N43" s="8">
        <f t="shared" si="10"/>
        <v>0</v>
      </c>
      <c r="O43" s="8">
        <f t="shared" si="11"/>
        <v>27</v>
      </c>
      <c r="P43" s="8">
        <f t="shared" si="12"/>
        <v>2</v>
      </c>
      <c r="Q43" s="8">
        <f t="shared" si="13"/>
        <v>24</v>
      </c>
      <c r="R43" s="8">
        <f t="shared" si="14"/>
        <v>42</v>
      </c>
      <c r="S43" s="8">
        <f t="shared" si="15"/>
        <v>72</v>
      </c>
      <c r="T43" s="8">
        <f t="shared" si="16"/>
        <v>6</v>
      </c>
      <c r="U43" s="8">
        <f t="shared" si="17"/>
        <v>3</v>
      </c>
      <c r="V43" s="8">
        <f t="shared" si="18"/>
        <v>2</v>
      </c>
      <c r="W43" s="8">
        <f t="shared" si="19"/>
        <v>8</v>
      </c>
      <c r="X43" s="8">
        <f t="shared" si="20"/>
        <v>8</v>
      </c>
      <c r="Y43">
        <f t="shared" si="21"/>
        <v>0</v>
      </c>
    </row>
    <row r="44" spans="1:25" x14ac:dyDescent="0.25">
      <c r="A44" s="1" t="s">
        <v>63</v>
      </c>
      <c r="B44" s="1" t="s">
        <v>25</v>
      </c>
      <c r="C44" s="1" t="s">
        <v>8</v>
      </c>
      <c r="D44">
        <f t="shared" si="0"/>
        <v>1983</v>
      </c>
      <c r="E44">
        <f t="shared" si="1"/>
        <v>11</v>
      </c>
      <c r="F44">
        <f t="shared" si="2"/>
        <v>18</v>
      </c>
      <c r="G44" s="6">
        <f t="shared" si="3"/>
        <v>30638</v>
      </c>
      <c r="H44">
        <f t="shared" si="4"/>
        <v>39.148528405201915</v>
      </c>
      <c r="I44">
        <f t="shared" si="5"/>
        <v>39</v>
      </c>
      <c r="J44">
        <f t="shared" si="6"/>
        <v>0</v>
      </c>
      <c r="K44">
        <f t="shared" si="7"/>
        <v>39</v>
      </c>
      <c r="L44" s="8">
        <f t="shared" si="8"/>
        <v>8</v>
      </c>
      <c r="M44" s="8">
        <f t="shared" si="9"/>
        <v>9</v>
      </c>
      <c r="N44" s="8">
        <f t="shared" si="10"/>
        <v>7</v>
      </c>
      <c r="O44" s="8">
        <f t="shared" si="11"/>
        <v>9</v>
      </c>
      <c r="P44" s="8">
        <f t="shared" si="12"/>
        <v>1</v>
      </c>
      <c r="Q44" s="8">
        <f t="shared" si="13"/>
        <v>24</v>
      </c>
      <c r="R44" s="8">
        <f t="shared" si="14"/>
        <v>0</v>
      </c>
      <c r="S44" s="8">
        <f t="shared" si="15"/>
        <v>54</v>
      </c>
      <c r="T44" s="8">
        <f t="shared" si="16"/>
        <v>2</v>
      </c>
      <c r="U44" s="8">
        <f t="shared" si="17"/>
        <v>9</v>
      </c>
      <c r="V44" s="8">
        <f t="shared" si="18"/>
        <v>3</v>
      </c>
      <c r="W44" s="8">
        <f t="shared" si="19"/>
        <v>7</v>
      </c>
      <c r="X44" s="8">
        <f t="shared" si="20"/>
        <v>7</v>
      </c>
      <c r="Y44">
        <f t="shared" si="21"/>
        <v>0</v>
      </c>
    </row>
    <row r="45" spans="1:25" x14ac:dyDescent="0.25">
      <c r="A45" s="1" t="s">
        <v>64</v>
      </c>
      <c r="B45" s="1" t="s">
        <v>33</v>
      </c>
      <c r="C45" s="1" t="s">
        <v>8</v>
      </c>
      <c r="D45">
        <f t="shared" si="0"/>
        <v>1967</v>
      </c>
      <c r="E45">
        <f t="shared" si="1"/>
        <v>9</v>
      </c>
      <c r="F45">
        <f t="shared" si="2"/>
        <v>25</v>
      </c>
      <c r="G45" s="6">
        <f t="shared" si="3"/>
        <v>24740</v>
      </c>
      <c r="H45">
        <f t="shared" si="4"/>
        <v>55.296372347707049</v>
      </c>
      <c r="I45">
        <f t="shared" si="5"/>
        <v>55</v>
      </c>
      <c r="J45">
        <f t="shared" si="6"/>
        <v>0</v>
      </c>
      <c r="K45">
        <f t="shared" si="7"/>
        <v>55</v>
      </c>
      <c r="L45" s="8">
        <f t="shared" si="8"/>
        <v>6</v>
      </c>
      <c r="M45" s="8">
        <f t="shared" si="9"/>
        <v>21</v>
      </c>
      <c r="N45" s="8">
        <f t="shared" si="10"/>
        <v>0</v>
      </c>
      <c r="O45" s="8">
        <f t="shared" si="11"/>
        <v>81</v>
      </c>
      <c r="P45" s="8">
        <f t="shared" si="12"/>
        <v>2</v>
      </c>
      <c r="Q45" s="8">
        <f t="shared" si="13"/>
        <v>15</v>
      </c>
      <c r="R45" s="8">
        <f t="shared" si="14"/>
        <v>63</v>
      </c>
      <c r="S45" s="8">
        <f t="shared" si="15"/>
        <v>63</v>
      </c>
      <c r="T45" s="8">
        <f t="shared" si="16"/>
        <v>9</v>
      </c>
      <c r="U45" s="8">
        <f t="shared" si="17"/>
        <v>12</v>
      </c>
      <c r="V45" s="8">
        <f t="shared" si="18"/>
        <v>2</v>
      </c>
      <c r="W45" s="8">
        <f t="shared" si="19"/>
        <v>8</v>
      </c>
      <c r="X45" s="8">
        <f t="shared" si="20"/>
        <v>8</v>
      </c>
      <c r="Y45">
        <f t="shared" si="21"/>
        <v>0</v>
      </c>
    </row>
    <row r="46" spans="1:25" x14ac:dyDescent="0.25">
      <c r="A46" s="1" t="s">
        <v>65</v>
      </c>
      <c r="B46" s="1" t="s">
        <v>43</v>
      </c>
      <c r="C46" s="1" t="s">
        <v>5</v>
      </c>
      <c r="D46">
        <f t="shared" si="0"/>
        <v>1955</v>
      </c>
      <c r="E46">
        <f t="shared" si="1"/>
        <v>3</v>
      </c>
      <c r="F46">
        <f t="shared" si="2"/>
        <v>23</v>
      </c>
      <c r="G46" s="6">
        <f t="shared" si="3"/>
        <v>20171</v>
      </c>
      <c r="H46">
        <f t="shared" si="4"/>
        <v>67.805612594113626</v>
      </c>
      <c r="I46">
        <f t="shared" si="5"/>
        <v>67</v>
      </c>
      <c r="J46">
        <f t="shared" si="6"/>
        <v>0</v>
      </c>
      <c r="K46">
        <f t="shared" si="7"/>
        <v>67</v>
      </c>
      <c r="L46" s="8">
        <f t="shared" si="8"/>
        <v>5</v>
      </c>
      <c r="M46" s="8">
        <f t="shared" si="9"/>
        <v>15</v>
      </c>
      <c r="N46" s="8">
        <f t="shared" si="10"/>
        <v>0</v>
      </c>
      <c r="O46" s="8">
        <f t="shared" si="11"/>
        <v>27</v>
      </c>
      <c r="P46" s="8">
        <f t="shared" si="12"/>
        <v>2</v>
      </c>
      <c r="Q46" s="8">
        <f t="shared" si="13"/>
        <v>9</v>
      </c>
      <c r="R46" s="8">
        <f t="shared" si="14"/>
        <v>42</v>
      </c>
      <c r="S46" s="8">
        <f t="shared" si="15"/>
        <v>18</v>
      </c>
      <c r="T46" s="8">
        <f t="shared" si="16"/>
        <v>1</v>
      </c>
      <c r="U46" s="8">
        <f t="shared" si="17"/>
        <v>24</v>
      </c>
      <c r="V46" s="8">
        <f t="shared" si="18"/>
        <v>3</v>
      </c>
      <c r="W46" s="8">
        <f t="shared" si="19"/>
        <v>7</v>
      </c>
      <c r="X46" s="8">
        <f t="shared" si="20"/>
        <v>7</v>
      </c>
      <c r="Y46">
        <f t="shared" si="21"/>
        <v>0</v>
      </c>
    </row>
    <row r="47" spans="1:25" x14ac:dyDescent="0.25">
      <c r="A47" s="1" t="s">
        <v>66</v>
      </c>
      <c r="B47" s="1" t="s">
        <v>39</v>
      </c>
      <c r="C47" s="1" t="s">
        <v>5</v>
      </c>
      <c r="D47">
        <f t="shared" si="0"/>
        <v>1968</v>
      </c>
      <c r="E47">
        <f t="shared" si="1"/>
        <v>11</v>
      </c>
      <c r="F47">
        <f t="shared" si="2"/>
        <v>15</v>
      </c>
      <c r="G47" s="6">
        <f t="shared" si="3"/>
        <v>25157</v>
      </c>
      <c r="H47">
        <f t="shared" si="4"/>
        <v>54.154688569472967</v>
      </c>
      <c r="I47">
        <f t="shared" si="5"/>
        <v>54</v>
      </c>
      <c r="J47">
        <f t="shared" si="6"/>
        <v>0</v>
      </c>
      <c r="K47">
        <f t="shared" si="7"/>
        <v>54</v>
      </c>
      <c r="L47" s="8">
        <f t="shared" si="8"/>
        <v>6</v>
      </c>
      <c r="M47" s="8">
        <f t="shared" si="9"/>
        <v>24</v>
      </c>
      <c r="N47" s="8">
        <f t="shared" si="10"/>
        <v>7</v>
      </c>
      <c r="O47" s="8">
        <f t="shared" si="11"/>
        <v>9</v>
      </c>
      <c r="P47" s="8">
        <f t="shared" si="12"/>
        <v>1</v>
      </c>
      <c r="Q47" s="8">
        <f t="shared" si="13"/>
        <v>15</v>
      </c>
      <c r="R47" s="8">
        <f t="shared" si="14"/>
        <v>35</v>
      </c>
      <c r="S47" s="8">
        <f t="shared" si="15"/>
        <v>9</v>
      </c>
      <c r="T47" s="8">
        <f t="shared" si="16"/>
        <v>0</v>
      </c>
      <c r="U47" s="8">
        <f t="shared" si="17"/>
        <v>21</v>
      </c>
      <c r="V47" s="8">
        <f t="shared" si="18"/>
        <v>7</v>
      </c>
      <c r="W47" s="8">
        <f t="shared" si="19"/>
        <v>3</v>
      </c>
      <c r="X47" s="8">
        <f t="shared" si="20"/>
        <v>3</v>
      </c>
      <c r="Y47">
        <f t="shared" si="21"/>
        <v>0</v>
      </c>
    </row>
    <row r="48" spans="1:25" x14ac:dyDescent="0.25">
      <c r="A48" s="1" t="s">
        <v>67</v>
      </c>
      <c r="B48" s="1" t="s">
        <v>43</v>
      </c>
      <c r="C48" s="1" t="s">
        <v>5</v>
      </c>
      <c r="D48">
        <f t="shared" si="0"/>
        <v>1972</v>
      </c>
      <c r="E48">
        <f t="shared" si="1"/>
        <v>5</v>
      </c>
      <c r="F48">
        <f t="shared" si="2"/>
        <v>1</v>
      </c>
      <c r="G48" s="6">
        <f t="shared" si="3"/>
        <v>26420</v>
      </c>
      <c r="H48">
        <f t="shared" si="4"/>
        <v>50.696783025325118</v>
      </c>
      <c r="I48">
        <f t="shared" si="5"/>
        <v>50</v>
      </c>
      <c r="J48">
        <f t="shared" si="6"/>
        <v>0</v>
      </c>
      <c r="K48">
        <f t="shared" si="7"/>
        <v>50</v>
      </c>
      <c r="L48" s="8">
        <f t="shared" si="8"/>
        <v>7</v>
      </c>
      <c r="M48" s="8">
        <f t="shared" si="9"/>
        <v>6</v>
      </c>
      <c r="N48" s="8">
        <f t="shared" si="10"/>
        <v>0</v>
      </c>
      <c r="O48" s="8">
        <f t="shared" si="11"/>
        <v>45</v>
      </c>
      <c r="P48" s="8">
        <f t="shared" si="12"/>
        <v>0</v>
      </c>
      <c r="Q48" s="8">
        <f t="shared" si="13"/>
        <v>3</v>
      </c>
      <c r="R48" s="8">
        <f t="shared" si="14"/>
        <v>63</v>
      </c>
      <c r="S48" s="8">
        <f t="shared" si="15"/>
        <v>81</v>
      </c>
      <c r="T48" s="8">
        <f t="shared" si="16"/>
        <v>0</v>
      </c>
      <c r="U48" s="8">
        <f t="shared" si="17"/>
        <v>24</v>
      </c>
      <c r="V48" s="8">
        <f t="shared" si="18"/>
        <v>9</v>
      </c>
      <c r="W48" s="8">
        <f t="shared" si="19"/>
        <v>1</v>
      </c>
      <c r="X48" s="8">
        <f t="shared" si="20"/>
        <v>1</v>
      </c>
      <c r="Y48">
        <f t="shared" si="21"/>
        <v>0</v>
      </c>
    </row>
    <row r="49" spans="1:25" x14ac:dyDescent="0.25">
      <c r="A49" s="1" t="s">
        <v>68</v>
      </c>
      <c r="B49" s="1" t="s">
        <v>39</v>
      </c>
      <c r="C49" s="1" t="s">
        <v>5</v>
      </c>
      <c r="D49">
        <f t="shared" si="0"/>
        <v>1989</v>
      </c>
      <c r="E49">
        <f t="shared" si="1"/>
        <v>11</v>
      </c>
      <c r="F49">
        <f t="shared" si="2"/>
        <v>6</v>
      </c>
      <c r="G49" s="6">
        <f t="shared" si="3"/>
        <v>32818</v>
      </c>
      <c r="H49">
        <f t="shared" si="4"/>
        <v>33.180013689253933</v>
      </c>
      <c r="I49">
        <f t="shared" si="5"/>
        <v>33</v>
      </c>
      <c r="J49">
        <f t="shared" si="6"/>
        <v>0</v>
      </c>
      <c r="K49">
        <f t="shared" si="7"/>
        <v>33</v>
      </c>
      <c r="L49" s="8">
        <f t="shared" si="8"/>
        <v>8</v>
      </c>
      <c r="M49" s="8">
        <f t="shared" si="9"/>
        <v>27</v>
      </c>
      <c r="N49" s="8">
        <f t="shared" si="10"/>
        <v>7</v>
      </c>
      <c r="O49" s="8">
        <f t="shared" si="11"/>
        <v>9</v>
      </c>
      <c r="P49" s="8">
        <f t="shared" si="12"/>
        <v>0</v>
      </c>
      <c r="Q49" s="8">
        <f t="shared" si="13"/>
        <v>18</v>
      </c>
      <c r="R49" s="8">
        <f t="shared" si="14"/>
        <v>7</v>
      </c>
      <c r="S49" s="8">
        <f t="shared" si="15"/>
        <v>81</v>
      </c>
      <c r="T49" s="8">
        <f t="shared" si="16"/>
        <v>8</v>
      </c>
      <c r="U49" s="8">
        <f t="shared" si="17"/>
        <v>3</v>
      </c>
      <c r="V49" s="8">
        <f t="shared" si="18"/>
        <v>8</v>
      </c>
      <c r="W49" s="8">
        <f t="shared" si="19"/>
        <v>2</v>
      </c>
      <c r="X49" s="8">
        <f t="shared" si="20"/>
        <v>2</v>
      </c>
      <c r="Y49">
        <f t="shared" si="21"/>
        <v>0</v>
      </c>
    </row>
    <row r="50" spans="1:25" x14ac:dyDescent="0.25">
      <c r="A50" s="1" t="s">
        <v>69</v>
      </c>
      <c r="B50" s="1" t="s">
        <v>33</v>
      </c>
      <c r="C50" s="1" t="s">
        <v>8</v>
      </c>
      <c r="D50">
        <f t="shared" si="0"/>
        <v>1992</v>
      </c>
      <c r="E50">
        <f t="shared" si="1"/>
        <v>6</v>
      </c>
      <c r="F50">
        <f t="shared" si="2"/>
        <v>29</v>
      </c>
      <c r="G50" s="6">
        <f t="shared" si="3"/>
        <v>33784</v>
      </c>
      <c r="H50">
        <f t="shared" si="4"/>
        <v>30.535249828884325</v>
      </c>
      <c r="I50">
        <f t="shared" si="5"/>
        <v>30</v>
      </c>
      <c r="J50">
        <f t="shared" si="6"/>
        <v>0</v>
      </c>
      <c r="K50">
        <f t="shared" si="7"/>
        <v>30</v>
      </c>
      <c r="L50" s="8">
        <f t="shared" si="8"/>
        <v>9</v>
      </c>
      <c r="M50" s="8">
        <f t="shared" si="9"/>
        <v>6</v>
      </c>
      <c r="N50" s="8">
        <f t="shared" si="10"/>
        <v>0</v>
      </c>
      <c r="O50" s="8">
        <f t="shared" si="11"/>
        <v>54</v>
      </c>
      <c r="P50" s="8">
        <f t="shared" si="12"/>
        <v>2</v>
      </c>
      <c r="Q50" s="8">
        <f t="shared" si="13"/>
        <v>27</v>
      </c>
      <c r="R50" s="8">
        <f t="shared" si="14"/>
        <v>21</v>
      </c>
      <c r="S50" s="8">
        <f t="shared" si="15"/>
        <v>81</v>
      </c>
      <c r="T50" s="8">
        <f t="shared" si="16"/>
        <v>6</v>
      </c>
      <c r="U50" s="8">
        <f t="shared" si="17"/>
        <v>9</v>
      </c>
      <c r="V50" s="8">
        <f t="shared" si="18"/>
        <v>5</v>
      </c>
      <c r="W50" s="8">
        <f t="shared" si="19"/>
        <v>5</v>
      </c>
      <c r="X50" s="8">
        <f t="shared" si="20"/>
        <v>5</v>
      </c>
      <c r="Y50">
        <f t="shared" si="21"/>
        <v>0</v>
      </c>
    </row>
    <row r="51" spans="1:25" x14ac:dyDescent="0.25">
      <c r="A51" s="1" t="s">
        <v>70</v>
      </c>
      <c r="B51" s="1" t="s">
        <v>39</v>
      </c>
      <c r="C51" s="1" t="s">
        <v>8</v>
      </c>
      <c r="D51">
        <f t="shared" si="0"/>
        <v>1996</v>
      </c>
      <c r="E51">
        <f t="shared" si="1"/>
        <v>2</v>
      </c>
      <c r="F51">
        <f t="shared" si="2"/>
        <v>27</v>
      </c>
      <c r="G51" s="6">
        <f t="shared" si="3"/>
        <v>35122</v>
      </c>
      <c r="H51">
        <f t="shared" si="4"/>
        <v>26.872005475701574</v>
      </c>
      <c r="I51">
        <f t="shared" si="5"/>
        <v>26</v>
      </c>
      <c r="J51">
        <f t="shared" si="6"/>
        <v>0</v>
      </c>
      <c r="K51">
        <f t="shared" si="7"/>
        <v>26</v>
      </c>
      <c r="L51" s="8">
        <f t="shared" si="8"/>
        <v>9</v>
      </c>
      <c r="M51" s="8">
        <f t="shared" si="9"/>
        <v>18</v>
      </c>
      <c r="N51" s="8">
        <f t="shared" si="10"/>
        <v>0</v>
      </c>
      <c r="O51" s="8">
        <f t="shared" si="11"/>
        <v>18</v>
      </c>
      <c r="P51" s="8">
        <f t="shared" si="12"/>
        <v>2</v>
      </c>
      <c r="Q51" s="8">
        <f t="shared" si="13"/>
        <v>21</v>
      </c>
      <c r="R51" s="8">
        <f t="shared" si="14"/>
        <v>14</v>
      </c>
      <c r="S51" s="8">
        <f t="shared" si="15"/>
        <v>9</v>
      </c>
      <c r="T51" s="8">
        <f t="shared" si="16"/>
        <v>8</v>
      </c>
      <c r="U51" s="8">
        <f t="shared" si="17"/>
        <v>3</v>
      </c>
      <c r="V51" s="8">
        <f t="shared" si="18"/>
        <v>2</v>
      </c>
      <c r="W51" s="8">
        <f t="shared" si="19"/>
        <v>8</v>
      </c>
      <c r="X51" s="8">
        <f t="shared" si="20"/>
        <v>8</v>
      </c>
      <c r="Y51">
        <f t="shared" si="21"/>
        <v>0</v>
      </c>
    </row>
    <row r="52" spans="1:25" x14ac:dyDescent="0.25">
      <c r="A52" s="1" t="s">
        <v>71</v>
      </c>
      <c r="B52" s="1" t="s">
        <v>25</v>
      </c>
      <c r="C52" s="1" t="s">
        <v>8</v>
      </c>
      <c r="D52">
        <f t="shared" si="0"/>
        <v>1967</v>
      </c>
      <c r="E52">
        <f t="shared" si="1"/>
        <v>8</v>
      </c>
      <c r="F52">
        <f t="shared" si="2"/>
        <v>27</v>
      </c>
      <c r="G52" s="6">
        <f t="shared" si="3"/>
        <v>24711</v>
      </c>
      <c r="H52">
        <f t="shared" si="4"/>
        <v>55.375770020533878</v>
      </c>
      <c r="I52">
        <f t="shared" si="5"/>
        <v>55</v>
      </c>
      <c r="J52">
        <f t="shared" si="6"/>
        <v>0</v>
      </c>
      <c r="K52">
        <f t="shared" si="7"/>
        <v>55</v>
      </c>
      <c r="L52" s="8">
        <f t="shared" si="8"/>
        <v>6</v>
      </c>
      <c r="M52" s="8">
        <f t="shared" si="9"/>
        <v>21</v>
      </c>
      <c r="N52" s="8">
        <f t="shared" si="10"/>
        <v>0</v>
      </c>
      <c r="O52" s="8">
        <f t="shared" si="11"/>
        <v>72</v>
      </c>
      <c r="P52" s="8">
        <f t="shared" si="12"/>
        <v>2</v>
      </c>
      <c r="Q52" s="8">
        <f t="shared" si="13"/>
        <v>21</v>
      </c>
      <c r="R52" s="8">
        <f t="shared" si="14"/>
        <v>35</v>
      </c>
      <c r="S52" s="8">
        <f t="shared" si="15"/>
        <v>81</v>
      </c>
      <c r="T52" s="8">
        <f t="shared" si="16"/>
        <v>1</v>
      </c>
      <c r="U52" s="8">
        <f t="shared" si="17"/>
        <v>12</v>
      </c>
      <c r="V52" s="8">
        <f t="shared" si="18"/>
        <v>1</v>
      </c>
      <c r="W52" s="8">
        <f t="shared" si="19"/>
        <v>9</v>
      </c>
      <c r="X52" s="8">
        <f t="shared" si="20"/>
        <v>9</v>
      </c>
      <c r="Y52">
        <f t="shared" si="21"/>
        <v>0</v>
      </c>
    </row>
    <row r="53" spans="1:25" x14ac:dyDescent="0.25">
      <c r="A53" s="1" t="s">
        <v>72</v>
      </c>
      <c r="B53" s="1" t="s">
        <v>27</v>
      </c>
      <c r="C53" s="1" t="s">
        <v>8</v>
      </c>
      <c r="D53">
        <f t="shared" si="0"/>
        <v>1953</v>
      </c>
      <c r="E53">
        <f t="shared" si="1"/>
        <v>4</v>
      </c>
      <c r="F53">
        <f t="shared" si="2"/>
        <v>13</v>
      </c>
      <c r="G53" s="6">
        <f t="shared" si="3"/>
        <v>19462</v>
      </c>
      <c r="H53">
        <f t="shared" si="4"/>
        <v>69.746748802190282</v>
      </c>
      <c r="I53">
        <f t="shared" si="5"/>
        <v>69</v>
      </c>
      <c r="J53">
        <f t="shared" si="6"/>
        <v>0</v>
      </c>
      <c r="K53">
        <f t="shared" si="7"/>
        <v>69</v>
      </c>
      <c r="L53" s="8">
        <f t="shared" si="8"/>
        <v>5</v>
      </c>
      <c r="M53" s="8">
        <f t="shared" si="9"/>
        <v>9</v>
      </c>
      <c r="N53" s="8">
        <f t="shared" si="10"/>
        <v>0</v>
      </c>
      <c r="O53" s="8">
        <f t="shared" si="11"/>
        <v>36</v>
      </c>
      <c r="P53" s="8">
        <f t="shared" si="12"/>
        <v>1</v>
      </c>
      <c r="Q53" s="8">
        <f t="shared" si="13"/>
        <v>9</v>
      </c>
      <c r="R53" s="8">
        <f t="shared" si="14"/>
        <v>21</v>
      </c>
      <c r="S53" s="8">
        <f t="shared" si="15"/>
        <v>72</v>
      </c>
      <c r="T53" s="8">
        <f t="shared" si="16"/>
        <v>9</v>
      </c>
      <c r="U53" s="8">
        <f t="shared" si="17"/>
        <v>0</v>
      </c>
      <c r="V53" s="8">
        <f t="shared" si="18"/>
        <v>2</v>
      </c>
      <c r="W53" s="8">
        <f t="shared" si="19"/>
        <v>8</v>
      </c>
      <c r="X53" s="8">
        <f t="shared" si="20"/>
        <v>8</v>
      </c>
      <c r="Y53">
        <f t="shared" si="21"/>
        <v>0</v>
      </c>
    </row>
    <row r="54" spans="1:25" x14ac:dyDescent="0.25">
      <c r="A54" s="1" t="s">
        <v>73</v>
      </c>
      <c r="B54" s="1" t="s">
        <v>35</v>
      </c>
      <c r="C54" s="1" t="s">
        <v>8</v>
      </c>
      <c r="D54">
        <f t="shared" si="0"/>
        <v>1985</v>
      </c>
      <c r="E54">
        <f t="shared" si="1"/>
        <v>7</v>
      </c>
      <c r="F54">
        <f t="shared" si="2"/>
        <v>4</v>
      </c>
      <c r="G54" s="6">
        <f t="shared" si="3"/>
        <v>31232</v>
      </c>
      <c r="H54">
        <f t="shared" si="4"/>
        <v>37.522245037645447</v>
      </c>
      <c r="I54">
        <f t="shared" si="5"/>
        <v>37</v>
      </c>
      <c r="J54">
        <f t="shared" si="6"/>
        <v>0</v>
      </c>
      <c r="K54">
        <f t="shared" si="7"/>
        <v>37</v>
      </c>
      <c r="L54" s="8">
        <f t="shared" si="8"/>
        <v>8</v>
      </c>
      <c r="M54" s="8">
        <f t="shared" si="9"/>
        <v>15</v>
      </c>
      <c r="N54" s="8">
        <f t="shared" si="10"/>
        <v>0</v>
      </c>
      <c r="O54" s="8">
        <f t="shared" si="11"/>
        <v>63</v>
      </c>
      <c r="P54" s="8">
        <f t="shared" si="12"/>
        <v>0</v>
      </c>
      <c r="Q54" s="8">
        <f t="shared" si="13"/>
        <v>12</v>
      </c>
      <c r="R54" s="8">
        <f t="shared" si="14"/>
        <v>42</v>
      </c>
      <c r="S54" s="8">
        <f t="shared" si="15"/>
        <v>36</v>
      </c>
      <c r="T54" s="8">
        <f t="shared" si="16"/>
        <v>3</v>
      </c>
      <c r="U54" s="8">
        <f t="shared" si="17"/>
        <v>15</v>
      </c>
      <c r="V54" s="8">
        <f t="shared" si="18"/>
        <v>4</v>
      </c>
      <c r="W54" s="8">
        <f t="shared" si="19"/>
        <v>6</v>
      </c>
      <c r="X54" s="8">
        <f t="shared" si="20"/>
        <v>6</v>
      </c>
      <c r="Y54">
        <f t="shared" si="21"/>
        <v>0</v>
      </c>
    </row>
    <row r="55" spans="1:25" x14ac:dyDescent="0.25">
      <c r="A55" s="1" t="s">
        <v>74</v>
      </c>
      <c r="B55" s="1" t="s">
        <v>4</v>
      </c>
      <c r="C55" s="1" t="s">
        <v>5</v>
      </c>
      <c r="D55">
        <f t="shared" si="0"/>
        <v>1967</v>
      </c>
      <c r="E55">
        <f t="shared" si="1"/>
        <v>11</v>
      </c>
      <c r="F55">
        <f t="shared" si="2"/>
        <v>4</v>
      </c>
      <c r="G55" s="6">
        <f t="shared" si="3"/>
        <v>24780</v>
      </c>
      <c r="H55">
        <f t="shared" si="4"/>
        <v>55.186858316221766</v>
      </c>
      <c r="I55">
        <f t="shared" si="5"/>
        <v>55</v>
      </c>
      <c r="J55">
        <f t="shared" si="6"/>
        <v>0</v>
      </c>
      <c r="K55">
        <f t="shared" si="7"/>
        <v>55</v>
      </c>
      <c r="L55" s="8">
        <f t="shared" si="8"/>
        <v>6</v>
      </c>
      <c r="M55" s="8">
        <f t="shared" si="9"/>
        <v>21</v>
      </c>
      <c r="N55" s="8">
        <f t="shared" si="10"/>
        <v>7</v>
      </c>
      <c r="O55" s="8">
        <f t="shared" si="11"/>
        <v>9</v>
      </c>
      <c r="P55" s="8">
        <f t="shared" si="12"/>
        <v>0</v>
      </c>
      <c r="Q55" s="8">
        <f t="shared" si="13"/>
        <v>12</v>
      </c>
      <c r="R55" s="8">
        <f t="shared" si="14"/>
        <v>28</v>
      </c>
      <c r="S55" s="8">
        <f t="shared" si="15"/>
        <v>27</v>
      </c>
      <c r="T55" s="8">
        <f t="shared" si="16"/>
        <v>9</v>
      </c>
      <c r="U55" s="8">
        <f t="shared" si="17"/>
        <v>0</v>
      </c>
      <c r="V55" s="8">
        <f t="shared" si="18"/>
        <v>9</v>
      </c>
      <c r="W55" s="8">
        <f t="shared" si="19"/>
        <v>1</v>
      </c>
      <c r="X55" s="8">
        <f t="shared" si="20"/>
        <v>1</v>
      </c>
      <c r="Y55">
        <f t="shared" si="21"/>
        <v>0</v>
      </c>
    </row>
    <row r="56" spans="1:25" x14ac:dyDescent="0.25">
      <c r="A56" s="1" t="s">
        <v>75</v>
      </c>
      <c r="B56" s="1" t="s">
        <v>37</v>
      </c>
      <c r="C56" s="1" t="s">
        <v>5</v>
      </c>
      <c r="D56">
        <f t="shared" si="0"/>
        <v>1976</v>
      </c>
      <c r="E56">
        <f t="shared" si="1"/>
        <v>11</v>
      </c>
      <c r="F56">
        <f t="shared" si="2"/>
        <v>29</v>
      </c>
      <c r="G56" s="6">
        <f t="shared" si="3"/>
        <v>28093</v>
      </c>
      <c r="H56">
        <f t="shared" si="4"/>
        <v>46.116358658453116</v>
      </c>
      <c r="I56">
        <f t="shared" si="5"/>
        <v>46</v>
      </c>
      <c r="J56">
        <f t="shared" si="6"/>
        <v>0</v>
      </c>
      <c r="K56">
        <f t="shared" si="7"/>
        <v>46</v>
      </c>
      <c r="L56" s="8">
        <f t="shared" si="8"/>
        <v>7</v>
      </c>
      <c r="M56" s="8">
        <f t="shared" si="9"/>
        <v>18</v>
      </c>
      <c r="N56" s="8">
        <f t="shared" si="10"/>
        <v>7</v>
      </c>
      <c r="O56" s="8">
        <f t="shared" si="11"/>
        <v>9</v>
      </c>
      <c r="P56" s="8">
        <f t="shared" si="12"/>
        <v>2</v>
      </c>
      <c r="Q56" s="8">
        <f t="shared" si="13"/>
        <v>27</v>
      </c>
      <c r="R56" s="8">
        <f t="shared" si="14"/>
        <v>35</v>
      </c>
      <c r="S56" s="8">
        <f t="shared" si="15"/>
        <v>54</v>
      </c>
      <c r="T56" s="8">
        <f t="shared" si="16"/>
        <v>8</v>
      </c>
      <c r="U56" s="8">
        <f t="shared" si="17"/>
        <v>27</v>
      </c>
      <c r="V56" s="8">
        <f t="shared" si="18"/>
        <v>4</v>
      </c>
      <c r="W56" s="8">
        <f t="shared" si="19"/>
        <v>6</v>
      </c>
      <c r="X56" s="8">
        <f t="shared" si="20"/>
        <v>6</v>
      </c>
      <c r="Y56">
        <f t="shared" si="21"/>
        <v>0</v>
      </c>
    </row>
    <row r="57" spans="1:25" x14ac:dyDescent="0.25">
      <c r="A57" s="1" t="s">
        <v>76</v>
      </c>
      <c r="B57" s="1" t="s">
        <v>10</v>
      </c>
      <c r="C57" s="1" t="s">
        <v>8</v>
      </c>
      <c r="D57">
        <f t="shared" si="0"/>
        <v>1978</v>
      </c>
      <c r="E57">
        <f t="shared" si="1"/>
        <v>7</v>
      </c>
      <c r="F57">
        <f t="shared" si="2"/>
        <v>23</v>
      </c>
      <c r="G57" s="6">
        <f t="shared" si="3"/>
        <v>28694</v>
      </c>
      <c r="H57">
        <f t="shared" si="4"/>
        <v>44.470910335386719</v>
      </c>
      <c r="I57">
        <f t="shared" si="5"/>
        <v>44</v>
      </c>
      <c r="J57">
        <f t="shared" si="6"/>
        <v>0</v>
      </c>
      <c r="K57">
        <f t="shared" si="7"/>
        <v>44</v>
      </c>
      <c r="L57" s="8">
        <f t="shared" si="8"/>
        <v>7</v>
      </c>
      <c r="M57" s="8">
        <f t="shared" si="9"/>
        <v>24</v>
      </c>
      <c r="N57" s="8">
        <f t="shared" si="10"/>
        <v>0</v>
      </c>
      <c r="O57" s="8">
        <f t="shared" si="11"/>
        <v>63</v>
      </c>
      <c r="P57" s="8">
        <f t="shared" si="12"/>
        <v>2</v>
      </c>
      <c r="Q57" s="8">
        <f t="shared" si="13"/>
        <v>9</v>
      </c>
      <c r="R57" s="8">
        <f t="shared" si="14"/>
        <v>28</v>
      </c>
      <c r="S57" s="8">
        <f t="shared" si="15"/>
        <v>36</v>
      </c>
      <c r="T57" s="8">
        <f t="shared" si="16"/>
        <v>4</v>
      </c>
      <c r="U57" s="8">
        <f t="shared" si="17"/>
        <v>9</v>
      </c>
      <c r="V57" s="8">
        <f t="shared" si="18"/>
        <v>2</v>
      </c>
      <c r="W57" s="8">
        <f t="shared" si="19"/>
        <v>8</v>
      </c>
      <c r="X57" s="8">
        <f t="shared" si="20"/>
        <v>8</v>
      </c>
      <c r="Y57">
        <f t="shared" si="21"/>
        <v>0</v>
      </c>
    </row>
    <row r="58" spans="1:25" x14ac:dyDescent="0.25">
      <c r="A58" s="1" t="s">
        <v>77</v>
      </c>
      <c r="B58" s="1" t="s">
        <v>27</v>
      </c>
      <c r="C58" s="1" t="s">
        <v>8</v>
      </c>
      <c r="D58">
        <f t="shared" si="0"/>
        <v>1950</v>
      </c>
      <c r="E58">
        <f t="shared" si="1"/>
        <v>9</v>
      </c>
      <c r="F58">
        <f t="shared" si="2"/>
        <v>27</v>
      </c>
      <c r="G58" s="6">
        <f t="shared" si="3"/>
        <v>18533</v>
      </c>
      <c r="H58">
        <f t="shared" si="4"/>
        <v>72.290212183435997</v>
      </c>
      <c r="I58">
        <f t="shared" si="5"/>
        <v>72</v>
      </c>
      <c r="J58">
        <f t="shared" si="6"/>
        <v>0</v>
      </c>
      <c r="K58">
        <f t="shared" si="7"/>
        <v>72</v>
      </c>
      <c r="L58" s="8">
        <f t="shared" si="8"/>
        <v>5</v>
      </c>
      <c r="M58" s="8">
        <f t="shared" si="9"/>
        <v>0</v>
      </c>
      <c r="N58" s="8">
        <f t="shared" si="10"/>
        <v>0</v>
      </c>
      <c r="O58" s="8">
        <f t="shared" si="11"/>
        <v>81</v>
      </c>
      <c r="P58" s="8">
        <f t="shared" si="12"/>
        <v>2</v>
      </c>
      <c r="Q58" s="8">
        <f t="shared" si="13"/>
        <v>21</v>
      </c>
      <c r="R58" s="8">
        <f t="shared" si="14"/>
        <v>28</v>
      </c>
      <c r="S58" s="8">
        <f t="shared" si="15"/>
        <v>54</v>
      </c>
      <c r="T58" s="8">
        <f t="shared" si="16"/>
        <v>7</v>
      </c>
      <c r="U58" s="8">
        <f t="shared" si="17"/>
        <v>18</v>
      </c>
      <c r="V58" s="8">
        <f t="shared" si="18"/>
        <v>6</v>
      </c>
      <c r="W58" s="8">
        <f t="shared" si="19"/>
        <v>4</v>
      </c>
      <c r="X58" s="8">
        <f t="shared" si="20"/>
        <v>4</v>
      </c>
      <c r="Y58">
        <f t="shared" si="21"/>
        <v>0</v>
      </c>
    </row>
    <row r="59" spans="1:25" x14ac:dyDescent="0.25">
      <c r="A59" s="1" t="s">
        <v>78</v>
      </c>
      <c r="B59" s="1" t="s">
        <v>16</v>
      </c>
      <c r="C59" s="1" t="s">
        <v>5</v>
      </c>
      <c r="D59">
        <f t="shared" si="0"/>
        <v>1967</v>
      </c>
      <c r="E59">
        <f t="shared" si="1"/>
        <v>9</v>
      </c>
      <c r="F59">
        <f t="shared" si="2"/>
        <v>9</v>
      </c>
      <c r="G59" s="6">
        <f t="shared" si="3"/>
        <v>24724</v>
      </c>
      <c r="H59">
        <f t="shared" si="4"/>
        <v>55.340177960301162</v>
      </c>
      <c r="I59">
        <f t="shared" si="5"/>
        <v>55</v>
      </c>
      <c r="J59">
        <f t="shared" si="6"/>
        <v>0</v>
      </c>
      <c r="K59">
        <f t="shared" si="7"/>
        <v>55</v>
      </c>
      <c r="L59" s="8">
        <f t="shared" si="8"/>
        <v>6</v>
      </c>
      <c r="M59" s="8">
        <f t="shared" si="9"/>
        <v>21</v>
      </c>
      <c r="N59" s="8">
        <f t="shared" si="10"/>
        <v>0</v>
      </c>
      <c r="O59" s="8">
        <f t="shared" si="11"/>
        <v>81</v>
      </c>
      <c r="P59" s="8">
        <f t="shared" si="12"/>
        <v>0</v>
      </c>
      <c r="Q59" s="8">
        <f t="shared" si="13"/>
        <v>27</v>
      </c>
      <c r="R59" s="8">
        <f t="shared" si="14"/>
        <v>21</v>
      </c>
      <c r="S59" s="8">
        <f t="shared" si="15"/>
        <v>27</v>
      </c>
      <c r="T59" s="8">
        <f t="shared" si="16"/>
        <v>3</v>
      </c>
      <c r="U59" s="8">
        <f t="shared" si="17"/>
        <v>0</v>
      </c>
      <c r="V59" s="8">
        <f t="shared" si="18"/>
        <v>6</v>
      </c>
      <c r="W59" s="8">
        <f t="shared" si="19"/>
        <v>4</v>
      </c>
      <c r="X59" s="8">
        <f t="shared" si="20"/>
        <v>4</v>
      </c>
      <c r="Y59">
        <f t="shared" si="21"/>
        <v>0</v>
      </c>
    </row>
    <row r="60" spans="1:25" x14ac:dyDescent="0.25">
      <c r="A60" s="1" t="s">
        <v>79</v>
      </c>
      <c r="B60" s="1" t="s">
        <v>4</v>
      </c>
      <c r="C60" s="1" t="s">
        <v>8</v>
      </c>
      <c r="D60">
        <f t="shared" si="0"/>
        <v>1994</v>
      </c>
      <c r="E60">
        <f t="shared" si="1"/>
        <v>7</v>
      </c>
      <c r="F60">
        <f t="shared" si="2"/>
        <v>7</v>
      </c>
      <c r="G60" s="6">
        <f t="shared" si="3"/>
        <v>34522</v>
      </c>
      <c r="H60">
        <f t="shared" si="4"/>
        <v>28.514715947980836</v>
      </c>
      <c r="I60">
        <f t="shared" si="5"/>
        <v>28</v>
      </c>
      <c r="J60">
        <f t="shared" si="6"/>
        <v>0</v>
      </c>
      <c r="K60">
        <f t="shared" si="7"/>
        <v>28</v>
      </c>
      <c r="L60" s="8">
        <f t="shared" si="8"/>
        <v>9</v>
      </c>
      <c r="M60" s="8">
        <f t="shared" si="9"/>
        <v>12</v>
      </c>
      <c r="N60" s="8">
        <f t="shared" si="10"/>
        <v>0</v>
      </c>
      <c r="O60" s="8">
        <f t="shared" si="11"/>
        <v>63</v>
      </c>
      <c r="P60" s="8">
        <f t="shared" si="12"/>
        <v>0</v>
      </c>
      <c r="Q60" s="8">
        <f t="shared" si="13"/>
        <v>21</v>
      </c>
      <c r="R60" s="8">
        <f t="shared" si="14"/>
        <v>56</v>
      </c>
      <c r="S60" s="8">
        <f t="shared" si="15"/>
        <v>27</v>
      </c>
      <c r="T60" s="8">
        <f t="shared" si="16"/>
        <v>2</v>
      </c>
      <c r="U60" s="8">
        <f t="shared" si="17"/>
        <v>12</v>
      </c>
      <c r="V60" s="8">
        <f t="shared" si="18"/>
        <v>2</v>
      </c>
      <c r="W60" s="8">
        <f t="shared" si="19"/>
        <v>8</v>
      </c>
      <c r="X60" s="8">
        <f t="shared" si="20"/>
        <v>8</v>
      </c>
      <c r="Y60">
        <f t="shared" si="21"/>
        <v>0</v>
      </c>
    </row>
    <row r="61" spans="1:25" x14ac:dyDescent="0.25">
      <c r="A61" s="1" t="s">
        <v>80</v>
      </c>
      <c r="B61" s="1" t="s">
        <v>27</v>
      </c>
      <c r="C61" s="1" t="s">
        <v>5</v>
      </c>
      <c r="D61">
        <f t="shared" si="0"/>
        <v>1978</v>
      </c>
      <c r="E61">
        <f t="shared" si="1"/>
        <v>3</v>
      </c>
      <c r="F61">
        <f t="shared" si="2"/>
        <v>14</v>
      </c>
      <c r="G61" s="6">
        <f t="shared" si="3"/>
        <v>28563</v>
      </c>
      <c r="H61">
        <f t="shared" si="4"/>
        <v>44.829568788501028</v>
      </c>
      <c r="I61">
        <f t="shared" si="5"/>
        <v>44</v>
      </c>
      <c r="J61">
        <f t="shared" si="6"/>
        <v>0</v>
      </c>
      <c r="K61">
        <f t="shared" si="7"/>
        <v>44</v>
      </c>
      <c r="L61" s="8">
        <f t="shared" si="8"/>
        <v>7</v>
      </c>
      <c r="M61" s="8">
        <f t="shared" si="9"/>
        <v>24</v>
      </c>
      <c r="N61" s="8">
        <f t="shared" si="10"/>
        <v>0</v>
      </c>
      <c r="O61" s="8">
        <f t="shared" si="11"/>
        <v>27</v>
      </c>
      <c r="P61" s="8">
        <f t="shared" si="12"/>
        <v>1</v>
      </c>
      <c r="Q61" s="8">
        <f t="shared" si="13"/>
        <v>12</v>
      </c>
      <c r="R61" s="8">
        <f t="shared" si="14"/>
        <v>0</v>
      </c>
      <c r="S61" s="8">
        <f t="shared" si="15"/>
        <v>72</v>
      </c>
      <c r="T61" s="8">
        <f t="shared" si="16"/>
        <v>4</v>
      </c>
      <c r="U61" s="8">
        <f t="shared" si="17"/>
        <v>15</v>
      </c>
      <c r="V61" s="8">
        <f t="shared" si="18"/>
        <v>2</v>
      </c>
      <c r="W61" s="8">
        <f t="shared" si="19"/>
        <v>8</v>
      </c>
      <c r="X61" s="8">
        <f t="shared" si="20"/>
        <v>8</v>
      </c>
      <c r="Y61">
        <f t="shared" si="21"/>
        <v>0</v>
      </c>
    </row>
    <row r="62" spans="1:25" x14ac:dyDescent="0.25">
      <c r="A62" s="1" t="s">
        <v>81</v>
      </c>
      <c r="B62" s="1" t="s">
        <v>14</v>
      </c>
      <c r="C62" s="1" t="s">
        <v>5</v>
      </c>
      <c r="D62">
        <f t="shared" si="0"/>
        <v>1975</v>
      </c>
      <c r="E62">
        <f t="shared" si="1"/>
        <v>11</v>
      </c>
      <c r="F62">
        <f t="shared" si="2"/>
        <v>18</v>
      </c>
      <c r="G62" s="6">
        <f t="shared" si="3"/>
        <v>27716</v>
      </c>
      <c r="H62">
        <f t="shared" si="4"/>
        <v>47.148528405201915</v>
      </c>
      <c r="I62">
        <f t="shared" si="5"/>
        <v>47</v>
      </c>
      <c r="J62">
        <f t="shared" si="6"/>
        <v>0</v>
      </c>
      <c r="K62">
        <f t="shared" si="7"/>
        <v>47</v>
      </c>
      <c r="L62" s="8">
        <f t="shared" si="8"/>
        <v>7</v>
      </c>
      <c r="M62" s="8">
        <f t="shared" si="9"/>
        <v>15</v>
      </c>
      <c r="N62" s="8">
        <f t="shared" si="10"/>
        <v>7</v>
      </c>
      <c r="O62" s="8">
        <f t="shared" si="11"/>
        <v>9</v>
      </c>
      <c r="P62" s="8">
        <f t="shared" si="12"/>
        <v>1</v>
      </c>
      <c r="Q62" s="8">
        <f t="shared" si="13"/>
        <v>24</v>
      </c>
      <c r="R62" s="8">
        <f t="shared" si="14"/>
        <v>0</v>
      </c>
      <c r="S62" s="8">
        <f t="shared" si="15"/>
        <v>18</v>
      </c>
      <c r="T62" s="8">
        <f t="shared" si="16"/>
        <v>1</v>
      </c>
      <c r="U62" s="8">
        <f t="shared" si="17"/>
        <v>21</v>
      </c>
      <c r="V62" s="8">
        <f t="shared" si="18"/>
        <v>3</v>
      </c>
      <c r="W62" s="8">
        <f t="shared" si="19"/>
        <v>7</v>
      </c>
      <c r="X62" s="8">
        <f t="shared" si="20"/>
        <v>7</v>
      </c>
      <c r="Y62">
        <f t="shared" si="21"/>
        <v>0</v>
      </c>
    </row>
    <row r="63" spans="1:25" x14ac:dyDescent="0.25">
      <c r="A63" s="1" t="s">
        <v>82</v>
      </c>
      <c r="B63" s="1" t="s">
        <v>46</v>
      </c>
      <c r="C63" s="1" t="s">
        <v>5</v>
      </c>
      <c r="D63">
        <f t="shared" si="0"/>
        <v>1984</v>
      </c>
      <c r="E63">
        <f t="shared" si="1"/>
        <v>1</v>
      </c>
      <c r="F63">
        <f t="shared" si="2"/>
        <v>17</v>
      </c>
      <c r="G63" s="6">
        <f t="shared" si="3"/>
        <v>30698</v>
      </c>
      <c r="H63">
        <f t="shared" si="4"/>
        <v>38.984257357973988</v>
      </c>
      <c r="I63">
        <f t="shared" si="5"/>
        <v>38</v>
      </c>
      <c r="J63">
        <f t="shared" si="6"/>
        <v>0</v>
      </c>
      <c r="K63">
        <f t="shared" si="7"/>
        <v>38</v>
      </c>
      <c r="L63" s="8">
        <f t="shared" si="8"/>
        <v>8</v>
      </c>
      <c r="M63" s="8">
        <f t="shared" si="9"/>
        <v>12</v>
      </c>
      <c r="N63" s="8">
        <f t="shared" si="10"/>
        <v>0</v>
      </c>
      <c r="O63" s="8">
        <f t="shared" si="11"/>
        <v>9</v>
      </c>
      <c r="P63" s="8">
        <f t="shared" si="12"/>
        <v>1</v>
      </c>
      <c r="Q63" s="8">
        <f t="shared" si="13"/>
        <v>21</v>
      </c>
      <c r="R63" s="8">
        <f t="shared" si="14"/>
        <v>49</v>
      </c>
      <c r="S63" s="8">
        <f t="shared" si="15"/>
        <v>18</v>
      </c>
      <c r="T63" s="8">
        <f t="shared" si="16"/>
        <v>4</v>
      </c>
      <c r="U63" s="8">
        <f t="shared" si="17"/>
        <v>0</v>
      </c>
      <c r="V63" s="8">
        <f t="shared" si="18"/>
        <v>2</v>
      </c>
      <c r="W63" s="8">
        <f t="shared" si="19"/>
        <v>8</v>
      </c>
      <c r="X63" s="8">
        <f t="shared" si="20"/>
        <v>8</v>
      </c>
      <c r="Y63">
        <f t="shared" si="21"/>
        <v>0</v>
      </c>
    </row>
    <row r="64" spans="1:25" x14ac:dyDescent="0.25">
      <c r="A64" s="1" t="s">
        <v>83</v>
      </c>
      <c r="B64" s="1" t="s">
        <v>12</v>
      </c>
      <c r="C64" s="1" t="s">
        <v>8</v>
      </c>
      <c r="D64">
        <f t="shared" si="0"/>
        <v>1973</v>
      </c>
      <c r="E64">
        <f t="shared" si="1"/>
        <v>10</v>
      </c>
      <c r="F64">
        <f t="shared" si="2"/>
        <v>19</v>
      </c>
      <c r="G64" s="6">
        <f t="shared" si="3"/>
        <v>26956</v>
      </c>
      <c r="H64">
        <f t="shared" si="4"/>
        <v>49.229295003422315</v>
      </c>
      <c r="I64">
        <f t="shared" si="5"/>
        <v>49</v>
      </c>
      <c r="J64">
        <f t="shared" si="6"/>
        <v>0</v>
      </c>
      <c r="K64">
        <f t="shared" si="7"/>
        <v>49</v>
      </c>
      <c r="L64" s="8">
        <f t="shared" si="8"/>
        <v>7</v>
      </c>
      <c r="M64" s="8">
        <f t="shared" si="9"/>
        <v>9</v>
      </c>
      <c r="N64" s="8">
        <f t="shared" si="10"/>
        <v>7</v>
      </c>
      <c r="O64" s="8">
        <f t="shared" si="11"/>
        <v>0</v>
      </c>
      <c r="P64" s="8">
        <f t="shared" si="12"/>
        <v>1</v>
      </c>
      <c r="Q64" s="8">
        <f t="shared" si="13"/>
        <v>27</v>
      </c>
      <c r="R64" s="8">
        <f t="shared" si="14"/>
        <v>28</v>
      </c>
      <c r="S64" s="8">
        <f t="shared" si="15"/>
        <v>36</v>
      </c>
      <c r="T64" s="8">
        <f t="shared" si="16"/>
        <v>5</v>
      </c>
      <c r="U64" s="8">
        <f t="shared" si="17"/>
        <v>12</v>
      </c>
      <c r="V64" s="8">
        <f t="shared" si="18"/>
        <v>2</v>
      </c>
      <c r="W64" s="8">
        <f t="shared" si="19"/>
        <v>8</v>
      </c>
      <c r="X64" s="8">
        <f t="shared" si="20"/>
        <v>8</v>
      </c>
      <c r="Y64">
        <f t="shared" si="21"/>
        <v>0</v>
      </c>
    </row>
    <row r="65" spans="1:25" x14ac:dyDescent="0.25">
      <c r="A65" s="1" t="s">
        <v>84</v>
      </c>
      <c r="B65" s="1" t="s">
        <v>46</v>
      </c>
      <c r="C65" s="1" t="s">
        <v>8</v>
      </c>
      <c r="D65">
        <f t="shared" si="0"/>
        <v>1998</v>
      </c>
      <c r="E65">
        <f t="shared" si="1"/>
        <v>11</v>
      </c>
      <c r="F65">
        <f t="shared" si="2"/>
        <v>25</v>
      </c>
      <c r="G65" s="6">
        <f t="shared" si="3"/>
        <v>36124</v>
      </c>
      <c r="H65">
        <f t="shared" si="4"/>
        <v>24.128678986995208</v>
      </c>
      <c r="I65">
        <f t="shared" si="5"/>
        <v>24</v>
      </c>
      <c r="J65">
        <f t="shared" si="6"/>
        <v>0</v>
      </c>
      <c r="K65">
        <f t="shared" si="7"/>
        <v>24</v>
      </c>
      <c r="L65" s="8">
        <f t="shared" si="8"/>
        <v>9</v>
      </c>
      <c r="M65" s="8">
        <f t="shared" si="9"/>
        <v>24</v>
      </c>
      <c r="N65" s="8">
        <f t="shared" si="10"/>
        <v>7</v>
      </c>
      <c r="O65" s="8">
        <f t="shared" si="11"/>
        <v>9</v>
      </c>
      <c r="P65" s="8">
        <f t="shared" si="12"/>
        <v>2</v>
      </c>
      <c r="Q65" s="8">
        <f t="shared" si="13"/>
        <v>15</v>
      </c>
      <c r="R65" s="8">
        <f t="shared" si="14"/>
        <v>42</v>
      </c>
      <c r="S65" s="8">
        <f t="shared" si="15"/>
        <v>0</v>
      </c>
      <c r="T65" s="8">
        <f t="shared" si="16"/>
        <v>9</v>
      </c>
      <c r="U65" s="8">
        <f t="shared" si="17"/>
        <v>12</v>
      </c>
      <c r="V65" s="8">
        <f t="shared" si="18"/>
        <v>9</v>
      </c>
      <c r="W65" s="8">
        <f t="shared" si="19"/>
        <v>1</v>
      </c>
      <c r="X65" s="8">
        <f t="shared" si="20"/>
        <v>1</v>
      </c>
      <c r="Y65">
        <f t="shared" si="21"/>
        <v>0</v>
      </c>
    </row>
    <row r="66" spans="1:25" x14ac:dyDescent="0.25">
      <c r="A66" s="1" t="s">
        <v>85</v>
      </c>
      <c r="B66" s="1" t="s">
        <v>33</v>
      </c>
      <c r="C66" s="1" t="s">
        <v>5</v>
      </c>
      <c r="D66">
        <f t="shared" si="0"/>
        <v>1980</v>
      </c>
      <c r="E66">
        <f t="shared" si="1"/>
        <v>2</v>
      </c>
      <c r="F66">
        <f t="shared" si="2"/>
        <v>5</v>
      </c>
      <c r="G66" s="6">
        <f t="shared" si="3"/>
        <v>29256</v>
      </c>
      <c r="H66">
        <f t="shared" si="4"/>
        <v>42.932238193018478</v>
      </c>
      <c r="I66">
        <f t="shared" si="5"/>
        <v>42</v>
      </c>
      <c r="J66">
        <f t="shared" si="6"/>
        <v>0</v>
      </c>
      <c r="K66">
        <f t="shared" si="7"/>
        <v>42</v>
      </c>
      <c r="L66" s="8">
        <f t="shared" si="8"/>
        <v>8</v>
      </c>
      <c r="M66" s="8">
        <f t="shared" si="9"/>
        <v>0</v>
      </c>
      <c r="N66" s="8">
        <f t="shared" si="10"/>
        <v>0</v>
      </c>
      <c r="O66" s="8">
        <f t="shared" si="11"/>
        <v>18</v>
      </c>
      <c r="P66" s="8">
        <f t="shared" si="12"/>
        <v>0</v>
      </c>
      <c r="Q66" s="8">
        <f t="shared" si="13"/>
        <v>15</v>
      </c>
      <c r="R66" s="8">
        <f t="shared" si="14"/>
        <v>28</v>
      </c>
      <c r="S66" s="8">
        <f t="shared" si="15"/>
        <v>36</v>
      </c>
      <c r="T66" s="8">
        <f t="shared" si="16"/>
        <v>6</v>
      </c>
      <c r="U66" s="8">
        <f t="shared" si="17"/>
        <v>6</v>
      </c>
      <c r="V66" s="8">
        <f t="shared" si="18"/>
        <v>7</v>
      </c>
      <c r="W66" s="8">
        <f t="shared" si="19"/>
        <v>3</v>
      </c>
      <c r="X66" s="8">
        <f t="shared" si="20"/>
        <v>3</v>
      </c>
      <c r="Y66">
        <f t="shared" si="21"/>
        <v>0</v>
      </c>
    </row>
    <row r="67" spans="1:25" x14ac:dyDescent="0.25">
      <c r="A67" s="1" t="s">
        <v>86</v>
      </c>
      <c r="B67" s="1" t="s">
        <v>39</v>
      </c>
      <c r="C67" s="1" t="s">
        <v>5</v>
      </c>
      <c r="D67">
        <f t="shared" ref="D67:D130" si="22">IF(E67&lt;=12,1900+VALUE(MID(A67,1,2)),2000+VALUE(MID(A67,1,2)))</f>
        <v>1978</v>
      </c>
      <c r="E67">
        <f t="shared" ref="E67:E130" si="23">VALUE(MID(A67,3,2))</f>
        <v>9</v>
      </c>
      <c r="F67">
        <f t="shared" ref="F67:F130" si="24">VALUE(MID(A67,5,2))</f>
        <v>6</v>
      </c>
      <c r="G67" s="6">
        <f t="shared" ref="G67:G130" si="25">DATE(D67,E67,F67)</f>
        <v>28739</v>
      </c>
      <c r="H67">
        <f t="shared" ref="H67:H130" si="26">($AB$2-G67)/365.25</f>
        <v>44.347707049965777</v>
      </c>
      <c r="I67">
        <f t="shared" ref="I67:I130" si="27">2023-D67-1</f>
        <v>44</v>
      </c>
      <c r="J67">
        <f t="shared" ref="J67:J130" si="28">IF(AND(E67=1,F67&lt;=11),1,0)</f>
        <v>0</v>
      </c>
      <c r="K67">
        <f t="shared" ref="K67:K130" si="29">I67+J67</f>
        <v>44</v>
      </c>
      <c r="L67" s="8">
        <f t="shared" ref="L67:L130" si="30">MID($A67,1,1)*1</f>
        <v>7</v>
      </c>
      <c r="M67" s="8">
        <f t="shared" ref="M67:M130" si="31">MID($A67,2,1)*3</f>
        <v>24</v>
      </c>
      <c r="N67" s="8">
        <f t="shared" ref="N67:N130" si="32">MID($A67,3,1)*7</f>
        <v>0</v>
      </c>
      <c r="O67" s="8">
        <f t="shared" ref="O67:O130" si="33">MID($A67,4,1)*9</f>
        <v>81</v>
      </c>
      <c r="P67" s="8">
        <f t="shared" ref="P67:P130" si="34">MID($A67,5,1)*1</f>
        <v>0</v>
      </c>
      <c r="Q67" s="8">
        <f t="shared" ref="Q67:Q130" si="35">MID($A67,6,1)*3</f>
        <v>18</v>
      </c>
      <c r="R67" s="8">
        <f t="shared" ref="R67:R130" si="36">MID($A67,7,1)*7</f>
        <v>14</v>
      </c>
      <c r="S67" s="8">
        <f t="shared" ref="S67:S130" si="37">MID($A67,8,1)*9</f>
        <v>27</v>
      </c>
      <c r="T67" s="8">
        <f t="shared" ref="T67:T130" si="38">MID($A67,9,1)*1</f>
        <v>2</v>
      </c>
      <c r="U67" s="8">
        <f t="shared" ref="U67:U130" si="39">MID($A67,10,1)*3</f>
        <v>21</v>
      </c>
      <c r="V67" s="8">
        <f t="shared" ref="V67:V130" si="40">MOD(SUM(L67:U67),10)</f>
        <v>4</v>
      </c>
      <c r="W67" s="8">
        <f t="shared" ref="W67:W130" si="41">IF(V67&lt;&gt;0,10-V67,0)</f>
        <v>6</v>
      </c>
      <c r="X67" s="8">
        <f t="shared" ref="X67:X130" si="42">VALUE(MID(A67,11,1))</f>
        <v>6</v>
      </c>
      <c r="Y67">
        <f t="shared" ref="Y67:Y130" si="43">IF(W67=X67,0,1)</f>
        <v>0</v>
      </c>
    </row>
    <row r="68" spans="1:25" x14ac:dyDescent="0.25">
      <c r="A68" s="1" t="s">
        <v>87</v>
      </c>
      <c r="B68" s="1" t="s">
        <v>12</v>
      </c>
      <c r="C68" s="1" t="s">
        <v>5</v>
      </c>
      <c r="D68">
        <f t="shared" si="22"/>
        <v>1985</v>
      </c>
      <c r="E68">
        <f t="shared" si="23"/>
        <v>10</v>
      </c>
      <c r="F68">
        <f t="shared" si="24"/>
        <v>4</v>
      </c>
      <c r="G68" s="6">
        <f t="shared" si="25"/>
        <v>31324</v>
      </c>
      <c r="H68">
        <f t="shared" si="26"/>
        <v>37.270362765229294</v>
      </c>
      <c r="I68">
        <f t="shared" si="27"/>
        <v>37</v>
      </c>
      <c r="J68">
        <f t="shared" si="28"/>
        <v>0</v>
      </c>
      <c r="K68">
        <f t="shared" si="29"/>
        <v>37</v>
      </c>
      <c r="L68" s="8">
        <f t="shared" si="30"/>
        <v>8</v>
      </c>
      <c r="M68" s="8">
        <f t="shared" si="31"/>
        <v>15</v>
      </c>
      <c r="N68" s="8">
        <f t="shared" si="32"/>
        <v>7</v>
      </c>
      <c r="O68" s="8">
        <f t="shared" si="33"/>
        <v>0</v>
      </c>
      <c r="P68" s="8">
        <f t="shared" si="34"/>
        <v>0</v>
      </c>
      <c r="Q68" s="8">
        <f t="shared" si="35"/>
        <v>12</v>
      </c>
      <c r="R68" s="8">
        <f t="shared" si="36"/>
        <v>42</v>
      </c>
      <c r="S68" s="8">
        <f t="shared" si="37"/>
        <v>9</v>
      </c>
      <c r="T68" s="8">
        <f t="shared" si="38"/>
        <v>7</v>
      </c>
      <c r="U68" s="8">
        <f t="shared" si="39"/>
        <v>21</v>
      </c>
      <c r="V68" s="8">
        <f t="shared" si="40"/>
        <v>1</v>
      </c>
      <c r="W68" s="8">
        <f t="shared" si="41"/>
        <v>9</v>
      </c>
      <c r="X68" s="8">
        <f t="shared" si="42"/>
        <v>9</v>
      </c>
      <c r="Y68">
        <f t="shared" si="43"/>
        <v>0</v>
      </c>
    </row>
    <row r="69" spans="1:25" x14ac:dyDescent="0.25">
      <c r="A69" s="1" t="s">
        <v>88</v>
      </c>
      <c r="B69" s="1" t="s">
        <v>39</v>
      </c>
      <c r="C69" s="1" t="s">
        <v>8</v>
      </c>
      <c r="D69">
        <f t="shared" si="22"/>
        <v>1962</v>
      </c>
      <c r="E69">
        <f t="shared" si="23"/>
        <v>10</v>
      </c>
      <c r="F69">
        <f t="shared" si="24"/>
        <v>30</v>
      </c>
      <c r="G69" s="6">
        <f t="shared" si="25"/>
        <v>22949</v>
      </c>
      <c r="H69">
        <f t="shared" si="26"/>
        <v>60.199863107460644</v>
      </c>
      <c r="I69">
        <f t="shared" si="27"/>
        <v>60</v>
      </c>
      <c r="J69">
        <f t="shared" si="28"/>
        <v>0</v>
      </c>
      <c r="K69">
        <f t="shared" si="29"/>
        <v>60</v>
      </c>
      <c r="L69" s="8">
        <f t="shared" si="30"/>
        <v>6</v>
      </c>
      <c r="M69" s="8">
        <f t="shared" si="31"/>
        <v>6</v>
      </c>
      <c r="N69" s="8">
        <f t="shared" si="32"/>
        <v>7</v>
      </c>
      <c r="O69" s="8">
        <f t="shared" si="33"/>
        <v>0</v>
      </c>
      <c r="P69" s="8">
        <f t="shared" si="34"/>
        <v>3</v>
      </c>
      <c r="Q69" s="8">
        <f t="shared" si="35"/>
        <v>0</v>
      </c>
      <c r="R69" s="8">
        <f t="shared" si="36"/>
        <v>28</v>
      </c>
      <c r="S69" s="8">
        <f t="shared" si="37"/>
        <v>81</v>
      </c>
      <c r="T69" s="8">
        <f t="shared" si="38"/>
        <v>4</v>
      </c>
      <c r="U69" s="8">
        <f t="shared" si="39"/>
        <v>6</v>
      </c>
      <c r="V69" s="8">
        <f t="shared" si="40"/>
        <v>1</v>
      </c>
      <c r="W69" s="8">
        <f t="shared" si="41"/>
        <v>9</v>
      </c>
      <c r="X69" s="8">
        <f t="shared" si="42"/>
        <v>9</v>
      </c>
      <c r="Y69">
        <f t="shared" si="43"/>
        <v>0</v>
      </c>
    </row>
    <row r="70" spans="1:25" x14ac:dyDescent="0.25">
      <c r="A70" s="1" t="s">
        <v>89</v>
      </c>
      <c r="B70" s="1" t="s">
        <v>46</v>
      </c>
      <c r="C70" s="1" t="s">
        <v>8</v>
      </c>
      <c r="D70">
        <f t="shared" si="22"/>
        <v>1964</v>
      </c>
      <c r="E70">
        <f t="shared" si="23"/>
        <v>9</v>
      </c>
      <c r="F70">
        <f t="shared" si="24"/>
        <v>21</v>
      </c>
      <c r="G70" s="6">
        <f t="shared" si="25"/>
        <v>23641</v>
      </c>
      <c r="H70">
        <f t="shared" si="26"/>
        <v>58.305270362765228</v>
      </c>
      <c r="I70">
        <f t="shared" si="27"/>
        <v>58</v>
      </c>
      <c r="J70">
        <f t="shared" si="28"/>
        <v>0</v>
      </c>
      <c r="K70">
        <f t="shared" si="29"/>
        <v>58</v>
      </c>
      <c r="L70" s="8">
        <f t="shared" si="30"/>
        <v>6</v>
      </c>
      <c r="M70" s="8">
        <f t="shared" si="31"/>
        <v>12</v>
      </c>
      <c r="N70" s="8">
        <f t="shared" si="32"/>
        <v>0</v>
      </c>
      <c r="O70" s="8">
        <f t="shared" si="33"/>
        <v>81</v>
      </c>
      <c r="P70" s="8">
        <f t="shared" si="34"/>
        <v>2</v>
      </c>
      <c r="Q70" s="8">
        <f t="shared" si="35"/>
        <v>3</v>
      </c>
      <c r="R70" s="8">
        <f t="shared" si="36"/>
        <v>42</v>
      </c>
      <c r="S70" s="8">
        <f t="shared" si="37"/>
        <v>54</v>
      </c>
      <c r="T70" s="8">
        <f t="shared" si="38"/>
        <v>1</v>
      </c>
      <c r="U70" s="8">
        <f t="shared" si="39"/>
        <v>3</v>
      </c>
      <c r="V70" s="8">
        <f t="shared" si="40"/>
        <v>4</v>
      </c>
      <c r="W70" s="8">
        <f t="shared" si="41"/>
        <v>6</v>
      </c>
      <c r="X70" s="8">
        <f t="shared" si="42"/>
        <v>6</v>
      </c>
      <c r="Y70">
        <f t="shared" si="43"/>
        <v>0</v>
      </c>
    </row>
    <row r="71" spans="1:25" x14ac:dyDescent="0.25">
      <c r="A71" s="1" t="s">
        <v>90</v>
      </c>
      <c r="B71" s="1" t="s">
        <v>43</v>
      </c>
      <c r="C71" s="1" t="s">
        <v>5</v>
      </c>
      <c r="D71">
        <f t="shared" si="22"/>
        <v>1972</v>
      </c>
      <c r="E71">
        <f t="shared" si="23"/>
        <v>11</v>
      </c>
      <c r="F71">
        <f t="shared" si="24"/>
        <v>28</v>
      </c>
      <c r="G71" s="6">
        <f t="shared" si="25"/>
        <v>26631</v>
      </c>
      <c r="H71">
        <f t="shared" si="26"/>
        <v>50.119096509240244</v>
      </c>
      <c r="I71">
        <f t="shared" si="27"/>
        <v>50</v>
      </c>
      <c r="J71">
        <f t="shared" si="28"/>
        <v>0</v>
      </c>
      <c r="K71">
        <f t="shared" si="29"/>
        <v>50</v>
      </c>
      <c r="L71" s="8">
        <f t="shared" si="30"/>
        <v>7</v>
      </c>
      <c r="M71" s="8">
        <f t="shared" si="31"/>
        <v>6</v>
      </c>
      <c r="N71" s="8">
        <f t="shared" si="32"/>
        <v>7</v>
      </c>
      <c r="O71" s="8">
        <f t="shared" si="33"/>
        <v>9</v>
      </c>
      <c r="P71" s="8">
        <f t="shared" si="34"/>
        <v>2</v>
      </c>
      <c r="Q71" s="8">
        <f t="shared" si="35"/>
        <v>24</v>
      </c>
      <c r="R71" s="8">
        <f t="shared" si="36"/>
        <v>28</v>
      </c>
      <c r="S71" s="8">
        <f t="shared" si="37"/>
        <v>36</v>
      </c>
      <c r="T71" s="8">
        <f t="shared" si="38"/>
        <v>7</v>
      </c>
      <c r="U71" s="8">
        <f t="shared" si="39"/>
        <v>9</v>
      </c>
      <c r="V71" s="8">
        <f t="shared" si="40"/>
        <v>5</v>
      </c>
      <c r="W71" s="8">
        <f t="shared" si="41"/>
        <v>5</v>
      </c>
      <c r="X71" s="8">
        <f t="shared" si="42"/>
        <v>5</v>
      </c>
      <c r="Y71">
        <f t="shared" si="43"/>
        <v>0</v>
      </c>
    </row>
    <row r="72" spans="1:25" x14ac:dyDescent="0.25">
      <c r="A72" s="1" t="s">
        <v>91</v>
      </c>
      <c r="B72" s="1" t="s">
        <v>35</v>
      </c>
      <c r="C72" s="1" t="s">
        <v>8</v>
      </c>
      <c r="D72">
        <f t="shared" si="22"/>
        <v>1990</v>
      </c>
      <c r="E72">
        <f t="shared" si="23"/>
        <v>7</v>
      </c>
      <c r="F72">
        <f t="shared" si="24"/>
        <v>11</v>
      </c>
      <c r="G72" s="6">
        <f t="shared" si="25"/>
        <v>33065</v>
      </c>
      <c r="H72">
        <f t="shared" si="26"/>
        <v>32.503764544832308</v>
      </c>
      <c r="I72">
        <f t="shared" si="27"/>
        <v>32</v>
      </c>
      <c r="J72">
        <f t="shared" si="28"/>
        <v>0</v>
      </c>
      <c r="K72">
        <f t="shared" si="29"/>
        <v>32</v>
      </c>
      <c r="L72" s="8">
        <f t="shared" si="30"/>
        <v>9</v>
      </c>
      <c r="M72" s="8">
        <f t="shared" si="31"/>
        <v>0</v>
      </c>
      <c r="N72" s="8">
        <f t="shared" si="32"/>
        <v>0</v>
      </c>
      <c r="O72" s="8">
        <f t="shared" si="33"/>
        <v>63</v>
      </c>
      <c r="P72" s="8">
        <f t="shared" si="34"/>
        <v>1</v>
      </c>
      <c r="Q72" s="8">
        <f t="shared" si="35"/>
        <v>3</v>
      </c>
      <c r="R72" s="8">
        <f t="shared" si="36"/>
        <v>0</v>
      </c>
      <c r="S72" s="8">
        <f t="shared" si="37"/>
        <v>18</v>
      </c>
      <c r="T72" s="8">
        <f t="shared" si="38"/>
        <v>6</v>
      </c>
      <c r="U72" s="8">
        <f t="shared" si="39"/>
        <v>15</v>
      </c>
      <c r="V72" s="8">
        <f t="shared" si="40"/>
        <v>5</v>
      </c>
      <c r="W72" s="8">
        <f t="shared" si="41"/>
        <v>5</v>
      </c>
      <c r="X72" s="8">
        <f t="shared" si="42"/>
        <v>5</v>
      </c>
      <c r="Y72">
        <f t="shared" si="43"/>
        <v>0</v>
      </c>
    </row>
    <row r="73" spans="1:25" x14ac:dyDescent="0.25">
      <c r="A73" s="1" t="s">
        <v>92</v>
      </c>
      <c r="B73" s="1" t="s">
        <v>16</v>
      </c>
      <c r="C73" s="1" t="s">
        <v>5</v>
      </c>
      <c r="D73">
        <f t="shared" si="22"/>
        <v>1980</v>
      </c>
      <c r="E73">
        <f t="shared" si="23"/>
        <v>10</v>
      </c>
      <c r="F73">
        <f t="shared" si="24"/>
        <v>7</v>
      </c>
      <c r="G73" s="6">
        <f t="shared" si="25"/>
        <v>29501</v>
      </c>
      <c r="H73">
        <f t="shared" si="26"/>
        <v>42.261464750171115</v>
      </c>
      <c r="I73">
        <f t="shared" si="27"/>
        <v>42</v>
      </c>
      <c r="J73">
        <f t="shared" si="28"/>
        <v>0</v>
      </c>
      <c r="K73">
        <f t="shared" si="29"/>
        <v>42</v>
      </c>
      <c r="L73" s="8">
        <f t="shared" si="30"/>
        <v>8</v>
      </c>
      <c r="M73" s="8">
        <f t="shared" si="31"/>
        <v>0</v>
      </c>
      <c r="N73" s="8">
        <f t="shared" si="32"/>
        <v>7</v>
      </c>
      <c r="O73" s="8">
        <f t="shared" si="33"/>
        <v>0</v>
      </c>
      <c r="P73" s="8">
        <f t="shared" si="34"/>
        <v>0</v>
      </c>
      <c r="Q73" s="8">
        <f t="shared" si="35"/>
        <v>21</v>
      </c>
      <c r="R73" s="8">
        <f t="shared" si="36"/>
        <v>14</v>
      </c>
      <c r="S73" s="8">
        <f t="shared" si="37"/>
        <v>36</v>
      </c>
      <c r="T73" s="8">
        <f t="shared" si="38"/>
        <v>6</v>
      </c>
      <c r="U73" s="8">
        <f t="shared" si="39"/>
        <v>0</v>
      </c>
      <c r="V73" s="8">
        <f t="shared" si="40"/>
        <v>2</v>
      </c>
      <c r="W73" s="8">
        <f t="shared" si="41"/>
        <v>8</v>
      </c>
      <c r="X73" s="8">
        <f t="shared" si="42"/>
        <v>8</v>
      </c>
      <c r="Y73">
        <f t="shared" si="43"/>
        <v>0</v>
      </c>
    </row>
    <row r="74" spans="1:25" x14ac:dyDescent="0.25">
      <c r="A74" s="1" t="s">
        <v>93</v>
      </c>
      <c r="B74" s="1" t="s">
        <v>43</v>
      </c>
      <c r="C74" s="1" t="s">
        <v>5</v>
      </c>
      <c r="D74">
        <f t="shared" si="22"/>
        <v>1967</v>
      </c>
      <c r="E74">
        <f t="shared" si="23"/>
        <v>11</v>
      </c>
      <c r="F74">
        <f t="shared" si="24"/>
        <v>16</v>
      </c>
      <c r="G74" s="6">
        <f t="shared" si="25"/>
        <v>24792</v>
      </c>
      <c r="H74">
        <f t="shared" si="26"/>
        <v>55.154004106776178</v>
      </c>
      <c r="I74">
        <f t="shared" si="27"/>
        <v>55</v>
      </c>
      <c r="J74">
        <f t="shared" si="28"/>
        <v>0</v>
      </c>
      <c r="K74">
        <f t="shared" si="29"/>
        <v>55</v>
      </c>
      <c r="L74" s="8">
        <f t="shared" si="30"/>
        <v>6</v>
      </c>
      <c r="M74" s="8">
        <f t="shared" si="31"/>
        <v>21</v>
      </c>
      <c r="N74" s="8">
        <f t="shared" si="32"/>
        <v>7</v>
      </c>
      <c r="O74" s="8">
        <f t="shared" si="33"/>
        <v>9</v>
      </c>
      <c r="P74" s="8">
        <f t="shared" si="34"/>
        <v>1</v>
      </c>
      <c r="Q74" s="8">
        <f t="shared" si="35"/>
        <v>18</v>
      </c>
      <c r="R74" s="8">
        <f t="shared" si="36"/>
        <v>63</v>
      </c>
      <c r="S74" s="8">
        <f t="shared" si="37"/>
        <v>54</v>
      </c>
      <c r="T74" s="8">
        <f t="shared" si="38"/>
        <v>9</v>
      </c>
      <c r="U74" s="8">
        <f t="shared" si="39"/>
        <v>21</v>
      </c>
      <c r="V74" s="8">
        <f t="shared" si="40"/>
        <v>9</v>
      </c>
      <c r="W74" s="8">
        <f t="shared" si="41"/>
        <v>1</v>
      </c>
      <c r="X74" s="8">
        <f t="shared" si="42"/>
        <v>1</v>
      </c>
      <c r="Y74">
        <f t="shared" si="43"/>
        <v>0</v>
      </c>
    </row>
    <row r="75" spans="1:25" x14ac:dyDescent="0.25">
      <c r="A75" s="1" t="s">
        <v>94</v>
      </c>
      <c r="B75" s="1" t="s">
        <v>14</v>
      </c>
      <c r="C75" s="1" t="s">
        <v>5</v>
      </c>
      <c r="D75">
        <f t="shared" si="22"/>
        <v>1987</v>
      </c>
      <c r="E75">
        <f t="shared" si="23"/>
        <v>10</v>
      </c>
      <c r="F75">
        <f t="shared" si="24"/>
        <v>4</v>
      </c>
      <c r="G75" s="6">
        <f t="shared" si="25"/>
        <v>32054</v>
      </c>
      <c r="H75">
        <f t="shared" si="26"/>
        <v>35.271731690622858</v>
      </c>
      <c r="I75">
        <f t="shared" si="27"/>
        <v>35</v>
      </c>
      <c r="J75">
        <f t="shared" si="28"/>
        <v>0</v>
      </c>
      <c r="K75">
        <f t="shared" si="29"/>
        <v>35</v>
      </c>
      <c r="L75" s="8">
        <f t="shared" si="30"/>
        <v>8</v>
      </c>
      <c r="M75" s="8">
        <f t="shared" si="31"/>
        <v>21</v>
      </c>
      <c r="N75" s="8">
        <f t="shared" si="32"/>
        <v>7</v>
      </c>
      <c r="O75" s="8">
        <f t="shared" si="33"/>
        <v>0</v>
      </c>
      <c r="P75" s="8">
        <f t="shared" si="34"/>
        <v>0</v>
      </c>
      <c r="Q75" s="8">
        <f t="shared" si="35"/>
        <v>12</v>
      </c>
      <c r="R75" s="8">
        <f t="shared" si="36"/>
        <v>35</v>
      </c>
      <c r="S75" s="8">
        <f t="shared" si="37"/>
        <v>45</v>
      </c>
      <c r="T75" s="8">
        <f t="shared" si="38"/>
        <v>8</v>
      </c>
      <c r="U75" s="8">
        <f t="shared" si="39"/>
        <v>12</v>
      </c>
      <c r="V75" s="8">
        <f t="shared" si="40"/>
        <v>8</v>
      </c>
      <c r="W75" s="8">
        <f t="shared" si="41"/>
        <v>2</v>
      </c>
      <c r="X75" s="8">
        <f t="shared" si="42"/>
        <v>2</v>
      </c>
      <c r="Y75">
        <f t="shared" si="43"/>
        <v>0</v>
      </c>
    </row>
    <row r="76" spans="1:25" x14ac:dyDescent="0.25">
      <c r="A76" s="1" t="s">
        <v>95</v>
      </c>
      <c r="B76" s="1" t="s">
        <v>46</v>
      </c>
      <c r="C76" s="1" t="s">
        <v>5</v>
      </c>
      <c r="D76">
        <f t="shared" si="22"/>
        <v>1964</v>
      </c>
      <c r="E76">
        <f t="shared" si="23"/>
        <v>9</v>
      </c>
      <c r="F76">
        <f t="shared" si="24"/>
        <v>1</v>
      </c>
      <c r="G76" s="6">
        <f t="shared" si="25"/>
        <v>23621</v>
      </c>
      <c r="H76">
        <f t="shared" si="26"/>
        <v>58.360027378507873</v>
      </c>
      <c r="I76">
        <f t="shared" si="27"/>
        <v>58</v>
      </c>
      <c r="J76">
        <f t="shared" si="28"/>
        <v>0</v>
      </c>
      <c r="K76">
        <f t="shared" si="29"/>
        <v>58</v>
      </c>
      <c r="L76" s="8">
        <f t="shared" si="30"/>
        <v>6</v>
      </c>
      <c r="M76" s="8">
        <f t="shared" si="31"/>
        <v>12</v>
      </c>
      <c r="N76" s="8">
        <f t="shared" si="32"/>
        <v>0</v>
      </c>
      <c r="O76" s="8">
        <f t="shared" si="33"/>
        <v>81</v>
      </c>
      <c r="P76" s="8">
        <f t="shared" si="34"/>
        <v>0</v>
      </c>
      <c r="Q76" s="8">
        <f t="shared" si="35"/>
        <v>3</v>
      </c>
      <c r="R76" s="8">
        <f t="shared" si="36"/>
        <v>7</v>
      </c>
      <c r="S76" s="8">
        <f t="shared" si="37"/>
        <v>72</v>
      </c>
      <c r="T76" s="8">
        <f t="shared" si="38"/>
        <v>2</v>
      </c>
      <c r="U76" s="8">
        <f t="shared" si="39"/>
        <v>18</v>
      </c>
      <c r="V76" s="8">
        <f t="shared" si="40"/>
        <v>1</v>
      </c>
      <c r="W76" s="8">
        <f t="shared" si="41"/>
        <v>9</v>
      </c>
      <c r="X76" s="8">
        <f t="shared" si="42"/>
        <v>9</v>
      </c>
      <c r="Y76">
        <f t="shared" si="43"/>
        <v>0</v>
      </c>
    </row>
    <row r="77" spans="1:25" x14ac:dyDescent="0.25">
      <c r="A77" s="1" t="s">
        <v>96</v>
      </c>
      <c r="B77" s="1" t="s">
        <v>4</v>
      </c>
      <c r="C77" s="1" t="s">
        <v>5</v>
      </c>
      <c r="D77">
        <f t="shared" si="22"/>
        <v>1961</v>
      </c>
      <c r="E77">
        <f t="shared" si="23"/>
        <v>6</v>
      </c>
      <c r="F77">
        <f t="shared" si="24"/>
        <v>17</v>
      </c>
      <c r="G77" s="6">
        <f t="shared" si="25"/>
        <v>22449</v>
      </c>
      <c r="H77">
        <f t="shared" si="26"/>
        <v>61.568788501026695</v>
      </c>
      <c r="I77">
        <f t="shared" si="27"/>
        <v>61</v>
      </c>
      <c r="J77">
        <f t="shared" si="28"/>
        <v>0</v>
      </c>
      <c r="K77">
        <f t="shared" si="29"/>
        <v>61</v>
      </c>
      <c r="L77" s="8">
        <f t="shared" si="30"/>
        <v>6</v>
      </c>
      <c r="M77" s="8">
        <f t="shared" si="31"/>
        <v>3</v>
      </c>
      <c r="N77" s="8">
        <f t="shared" si="32"/>
        <v>0</v>
      </c>
      <c r="O77" s="8">
        <f t="shared" si="33"/>
        <v>54</v>
      </c>
      <c r="P77" s="8">
        <f t="shared" si="34"/>
        <v>1</v>
      </c>
      <c r="Q77" s="8">
        <f t="shared" si="35"/>
        <v>21</v>
      </c>
      <c r="R77" s="8">
        <f t="shared" si="36"/>
        <v>14</v>
      </c>
      <c r="S77" s="8">
        <f t="shared" si="37"/>
        <v>63</v>
      </c>
      <c r="T77" s="8">
        <f t="shared" si="38"/>
        <v>2</v>
      </c>
      <c r="U77" s="8">
        <f t="shared" si="39"/>
        <v>21</v>
      </c>
      <c r="V77" s="8">
        <f t="shared" si="40"/>
        <v>5</v>
      </c>
      <c r="W77" s="8">
        <f t="shared" si="41"/>
        <v>5</v>
      </c>
      <c r="X77" s="8">
        <f t="shared" si="42"/>
        <v>5</v>
      </c>
      <c r="Y77">
        <f t="shared" si="43"/>
        <v>0</v>
      </c>
    </row>
    <row r="78" spans="1:25" x14ac:dyDescent="0.25">
      <c r="A78" s="1" t="s">
        <v>97</v>
      </c>
      <c r="B78" s="1" t="s">
        <v>14</v>
      </c>
      <c r="C78" s="1" t="s">
        <v>8</v>
      </c>
      <c r="D78">
        <f t="shared" si="22"/>
        <v>1966</v>
      </c>
      <c r="E78">
        <f t="shared" si="23"/>
        <v>12</v>
      </c>
      <c r="F78">
        <f t="shared" si="24"/>
        <v>15</v>
      </c>
      <c r="G78" s="6">
        <f t="shared" si="25"/>
        <v>24456</v>
      </c>
      <c r="H78">
        <f t="shared" si="26"/>
        <v>56.073921971252567</v>
      </c>
      <c r="I78">
        <f t="shared" si="27"/>
        <v>56</v>
      </c>
      <c r="J78">
        <f t="shared" si="28"/>
        <v>0</v>
      </c>
      <c r="K78">
        <f t="shared" si="29"/>
        <v>56</v>
      </c>
      <c r="L78" s="8">
        <f t="shared" si="30"/>
        <v>6</v>
      </c>
      <c r="M78" s="8">
        <f t="shared" si="31"/>
        <v>18</v>
      </c>
      <c r="N78" s="8">
        <f t="shared" si="32"/>
        <v>7</v>
      </c>
      <c r="O78" s="8">
        <f t="shared" si="33"/>
        <v>18</v>
      </c>
      <c r="P78" s="8">
        <f t="shared" si="34"/>
        <v>1</v>
      </c>
      <c r="Q78" s="8">
        <f t="shared" si="35"/>
        <v>15</v>
      </c>
      <c r="R78" s="8">
        <f t="shared" si="36"/>
        <v>42</v>
      </c>
      <c r="S78" s="8">
        <f t="shared" si="37"/>
        <v>63</v>
      </c>
      <c r="T78" s="8">
        <f t="shared" si="38"/>
        <v>5</v>
      </c>
      <c r="U78" s="8">
        <f t="shared" si="39"/>
        <v>15</v>
      </c>
      <c r="V78" s="8">
        <f t="shared" si="40"/>
        <v>0</v>
      </c>
      <c r="W78" s="8">
        <f t="shared" si="41"/>
        <v>0</v>
      </c>
      <c r="X78" s="8">
        <f t="shared" si="42"/>
        <v>0</v>
      </c>
      <c r="Y78">
        <f t="shared" si="43"/>
        <v>0</v>
      </c>
    </row>
    <row r="79" spans="1:25" x14ac:dyDescent="0.25">
      <c r="A79" s="1" t="s">
        <v>98</v>
      </c>
      <c r="B79" s="1" t="s">
        <v>33</v>
      </c>
      <c r="C79" s="1" t="s">
        <v>5</v>
      </c>
      <c r="D79">
        <f t="shared" si="22"/>
        <v>1992</v>
      </c>
      <c r="E79">
        <f t="shared" si="23"/>
        <v>10</v>
      </c>
      <c r="F79">
        <f t="shared" si="24"/>
        <v>29</v>
      </c>
      <c r="G79" s="6">
        <f t="shared" si="25"/>
        <v>33906</v>
      </c>
      <c r="H79">
        <f t="shared" si="26"/>
        <v>30.201232032854211</v>
      </c>
      <c r="I79">
        <f t="shared" si="27"/>
        <v>30</v>
      </c>
      <c r="J79">
        <f t="shared" si="28"/>
        <v>0</v>
      </c>
      <c r="K79">
        <f t="shared" si="29"/>
        <v>30</v>
      </c>
      <c r="L79" s="8">
        <f t="shared" si="30"/>
        <v>9</v>
      </c>
      <c r="M79" s="8">
        <f t="shared" si="31"/>
        <v>6</v>
      </c>
      <c r="N79" s="8">
        <f t="shared" si="32"/>
        <v>7</v>
      </c>
      <c r="O79" s="8">
        <f t="shared" si="33"/>
        <v>0</v>
      </c>
      <c r="P79" s="8">
        <f t="shared" si="34"/>
        <v>2</v>
      </c>
      <c r="Q79" s="8">
        <f t="shared" si="35"/>
        <v>27</v>
      </c>
      <c r="R79" s="8">
        <f t="shared" si="36"/>
        <v>14</v>
      </c>
      <c r="S79" s="8">
        <f t="shared" si="37"/>
        <v>27</v>
      </c>
      <c r="T79" s="8">
        <f t="shared" si="38"/>
        <v>2</v>
      </c>
      <c r="U79" s="8">
        <f t="shared" si="39"/>
        <v>27</v>
      </c>
      <c r="V79" s="8">
        <f t="shared" si="40"/>
        <v>1</v>
      </c>
      <c r="W79" s="8">
        <f t="shared" si="41"/>
        <v>9</v>
      </c>
      <c r="X79" s="8">
        <f t="shared" si="42"/>
        <v>9</v>
      </c>
      <c r="Y79">
        <f t="shared" si="43"/>
        <v>0</v>
      </c>
    </row>
    <row r="80" spans="1:25" x14ac:dyDescent="0.25">
      <c r="A80" s="1" t="s">
        <v>99</v>
      </c>
      <c r="B80" s="1" t="s">
        <v>4</v>
      </c>
      <c r="C80" s="1" t="s">
        <v>5</v>
      </c>
      <c r="D80">
        <f t="shared" si="22"/>
        <v>1997</v>
      </c>
      <c r="E80">
        <f t="shared" si="23"/>
        <v>1</v>
      </c>
      <c r="F80">
        <f t="shared" si="24"/>
        <v>19</v>
      </c>
      <c r="G80" s="6">
        <f t="shared" si="25"/>
        <v>35449</v>
      </c>
      <c r="H80">
        <f t="shared" si="26"/>
        <v>25.976728268309376</v>
      </c>
      <c r="I80">
        <f t="shared" si="27"/>
        <v>25</v>
      </c>
      <c r="J80">
        <f t="shared" si="28"/>
        <v>0</v>
      </c>
      <c r="K80">
        <f t="shared" si="29"/>
        <v>25</v>
      </c>
      <c r="L80" s="8">
        <f t="shared" si="30"/>
        <v>9</v>
      </c>
      <c r="M80" s="8">
        <f t="shared" si="31"/>
        <v>21</v>
      </c>
      <c r="N80" s="8">
        <f t="shared" si="32"/>
        <v>0</v>
      </c>
      <c r="O80" s="8">
        <f t="shared" si="33"/>
        <v>9</v>
      </c>
      <c r="P80" s="8">
        <f t="shared" si="34"/>
        <v>1</v>
      </c>
      <c r="Q80" s="8">
        <f t="shared" si="35"/>
        <v>27</v>
      </c>
      <c r="R80" s="8">
        <f t="shared" si="36"/>
        <v>49</v>
      </c>
      <c r="S80" s="8">
        <f t="shared" si="37"/>
        <v>72</v>
      </c>
      <c r="T80" s="8">
        <f t="shared" si="38"/>
        <v>5</v>
      </c>
      <c r="U80" s="8">
        <f t="shared" si="39"/>
        <v>21</v>
      </c>
      <c r="V80" s="8">
        <f t="shared" si="40"/>
        <v>4</v>
      </c>
      <c r="W80" s="8">
        <f t="shared" si="41"/>
        <v>6</v>
      </c>
      <c r="X80" s="8">
        <f t="shared" si="42"/>
        <v>6</v>
      </c>
      <c r="Y80">
        <f t="shared" si="43"/>
        <v>0</v>
      </c>
    </row>
    <row r="81" spans="1:25" x14ac:dyDescent="0.25">
      <c r="A81" s="1" t="s">
        <v>100</v>
      </c>
      <c r="B81" s="1" t="s">
        <v>33</v>
      </c>
      <c r="C81" s="1" t="s">
        <v>8</v>
      </c>
      <c r="D81">
        <f t="shared" si="22"/>
        <v>1975</v>
      </c>
      <c r="E81">
        <f t="shared" si="23"/>
        <v>4</v>
      </c>
      <c r="F81">
        <f t="shared" si="24"/>
        <v>20</v>
      </c>
      <c r="G81" s="6">
        <f t="shared" si="25"/>
        <v>27504</v>
      </c>
      <c r="H81">
        <f t="shared" si="26"/>
        <v>47.728952772073924</v>
      </c>
      <c r="I81">
        <f t="shared" si="27"/>
        <v>47</v>
      </c>
      <c r="J81">
        <f t="shared" si="28"/>
        <v>0</v>
      </c>
      <c r="K81">
        <f t="shared" si="29"/>
        <v>47</v>
      </c>
      <c r="L81" s="8">
        <f t="shared" si="30"/>
        <v>7</v>
      </c>
      <c r="M81" s="8">
        <f t="shared" si="31"/>
        <v>15</v>
      </c>
      <c r="N81" s="8">
        <f t="shared" si="32"/>
        <v>0</v>
      </c>
      <c r="O81" s="8">
        <f t="shared" si="33"/>
        <v>36</v>
      </c>
      <c r="P81" s="8">
        <f t="shared" si="34"/>
        <v>2</v>
      </c>
      <c r="Q81" s="8">
        <f t="shared" si="35"/>
        <v>0</v>
      </c>
      <c r="R81" s="8">
        <f t="shared" si="36"/>
        <v>0</v>
      </c>
      <c r="S81" s="8">
        <f t="shared" si="37"/>
        <v>54</v>
      </c>
      <c r="T81" s="8">
        <f t="shared" si="38"/>
        <v>3</v>
      </c>
      <c r="U81" s="8">
        <f t="shared" si="39"/>
        <v>18</v>
      </c>
      <c r="V81" s="8">
        <f t="shared" si="40"/>
        <v>5</v>
      </c>
      <c r="W81" s="8">
        <f t="shared" si="41"/>
        <v>5</v>
      </c>
      <c r="X81" s="8">
        <f t="shared" si="42"/>
        <v>5</v>
      </c>
      <c r="Y81">
        <f t="shared" si="43"/>
        <v>0</v>
      </c>
    </row>
    <row r="82" spans="1:25" x14ac:dyDescent="0.25">
      <c r="A82" s="1" t="s">
        <v>101</v>
      </c>
      <c r="B82" s="1" t="s">
        <v>35</v>
      </c>
      <c r="C82" s="1" t="s">
        <v>5</v>
      </c>
      <c r="D82">
        <f t="shared" si="22"/>
        <v>1951</v>
      </c>
      <c r="E82">
        <f t="shared" si="23"/>
        <v>10</v>
      </c>
      <c r="F82">
        <f t="shared" si="24"/>
        <v>1</v>
      </c>
      <c r="G82" s="6">
        <f t="shared" si="25"/>
        <v>18902</v>
      </c>
      <c r="H82">
        <f t="shared" si="26"/>
        <v>71.279945242984255</v>
      </c>
      <c r="I82">
        <f t="shared" si="27"/>
        <v>71</v>
      </c>
      <c r="J82">
        <f t="shared" si="28"/>
        <v>0</v>
      </c>
      <c r="K82">
        <f t="shared" si="29"/>
        <v>71</v>
      </c>
      <c r="L82" s="8">
        <f t="shared" si="30"/>
        <v>5</v>
      </c>
      <c r="M82" s="8">
        <f t="shared" si="31"/>
        <v>3</v>
      </c>
      <c r="N82" s="8">
        <f t="shared" si="32"/>
        <v>7</v>
      </c>
      <c r="O82" s="8">
        <f t="shared" si="33"/>
        <v>0</v>
      </c>
      <c r="P82" s="8">
        <f t="shared" si="34"/>
        <v>0</v>
      </c>
      <c r="Q82" s="8">
        <f t="shared" si="35"/>
        <v>3</v>
      </c>
      <c r="R82" s="8">
        <f t="shared" si="36"/>
        <v>7</v>
      </c>
      <c r="S82" s="8">
        <f t="shared" si="37"/>
        <v>27</v>
      </c>
      <c r="T82" s="8">
        <f t="shared" si="38"/>
        <v>4</v>
      </c>
      <c r="U82" s="8">
        <f t="shared" si="39"/>
        <v>18</v>
      </c>
      <c r="V82" s="8">
        <f t="shared" si="40"/>
        <v>4</v>
      </c>
      <c r="W82" s="8">
        <f t="shared" si="41"/>
        <v>6</v>
      </c>
      <c r="X82" s="8">
        <f t="shared" si="42"/>
        <v>6</v>
      </c>
      <c r="Y82">
        <f t="shared" si="43"/>
        <v>0</v>
      </c>
    </row>
    <row r="83" spans="1:25" x14ac:dyDescent="0.25">
      <c r="A83" s="1" t="s">
        <v>102</v>
      </c>
      <c r="B83" s="1" t="s">
        <v>35</v>
      </c>
      <c r="C83" s="1" t="s">
        <v>5</v>
      </c>
      <c r="D83">
        <f t="shared" si="22"/>
        <v>1972</v>
      </c>
      <c r="E83">
        <f t="shared" si="23"/>
        <v>7</v>
      </c>
      <c r="F83">
        <f t="shared" si="24"/>
        <v>30</v>
      </c>
      <c r="G83" s="6">
        <f t="shared" si="25"/>
        <v>26510</v>
      </c>
      <c r="H83">
        <f t="shared" si="26"/>
        <v>50.450376454483234</v>
      </c>
      <c r="I83">
        <f t="shared" si="27"/>
        <v>50</v>
      </c>
      <c r="J83">
        <f t="shared" si="28"/>
        <v>0</v>
      </c>
      <c r="K83">
        <f t="shared" si="29"/>
        <v>50</v>
      </c>
      <c r="L83" s="8">
        <f t="shared" si="30"/>
        <v>7</v>
      </c>
      <c r="M83" s="8">
        <f t="shared" si="31"/>
        <v>6</v>
      </c>
      <c r="N83" s="8">
        <f t="shared" si="32"/>
        <v>0</v>
      </c>
      <c r="O83" s="8">
        <f t="shared" si="33"/>
        <v>63</v>
      </c>
      <c r="P83" s="8">
        <f t="shared" si="34"/>
        <v>3</v>
      </c>
      <c r="Q83" s="8">
        <f t="shared" si="35"/>
        <v>0</v>
      </c>
      <c r="R83" s="8">
        <f t="shared" si="36"/>
        <v>7</v>
      </c>
      <c r="S83" s="8">
        <f t="shared" si="37"/>
        <v>27</v>
      </c>
      <c r="T83" s="8">
        <f t="shared" si="38"/>
        <v>6</v>
      </c>
      <c r="U83" s="8">
        <f t="shared" si="39"/>
        <v>3</v>
      </c>
      <c r="V83" s="8">
        <f t="shared" si="40"/>
        <v>2</v>
      </c>
      <c r="W83" s="8">
        <f t="shared" si="41"/>
        <v>8</v>
      </c>
      <c r="X83" s="8">
        <f t="shared" si="42"/>
        <v>8</v>
      </c>
      <c r="Y83">
        <f t="shared" si="43"/>
        <v>0</v>
      </c>
    </row>
    <row r="84" spans="1:25" x14ac:dyDescent="0.25">
      <c r="A84" s="1" t="s">
        <v>103</v>
      </c>
      <c r="B84" s="1" t="s">
        <v>7</v>
      </c>
      <c r="C84" s="1" t="s">
        <v>5</v>
      </c>
      <c r="D84">
        <f t="shared" si="22"/>
        <v>1995</v>
      </c>
      <c r="E84">
        <f t="shared" si="23"/>
        <v>7</v>
      </c>
      <c r="F84">
        <f t="shared" si="24"/>
        <v>15</v>
      </c>
      <c r="G84" s="6">
        <f t="shared" si="25"/>
        <v>34895</v>
      </c>
      <c r="H84">
        <f t="shared" si="26"/>
        <v>27.493497604380561</v>
      </c>
      <c r="I84">
        <f t="shared" si="27"/>
        <v>27</v>
      </c>
      <c r="J84">
        <f t="shared" si="28"/>
        <v>0</v>
      </c>
      <c r="K84">
        <f t="shared" si="29"/>
        <v>27</v>
      </c>
      <c r="L84" s="8">
        <f t="shared" si="30"/>
        <v>9</v>
      </c>
      <c r="M84" s="8">
        <f t="shared" si="31"/>
        <v>15</v>
      </c>
      <c r="N84" s="8">
        <f t="shared" si="32"/>
        <v>0</v>
      </c>
      <c r="O84" s="8">
        <f t="shared" si="33"/>
        <v>63</v>
      </c>
      <c r="P84" s="8">
        <f t="shared" si="34"/>
        <v>1</v>
      </c>
      <c r="Q84" s="8">
        <f t="shared" si="35"/>
        <v>15</v>
      </c>
      <c r="R84" s="8">
        <f t="shared" si="36"/>
        <v>0</v>
      </c>
      <c r="S84" s="8">
        <f t="shared" si="37"/>
        <v>54</v>
      </c>
      <c r="T84" s="8">
        <f t="shared" si="38"/>
        <v>9</v>
      </c>
      <c r="U84" s="8">
        <f t="shared" si="39"/>
        <v>9</v>
      </c>
      <c r="V84" s="8">
        <f t="shared" si="40"/>
        <v>5</v>
      </c>
      <c r="W84" s="8">
        <f t="shared" si="41"/>
        <v>5</v>
      </c>
      <c r="X84" s="8">
        <f t="shared" si="42"/>
        <v>5</v>
      </c>
      <c r="Y84">
        <f t="shared" si="43"/>
        <v>0</v>
      </c>
    </row>
    <row r="85" spans="1:25" x14ac:dyDescent="0.25">
      <c r="A85" s="1" t="s">
        <v>104</v>
      </c>
      <c r="B85" s="1" t="s">
        <v>14</v>
      </c>
      <c r="C85" s="1" t="s">
        <v>5</v>
      </c>
      <c r="D85">
        <f t="shared" si="22"/>
        <v>1964</v>
      </c>
      <c r="E85">
        <f t="shared" si="23"/>
        <v>8</v>
      </c>
      <c r="F85">
        <f t="shared" si="24"/>
        <v>27</v>
      </c>
      <c r="G85" s="6">
        <f t="shared" si="25"/>
        <v>23616</v>
      </c>
      <c r="H85">
        <f t="shared" si="26"/>
        <v>58.373716632443532</v>
      </c>
      <c r="I85">
        <f t="shared" si="27"/>
        <v>58</v>
      </c>
      <c r="J85">
        <f t="shared" si="28"/>
        <v>0</v>
      </c>
      <c r="K85">
        <f t="shared" si="29"/>
        <v>58</v>
      </c>
      <c r="L85" s="8">
        <f t="shared" si="30"/>
        <v>6</v>
      </c>
      <c r="M85" s="8">
        <f t="shared" si="31"/>
        <v>12</v>
      </c>
      <c r="N85" s="8">
        <f t="shared" si="32"/>
        <v>0</v>
      </c>
      <c r="O85" s="8">
        <f t="shared" si="33"/>
        <v>72</v>
      </c>
      <c r="P85" s="8">
        <f t="shared" si="34"/>
        <v>2</v>
      </c>
      <c r="Q85" s="8">
        <f t="shared" si="35"/>
        <v>21</v>
      </c>
      <c r="R85" s="8">
        <f t="shared" si="36"/>
        <v>0</v>
      </c>
      <c r="S85" s="8">
        <f t="shared" si="37"/>
        <v>54</v>
      </c>
      <c r="T85" s="8">
        <f t="shared" si="38"/>
        <v>2</v>
      </c>
      <c r="U85" s="8">
        <f t="shared" si="39"/>
        <v>21</v>
      </c>
      <c r="V85" s="8">
        <f t="shared" si="40"/>
        <v>0</v>
      </c>
      <c r="W85" s="8">
        <f t="shared" si="41"/>
        <v>0</v>
      </c>
      <c r="X85" s="8">
        <f t="shared" si="42"/>
        <v>0</v>
      </c>
      <c r="Y85">
        <f t="shared" si="43"/>
        <v>0</v>
      </c>
    </row>
    <row r="86" spans="1:25" x14ac:dyDescent="0.25">
      <c r="A86" s="1" t="s">
        <v>105</v>
      </c>
      <c r="B86" s="1" t="s">
        <v>7</v>
      </c>
      <c r="C86" s="1" t="s">
        <v>5</v>
      </c>
      <c r="D86">
        <f t="shared" si="22"/>
        <v>1974</v>
      </c>
      <c r="E86">
        <f t="shared" si="23"/>
        <v>10</v>
      </c>
      <c r="F86">
        <f t="shared" si="24"/>
        <v>20</v>
      </c>
      <c r="G86" s="6">
        <f t="shared" si="25"/>
        <v>27322</v>
      </c>
      <c r="H86">
        <f t="shared" si="26"/>
        <v>48.227241615331963</v>
      </c>
      <c r="I86">
        <f t="shared" si="27"/>
        <v>48</v>
      </c>
      <c r="J86">
        <f t="shared" si="28"/>
        <v>0</v>
      </c>
      <c r="K86">
        <f t="shared" si="29"/>
        <v>48</v>
      </c>
      <c r="L86" s="8">
        <f t="shared" si="30"/>
        <v>7</v>
      </c>
      <c r="M86" s="8">
        <f t="shared" si="31"/>
        <v>12</v>
      </c>
      <c r="N86" s="8">
        <f t="shared" si="32"/>
        <v>7</v>
      </c>
      <c r="O86" s="8">
        <f t="shared" si="33"/>
        <v>0</v>
      </c>
      <c r="P86" s="8">
        <f t="shared" si="34"/>
        <v>2</v>
      </c>
      <c r="Q86" s="8">
        <f t="shared" si="35"/>
        <v>0</v>
      </c>
      <c r="R86" s="8">
        <f t="shared" si="36"/>
        <v>21</v>
      </c>
      <c r="S86" s="8">
        <f t="shared" si="37"/>
        <v>27</v>
      </c>
      <c r="T86" s="8">
        <f t="shared" si="38"/>
        <v>7</v>
      </c>
      <c r="U86" s="8">
        <f t="shared" si="39"/>
        <v>15</v>
      </c>
      <c r="V86" s="8">
        <f t="shared" si="40"/>
        <v>8</v>
      </c>
      <c r="W86" s="8">
        <f t="shared" si="41"/>
        <v>2</v>
      </c>
      <c r="X86" s="8">
        <f t="shared" si="42"/>
        <v>2</v>
      </c>
      <c r="Y86">
        <f t="shared" si="43"/>
        <v>0</v>
      </c>
    </row>
    <row r="87" spans="1:25" x14ac:dyDescent="0.25">
      <c r="A87" s="1" t="s">
        <v>106</v>
      </c>
      <c r="B87" s="1" t="s">
        <v>33</v>
      </c>
      <c r="C87" s="1" t="s">
        <v>8</v>
      </c>
      <c r="D87">
        <f t="shared" si="22"/>
        <v>1957</v>
      </c>
      <c r="E87">
        <f t="shared" si="23"/>
        <v>8</v>
      </c>
      <c r="F87">
        <f t="shared" si="24"/>
        <v>13</v>
      </c>
      <c r="G87" s="6">
        <f t="shared" si="25"/>
        <v>21045</v>
      </c>
      <c r="H87">
        <f t="shared" si="26"/>
        <v>65.412731006160158</v>
      </c>
      <c r="I87">
        <f t="shared" si="27"/>
        <v>65</v>
      </c>
      <c r="J87">
        <f t="shared" si="28"/>
        <v>0</v>
      </c>
      <c r="K87">
        <f t="shared" si="29"/>
        <v>65</v>
      </c>
      <c r="L87" s="8">
        <f t="shared" si="30"/>
        <v>5</v>
      </c>
      <c r="M87" s="8">
        <f t="shared" si="31"/>
        <v>21</v>
      </c>
      <c r="N87" s="8">
        <f t="shared" si="32"/>
        <v>0</v>
      </c>
      <c r="O87" s="8">
        <f t="shared" si="33"/>
        <v>72</v>
      </c>
      <c r="P87" s="8">
        <f t="shared" si="34"/>
        <v>1</v>
      </c>
      <c r="Q87" s="8">
        <f t="shared" si="35"/>
        <v>9</v>
      </c>
      <c r="R87" s="8">
        <f t="shared" si="36"/>
        <v>35</v>
      </c>
      <c r="S87" s="8">
        <f t="shared" si="37"/>
        <v>45</v>
      </c>
      <c r="T87" s="8">
        <f t="shared" si="38"/>
        <v>1</v>
      </c>
      <c r="U87" s="8">
        <f t="shared" si="39"/>
        <v>6</v>
      </c>
      <c r="V87" s="8">
        <f t="shared" si="40"/>
        <v>5</v>
      </c>
      <c r="W87" s="8">
        <f t="shared" si="41"/>
        <v>5</v>
      </c>
      <c r="X87" s="8">
        <f t="shared" si="42"/>
        <v>5</v>
      </c>
      <c r="Y87">
        <f t="shared" si="43"/>
        <v>0</v>
      </c>
    </row>
    <row r="88" spans="1:25" x14ac:dyDescent="0.25">
      <c r="A88" s="1" t="s">
        <v>107</v>
      </c>
      <c r="B88" s="1" t="s">
        <v>12</v>
      </c>
      <c r="C88" s="1" t="s">
        <v>5</v>
      </c>
      <c r="D88">
        <f t="shared" si="22"/>
        <v>1963</v>
      </c>
      <c r="E88">
        <f t="shared" si="23"/>
        <v>9</v>
      </c>
      <c r="F88">
        <f t="shared" si="24"/>
        <v>18</v>
      </c>
      <c r="G88" s="6">
        <f t="shared" si="25"/>
        <v>23272</v>
      </c>
      <c r="H88">
        <f t="shared" si="26"/>
        <v>59.315537303216978</v>
      </c>
      <c r="I88">
        <f t="shared" si="27"/>
        <v>59</v>
      </c>
      <c r="J88">
        <f t="shared" si="28"/>
        <v>0</v>
      </c>
      <c r="K88">
        <f t="shared" si="29"/>
        <v>59</v>
      </c>
      <c r="L88" s="8">
        <f t="shared" si="30"/>
        <v>6</v>
      </c>
      <c r="M88" s="8">
        <f t="shared" si="31"/>
        <v>9</v>
      </c>
      <c r="N88" s="8">
        <f t="shared" si="32"/>
        <v>0</v>
      </c>
      <c r="O88" s="8">
        <f t="shared" si="33"/>
        <v>81</v>
      </c>
      <c r="P88" s="8">
        <f t="shared" si="34"/>
        <v>1</v>
      </c>
      <c r="Q88" s="8">
        <f t="shared" si="35"/>
        <v>24</v>
      </c>
      <c r="R88" s="8">
        <f t="shared" si="36"/>
        <v>14</v>
      </c>
      <c r="S88" s="8">
        <f t="shared" si="37"/>
        <v>45</v>
      </c>
      <c r="T88" s="8">
        <f t="shared" si="38"/>
        <v>4</v>
      </c>
      <c r="U88" s="8">
        <f t="shared" si="39"/>
        <v>27</v>
      </c>
      <c r="V88" s="8">
        <f t="shared" si="40"/>
        <v>1</v>
      </c>
      <c r="W88" s="8">
        <f t="shared" si="41"/>
        <v>9</v>
      </c>
      <c r="X88" s="8">
        <f t="shared" si="42"/>
        <v>9</v>
      </c>
      <c r="Y88">
        <f t="shared" si="43"/>
        <v>0</v>
      </c>
    </row>
    <row r="89" spans="1:25" x14ac:dyDescent="0.25">
      <c r="A89" s="1" t="s">
        <v>108</v>
      </c>
      <c r="B89" s="1" t="s">
        <v>37</v>
      </c>
      <c r="C89" s="1" t="s">
        <v>5</v>
      </c>
      <c r="D89">
        <f t="shared" si="22"/>
        <v>1990</v>
      </c>
      <c r="E89">
        <f t="shared" si="23"/>
        <v>4</v>
      </c>
      <c r="F89">
        <f t="shared" si="24"/>
        <v>2</v>
      </c>
      <c r="G89" s="6">
        <f t="shared" si="25"/>
        <v>32965</v>
      </c>
      <c r="H89">
        <f t="shared" si="26"/>
        <v>32.777549623545518</v>
      </c>
      <c r="I89">
        <f t="shared" si="27"/>
        <v>32</v>
      </c>
      <c r="J89">
        <f t="shared" si="28"/>
        <v>0</v>
      </c>
      <c r="K89">
        <f t="shared" si="29"/>
        <v>32</v>
      </c>
      <c r="L89" s="8">
        <f t="shared" si="30"/>
        <v>9</v>
      </c>
      <c r="M89" s="8">
        <f t="shared" si="31"/>
        <v>0</v>
      </c>
      <c r="N89" s="8">
        <f t="shared" si="32"/>
        <v>0</v>
      </c>
      <c r="O89" s="8">
        <f t="shared" si="33"/>
        <v>36</v>
      </c>
      <c r="P89" s="8">
        <f t="shared" si="34"/>
        <v>0</v>
      </c>
      <c r="Q89" s="8">
        <f t="shared" si="35"/>
        <v>6</v>
      </c>
      <c r="R89" s="8">
        <f t="shared" si="36"/>
        <v>42</v>
      </c>
      <c r="S89" s="8">
        <f t="shared" si="37"/>
        <v>36</v>
      </c>
      <c r="T89" s="8">
        <f t="shared" si="38"/>
        <v>3</v>
      </c>
      <c r="U89" s="8">
        <f t="shared" si="39"/>
        <v>3</v>
      </c>
      <c r="V89" s="8">
        <f t="shared" si="40"/>
        <v>5</v>
      </c>
      <c r="W89" s="8">
        <f t="shared" si="41"/>
        <v>5</v>
      </c>
      <c r="X89" s="8">
        <f t="shared" si="42"/>
        <v>5</v>
      </c>
      <c r="Y89">
        <f t="shared" si="43"/>
        <v>0</v>
      </c>
    </row>
    <row r="90" spans="1:25" x14ac:dyDescent="0.25">
      <c r="A90" s="1" t="s">
        <v>109</v>
      </c>
      <c r="B90" s="1" t="s">
        <v>39</v>
      </c>
      <c r="C90" s="1" t="s">
        <v>5</v>
      </c>
      <c r="D90">
        <f t="shared" si="22"/>
        <v>1993</v>
      </c>
      <c r="E90">
        <f t="shared" si="23"/>
        <v>2</v>
      </c>
      <c r="F90">
        <f t="shared" si="24"/>
        <v>10</v>
      </c>
      <c r="G90" s="6">
        <f t="shared" si="25"/>
        <v>34010</v>
      </c>
      <c r="H90">
        <f t="shared" si="26"/>
        <v>29.916495550992472</v>
      </c>
      <c r="I90">
        <f t="shared" si="27"/>
        <v>29</v>
      </c>
      <c r="J90">
        <f t="shared" si="28"/>
        <v>0</v>
      </c>
      <c r="K90">
        <f t="shared" si="29"/>
        <v>29</v>
      </c>
      <c r="L90" s="8">
        <f t="shared" si="30"/>
        <v>9</v>
      </c>
      <c r="M90" s="8">
        <f t="shared" si="31"/>
        <v>9</v>
      </c>
      <c r="N90" s="8">
        <f t="shared" si="32"/>
        <v>0</v>
      </c>
      <c r="O90" s="8">
        <f t="shared" si="33"/>
        <v>18</v>
      </c>
      <c r="P90" s="8">
        <f t="shared" si="34"/>
        <v>1</v>
      </c>
      <c r="Q90" s="8">
        <f t="shared" si="35"/>
        <v>0</v>
      </c>
      <c r="R90" s="8">
        <f t="shared" si="36"/>
        <v>0</v>
      </c>
      <c r="S90" s="8">
        <f t="shared" si="37"/>
        <v>45</v>
      </c>
      <c r="T90" s="8">
        <f t="shared" si="38"/>
        <v>6</v>
      </c>
      <c r="U90" s="8">
        <f t="shared" si="39"/>
        <v>0</v>
      </c>
      <c r="V90" s="8">
        <f t="shared" si="40"/>
        <v>8</v>
      </c>
      <c r="W90" s="8">
        <f t="shared" si="41"/>
        <v>2</v>
      </c>
      <c r="X90" s="8">
        <f t="shared" si="42"/>
        <v>2</v>
      </c>
      <c r="Y90">
        <f t="shared" si="43"/>
        <v>0</v>
      </c>
    </row>
    <row r="91" spans="1:25" x14ac:dyDescent="0.25">
      <c r="A91" s="1" t="s">
        <v>110</v>
      </c>
      <c r="B91" s="1" t="s">
        <v>46</v>
      </c>
      <c r="C91" s="1" t="s">
        <v>5</v>
      </c>
      <c r="D91">
        <f t="shared" si="22"/>
        <v>1971</v>
      </c>
      <c r="E91">
        <f t="shared" si="23"/>
        <v>6</v>
      </c>
      <c r="F91">
        <f t="shared" si="24"/>
        <v>9</v>
      </c>
      <c r="G91" s="6">
        <f t="shared" si="25"/>
        <v>26093</v>
      </c>
      <c r="H91">
        <f t="shared" si="26"/>
        <v>51.592060232717316</v>
      </c>
      <c r="I91">
        <f t="shared" si="27"/>
        <v>51</v>
      </c>
      <c r="J91">
        <f t="shared" si="28"/>
        <v>0</v>
      </c>
      <c r="K91">
        <f t="shared" si="29"/>
        <v>51</v>
      </c>
      <c r="L91" s="8">
        <f t="shared" si="30"/>
        <v>7</v>
      </c>
      <c r="M91" s="8">
        <f t="shared" si="31"/>
        <v>3</v>
      </c>
      <c r="N91" s="8">
        <f t="shared" si="32"/>
        <v>0</v>
      </c>
      <c r="O91" s="8">
        <f t="shared" si="33"/>
        <v>54</v>
      </c>
      <c r="P91" s="8">
        <f t="shared" si="34"/>
        <v>0</v>
      </c>
      <c r="Q91" s="8">
        <f t="shared" si="35"/>
        <v>27</v>
      </c>
      <c r="R91" s="8">
        <f t="shared" si="36"/>
        <v>21</v>
      </c>
      <c r="S91" s="8">
        <f t="shared" si="37"/>
        <v>45</v>
      </c>
      <c r="T91" s="8">
        <f t="shared" si="38"/>
        <v>9</v>
      </c>
      <c r="U91" s="8">
        <f t="shared" si="39"/>
        <v>0</v>
      </c>
      <c r="V91" s="8">
        <f t="shared" si="40"/>
        <v>6</v>
      </c>
      <c r="W91" s="8">
        <f t="shared" si="41"/>
        <v>4</v>
      </c>
      <c r="X91" s="8">
        <f t="shared" si="42"/>
        <v>4</v>
      </c>
      <c r="Y91">
        <f t="shared" si="43"/>
        <v>0</v>
      </c>
    </row>
    <row r="92" spans="1:25" x14ac:dyDescent="0.25">
      <c r="A92" s="1" t="s">
        <v>111</v>
      </c>
      <c r="B92" s="1" t="s">
        <v>41</v>
      </c>
      <c r="C92" s="1" t="s">
        <v>5</v>
      </c>
      <c r="D92">
        <f t="shared" si="22"/>
        <v>1966</v>
      </c>
      <c r="E92">
        <f t="shared" si="23"/>
        <v>4</v>
      </c>
      <c r="F92">
        <f t="shared" si="24"/>
        <v>28</v>
      </c>
      <c r="G92" s="6">
        <f t="shared" si="25"/>
        <v>24225</v>
      </c>
      <c r="H92">
        <f t="shared" si="26"/>
        <v>56.706365503080079</v>
      </c>
      <c r="I92">
        <f t="shared" si="27"/>
        <v>56</v>
      </c>
      <c r="J92">
        <f t="shared" si="28"/>
        <v>0</v>
      </c>
      <c r="K92">
        <f t="shared" si="29"/>
        <v>56</v>
      </c>
      <c r="L92" s="8">
        <f t="shared" si="30"/>
        <v>6</v>
      </c>
      <c r="M92" s="8">
        <f t="shared" si="31"/>
        <v>18</v>
      </c>
      <c r="N92" s="8">
        <f t="shared" si="32"/>
        <v>0</v>
      </c>
      <c r="O92" s="8">
        <f t="shared" si="33"/>
        <v>36</v>
      </c>
      <c r="P92" s="8">
        <f t="shared" si="34"/>
        <v>2</v>
      </c>
      <c r="Q92" s="8">
        <f t="shared" si="35"/>
        <v>24</v>
      </c>
      <c r="R92" s="8">
        <f t="shared" si="36"/>
        <v>7</v>
      </c>
      <c r="S92" s="8">
        <f t="shared" si="37"/>
        <v>36</v>
      </c>
      <c r="T92" s="8">
        <f t="shared" si="38"/>
        <v>8</v>
      </c>
      <c r="U92" s="8">
        <f t="shared" si="39"/>
        <v>18</v>
      </c>
      <c r="V92" s="8">
        <f t="shared" si="40"/>
        <v>5</v>
      </c>
      <c r="W92" s="8">
        <f t="shared" si="41"/>
        <v>5</v>
      </c>
      <c r="X92" s="8">
        <f t="shared" si="42"/>
        <v>5</v>
      </c>
      <c r="Y92">
        <f t="shared" si="43"/>
        <v>0</v>
      </c>
    </row>
    <row r="93" spans="1:25" x14ac:dyDescent="0.25">
      <c r="A93" s="1" t="s">
        <v>112</v>
      </c>
      <c r="B93" s="1" t="s">
        <v>4</v>
      </c>
      <c r="C93" s="1" t="s">
        <v>5</v>
      </c>
      <c r="D93">
        <f t="shared" si="22"/>
        <v>1997</v>
      </c>
      <c r="E93">
        <f t="shared" si="23"/>
        <v>8</v>
      </c>
      <c r="F93">
        <f t="shared" si="24"/>
        <v>2</v>
      </c>
      <c r="G93" s="6">
        <f t="shared" si="25"/>
        <v>35644</v>
      </c>
      <c r="H93">
        <f t="shared" si="26"/>
        <v>25.442847364818618</v>
      </c>
      <c r="I93">
        <f t="shared" si="27"/>
        <v>25</v>
      </c>
      <c r="J93">
        <f t="shared" si="28"/>
        <v>0</v>
      </c>
      <c r="K93">
        <f t="shared" si="29"/>
        <v>25</v>
      </c>
      <c r="L93" s="8">
        <f t="shared" si="30"/>
        <v>9</v>
      </c>
      <c r="M93" s="8">
        <f t="shared" si="31"/>
        <v>21</v>
      </c>
      <c r="N93" s="8">
        <f t="shared" si="32"/>
        <v>0</v>
      </c>
      <c r="O93" s="8">
        <f t="shared" si="33"/>
        <v>72</v>
      </c>
      <c r="P93" s="8">
        <f t="shared" si="34"/>
        <v>0</v>
      </c>
      <c r="Q93" s="8">
        <f t="shared" si="35"/>
        <v>6</v>
      </c>
      <c r="R93" s="8">
        <f t="shared" si="36"/>
        <v>7</v>
      </c>
      <c r="S93" s="8">
        <f t="shared" si="37"/>
        <v>63</v>
      </c>
      <c r="T93" s="8">
        <f t="shared" si="38"/>
        <v>8</v>
      </c>
      <c r="U93" s="8">
        <f t="shared" si="39"/>
        <v>27</v>
      </c>
      <c r="V93" s="8">
        <f t="shared" si="40"/>
        <v>3</v>
      </c>
      <c r="W93" s="8">
        <f t="shared" si="41"/>
        <v>7</v>
      </c>
      <c r="X93" s="8">
        <f t="shared" si="42"/>
        <v>7</v>
      </c>
      <c r="Y93">
        <f t="shared" si="43"/>
        <v>0</v>
      </c>
    </row>
    <row r="94" spans="1:25" x14ac:dyDescent="0.25">
      <c r="A94" s="1" t="s">
        <v>113</v>
      </c>
      <c r="B94" s="1" t="s">
        <v>37</v>
      </c>
      <c r="C94" s="1" t="s">
        <v>8</v>
      </c>
      <c r="D94">
        <f t="shared" si="22"/>
        <v>1981</v>
      </c>
      <c r="E94">
        <f t="shared" si="23"/>
        <v>5</v>
      </c>
      <c r="F94">
        <f t="shared" si="24"/>
        <v>30</v>
      </c>
      <c r="G94" s="6">
        <f t="shared" si="25"/>
        <v>29736</v>
      </c>
      <c r="H94">
        <f t="shared" si="26"/>
        <v>41.618069815195071</v>
      </c>
      <c r="I94">
        <f t="shared" si="27"/>
        <v>41</v>
      </c>
      <c r="J94">
        <f t="shared" si="28"/>
        <v>0</v>
      </c>
      <c r="K94">
        <f t="shared" si="29"/>
        <v>41</v>
      </c>
      <c r="L94" s="8">
        <f t="shared" si="30"/>
        <v>8</v>
      </c>
      <c r="M94" s="8">
        <f t="shared" si="31"/>
        <v>3</v>
      </c>
      <c r="N94" s="8">
        <f t="shared" si="32"/>
        <v>0</v>
      </c>
      <c r="O94" s="8">
        <f t="shared" si="33"/>
        <v>45</v>
      </c>
      <c r="P94" s="8">
        <f t="shared" si="34"/>
        <v>3</v>
      </c>
      <c r="Q94" s="8">
        <f t="shared" si="35"/>
        <v>0</v>
      </c>
      <c r="R94" s="8">
        <f t="shared" si="36"/>
        <v>21</v>
      </c>
      <c r="S94" s="8">
        <f t="shared" si="37"/>
        <v>45</v>
      </c>
      <c r="T94" s="8">
        <f t="shared" si="38"/>
        <v>8</v>
      </c>
      <c r="U94" s="8">
        <f t="shared" si="39"/>
        <v>0</v>
      </c>
      <c r="V94" s="8">
        <f t="shared" si="40"/>
        <v>3</v>
      </c>
      <c r="W94" s="8">
        <f t="shared" si="41"/>
        <v>7</v>
      </c>
      <c r="X94" s="8">
        <f t="shared" si="42"/>
        <v>7</v>
      </c>
      <c r="Y94">
        <f t="shared" si="43"/>
        <v>0</v>
      </c>
    </row>
    <row r="95" spans="1:25" x14ac:dyDescent="0.25">
      <c r="A95" s="1" t="s">
        <v>114</v>
      </c>
      <c r="B95" s="1" t="s">
        <v>27</v>
      </c>
      <c r="C95" s="1" t="s">
        <v>8</v>
      </c>
      <c r="D95">
        <f t="shared" si="22"/>
        <v>1991</v>
      </c>
      <c r="E95">
        <f t="shared" si="23"/>
        <v>2</v>
      </c>
      <c r="F95">
        <f t="shared" si="24"/>
        <v>24</v>
      </c>
      <c r="G95" s="6">
        <f t="shared" si="25"/>
        <v>33293</v>
      </c>
      <c r="H95">
        <f t="shared" si="26"/>
        <v>31.879534565366189</v>
      </c>
      <c r="I95">
        <f t="shared" si="27"/>
        <v>31</v>
      </c>
      <c r="J95">
        <f t="shared" si="28"/>
        <v>0</v>
      </c>
      <c r="K95">
        <f t="shared" si="29"/>
        <v>31</v>
      </c>
      <c r="L95" s="8">
        <f t="shared" si="30"/>
        <v>9</v>
      </c>
      <c r="M95" s="8">
        <f t="shared" si="31"/>
        <v>3</v>
      </c>
      <c r="N95" s="8">
        <f t="shared" si="32"/>
        <v>0</v>
      </c>
      <c r="O95" s="8">
        <f t="shared" si="33"/>
        <v>18</v>
      </c>
      <c r="P95" s="8">
        <f t="shared" si="34"/>
        <v>2</v>
      </c>
      <c r="Q95" s="8">
        <f t="shared" si="35"/>
        <v>12</v>
      </c>
      <c r="R95" s="8">
        <f t="shared" si="36"/>
        <v>14</v>
      </c>
      <c r="S95" s="8">
        <f t="shared" si="37"/>
        <v>27</v>
      </c>
      <c r="T95" s="8">
        <f t="shared" si="38"/>
        <v>0</v>
      </c>
      <c r="U95" s="8">
        <f t="shared" si="39"/>
        <v>6</v>
      </c>
      <c r="V95" s="8">
        <f t="shared" si="40"/>
        <v>1</v>
      </c>
      <c r="W95" s="8">
        <f t="shared" si="41"/>
        <v>9</v>
      </c>
      <c r="X95" s="8">
        <f t="shared" si="42"/>
        <v>9</v>
      </c>
      <c r="Y95">
        <f t="shared" si="43"/>
        <v>0</v>
      </c>
    </row>
    <row r="96" spans="1:25" x14ac:dyDescent="0.25">
      <c r="A96" s="1" t="s">
        <v>115</v>
      </c>
      <c r="B96" s="1" t="s">
        <v>35</v>
      </c>
      <c r="C96" s="1" t="s">
        <v>8</v>
      </c>
      <c r="D96">
        <f t="shared" si="22"/>
        <v>1975</v>
      </c>
      <c r="E96">
        <f t="shared" si="23"/>
        <v>9</v>
      </c>
      <c r="F96">
        <f t="shared" si="24"/>
        <v>1</v>
      </c>
      <c r="G96" s="6">
        <f t="shared" si="25"/>
        <v>27638</v>
      </c>
      <c r="H96">
        <f t="shared" si="26"/>
        <v>47.362080766598218</v>
      </c>
      <c r="I96">
        <f t="shared" si="27"/>
        <v>47</v>
      </c>
      <c r="J96">
        <f t="shared" si="28"/>
        <v>0</v>
      </c>
      <c r="K96">
        <f t="shared" si="29"/>
        <v>47</v>
      </c>
      <c r="L96" s="8">
        <f t="shared" si="30"/>
        <v>7</v>
      </c>
      <c r="M96" s="8">
        <f t="shared" si="31"/>
        <v>15</v>
      </c>
      <c r="N96" s="8">
        <f t="shared" si="32"/>
        <v>0</v>
      </c>
      <c r="O96" s="8">
        <f t="shared" si="33"/>
        <v>81</v>
      </c>
      <c r="P96" s="8">
        <f t="shared" si="34"/>
        <v>0</v>
      </c>
      <c r="Q96" s="8">
        <f t="shared" si="35"/>
        <v>3</v>
      </c>
      <c r="R96" s="8">
        <f t="shared" si="36"/>
        <v>63</v>
      </c>
      <c r="S96" s="8">
        <f t="shared" si="37"/>
        <v>45</v>
      </c>
      <c r="T96" s="8">
        <f t="shared" si="38"/>
        <v>1</v>
      </c>
      <c r="U96" s="8">
        <f t="shared" si="39"/>
        <v>6</v>
      </c>
      <c r="V96" s="8">
        <f t="shared" si="40"/>
        <v>1</v>
      </c>
      <c r="W96" s="8">
        <f t="shared" si="41"/>
        <v>9</v>
      </c>
      <c r="X96" s="8">
        <f t="shared" si="42"/>
        <v>9</v>
      </c>
      <c r="Y96">
        <f t="shared" si="43"/>
        <v>0</v>
      </c>
    </row>
    <row r="97" spans="1:25" x14ac:dyDescent="0.25">
      <c r="A97" s="1" t="s">
        <v>116</v>
      </c>
      <c r="B97" s="1" t="s">
        <v>7</v>
      </c>
      <c r="C97" s="1" t="s">
        <v>8</v>
      </c>
      <c r="D97">
        <f t="shared" si="22"/>
        <v>1984</v>
      </c>
      <c r="E97">
        <f t="shared" si="23"/>
        <v>7</v>
      </c>
      <c r="F97">
        <f t="shared" si="24"/>
        <v>1</v>
      </c>
      <c r="G97" s="6">
        <f t="shared" si="25"/>
        <v>30864</v>
      </c>
      <c r="H97">
        <f t="shared" si="26"/>
        <v>38.529774127310063</v>
      </c>
      <c r="I97">
        <f t="shared" si="27"/>
        <v>38</v>
      </c>
      <c r="J97">
        <f t="shared" si="28"/>
        <v>0</v>
      </c>
      <c r="K97">
        <f t="shared" si="29"/>
        <v>38</v>
      </c>
      <c r="L97" s="8">
        <f t="shared" si="30"/>
        <v>8</v>
      </c>
      <c r="M97" s="8">
        <f t="shared" si="31"/>
        <v>12</v>
      </c>
      <c r="N97" s="8">
        <f t="shared" si="32"/>
        <v>0</v>
      </c>
      <c r="O97" s="8">
        <f t="shared" si="33"/>
        <v>63</v>
      </c>
      <c r="P97" s="8">
        <f t="shared" si="34"/>
        <v>0</v>
      </c>
      <c r="Q97" s="8">
        <f t="shared" si="35"/>
        <v>3</v>
      </c>
      <c r="R97" s="8">
        <f t="shared" si="36"/>
        <v>0</v>
      </c>
      <c r="S97" s="8">
        <f t="shared" si="37"/>
        <v>63</v>
      </c>
      <c r="T97" s="8">
        <f t="shared" si="38"/>
        <v>4</v>
      </c>
      <c r="U97" s="8">
        <f t="shared" si="39"/>
        <v>9</v>
      </c>
      <c r="V97" s="8">
        <f t="shared" si="40"/>
        <v>2</v>
      </c>
      <c r="W97" s="8">
        <f t="shared" si="41"/>
        <v>8</v>
      </c>
      <c r="X97" s="8">
        <f t="shared" si="42"/>
        <v>8</v>
      </c>
      <c r="Y97">
        <f t="shared" si="43"/>
        <v>0</v>
      </c>
    </row>
    <row r="98" spans="1:25" x14ac:dyDescent="0.25">
      <c r="A98" s="1" t="s">
        <v>117</v>
      </c>
      <c r="B98" s="1" t="s">
        <v>41</v>
      </c>
      <c r="C98" s="1" t="s">
        <v>5</v>
      </c>
      <c r="D98">
        <f t="shared" si="22"/>
        <v>1966</v>
      </c>
      <c r="E98">
        <f t="shared" si="23"/>
        <v>4</v>
      </c>
      <c r="F98">
        <f t="shared" si="24"/>
        <v>30</v>
      </c>
      <c r="G98" s="6">
        <f t="shared" si="25"/>
        <v>24227</v>
      </c>
      <c r="H98">
        <f t="shared" si="26"/>
        <v>56.700889801505816</v>
      </c>
      <c r="I98">
        <f t="shared" si="27"/>
        <v>56</v>
      </c>
      <c r="J98">
        <f t="shared" si="28"/>
        <v>0</v>
      </c>
      <c r="K98">
        <f t="shared" si="29"/>
        <v>56</v>
      </c>
      <c r="L98" s="8">
        <f t="shared" si="30"/>
        <v>6</v>
      </c>
      <c r="M98" s="8">
        <f t="shared" si="31"/>
        <v>18</v>
      </c>
      <c r="N98" s="8">
        <f t="shared" si="32"/>
        <v>0</v>
      </c>
      <c r="O98" s="8">
        <f t="shared" si="33"/>
        <v>36</v>
      </c>
      <c r="P98" s="8">
        <f t="shared" si="34"/>
        <v>3</v>
      </c>
      <c r="Q98" s="8">
        <f t="shared" si="35"/>
        <v>0</v>
      </c>
      <c r="R98" s="8">
        <f t="shared" si="36"/>
        <v>56</v>
      </c>
      <c r="S98" s="8">
        <f t="shared" si="37"/>
        <v>45</v>
      </c>
      <c r="T98" s="8">
        <f t="shared" si="38"/>
        <v>2</v>
      </c>
      <c r="U98" s="8">
        <f t="shared" si="39"/>
        <v>24</v>
      </c>
      <c r="V98" s="8">
        <f t="shared" si="40"/>
        <v>0</v>
      </c>
      <c r="W98" s="8">
        <f t="shared" si="41"/>
        <v>0</v>
      </c>
      <c r="X98" s="8">
        <f t="shared" si="42"/>
        <v>0</v>
      </c>
      <c r="Y98">
        <f t="shared" si="43"/>
        <v>0</v>
      </c>
    </row>
    <row r="99" spans="1:25" x14ac:dyDescent="0.25">
      <c r="A99" s="1" t="s">
        <v>118</v>
      </c>
      <c r="B99" s="1" t="s">
        <v>39</v>
      </c>
      <c r="C99" s="1" t="s">
        <v>8</v>
      </c>
      <c r="D99">
        <f t="shared" si="22"/>
        <v>1950</v>
      </c>
      <c r="E99">
        <f t="shared" si="23"/>
        <v>12</v>
      </c>
      <c r="F99">
        <f t="shared" si="24"/>
        <v>12</v>
      </c>
      <c r="G99" s="6">
        <f t="shared" si="25"/>
        <v>18609</v>
      </c>
      <c r="H99">
        <f t="shared" si="26"/>
        <v>72.082135523613957</v>
      </c>
      <c r="I99">
        <f t="shared" si="27"/>
        <v>72</v>
      </c>
      <c r="J99">
        <f t="shared" si="28"/>
        <v>0</v>
      </c>
      <c r="K99">
        <f t="shared" si="29"/>
        <v>72</v>
      </c>
      <c r="L99" s="8">
        <f t="shared" si="30"/>
        <v>5</v>
      </c>
      <c r="M99" s="8">
        <f t="shared" si="31"/>
        <v>0</v>
      </c>
      <c r="N99" s="8">
        <f t="shared" si="32"/>
        <v>7</v>
      </c>
      <c r="O99" s="8">
        <f t="shared" si="33"/>
        <v>18</v>
      </c>
      <c r="P99" s="8">
        <f t="shared" si="34"/>
        <v>1</v>
      </c>
      <c r="Q99" s="8">
        <f t="shared" si="35"/>
        <v>6</v>
      </c>
      <c r="R99" s="8">
        <f t="shared" si="36"/>
        <v>42</v>
      </c>
      <c r="S99" s="8">
        <f t="shared" si="37"/>
        <v>81</v>
      </c>
      <c r="T99" s="8">
        <f t="shared" si="38"/>
        <v>6</v>
      </c>
      <c r="U99" s="8">
        <f t="shared" si="39"/>
        <v>0</v>
      </c>
      <c r="V99" s="8">
        <f t="shared" si="40"/>
        <v>6</v>
      </c>
      <c r="W99" s="8">
        <f t="shared" si="41"/>
        <v>4</v>
      </c>
      <c r="X99" s="8">
        <f t="shared" si="42"/>
        <v>4</v>
      </c>
      <c r="Y99">
        <f t="shared" si="43"/>
        <v>0</v>
      </c>
    </row>
    <row r="100" spans="1:25" x14ac:dyDescent="0.25">
      <c r="A100" s="1" t="s">
        <v>119</v>
      </c>
      <c r="B100" s="1" t="s">
        <v>33</v>
      </c>
      <c r="C100" s="1" t="s">
        <v>8</v>
      </c>
      <c r="D100">
        <f t="shared" si="22"/>
        <v>1985</v>
      </c>
      <c r="E100">
        <f t="shared" si="23"/>
        <v>12</v>
      </c>
      <c r="F100">
        <f t="shared" si="24"/>
        <v>21</v>
      </c>
      <c r="G100" s="6">
        <f t="shared" si="25"/>
        <v>31402</v>
      </c>
      <c r="H100">
        <f t="shared" si="26"/>
        <v>37.056810403832991</v>
      </c>
      <c r="I100">
        <f t="shared" si="27"/>
        <v>37</v>
      </c>
      <c r="J100">
        <f t="shared" si="28"/>
        <v>0</v>
      </c>
      <c r="K100">
        <f t="shared" si="29"/>
        <v>37</v>
      </c>
      <c r="L100" s="8">
        <f t="shared" si="30"/>
        <v>8</v>
      </c>
      <c r="M100" s="8">
        <f t="shared" si="31"/>
        <v>15</v>
      </c>
      <c r="N100" s="8">
        <f t="shared" si="32"/>
        <v>7</v>
      </c>
      <c r="O100" s="8">
        <f t="shared" si="33"/>
        <v>18</v>
      </c>
      <c r="P100" s="8">
        <f t="shared" si="34"/>
        <v>2</v>
      </c>
      <c r="Q100" s="8">
        <f t="shared" si="35"/>
        <v>3</v>
      </c>
      <c r="R100" s="8">
        <f t="shared" si="36"/>
        <v>28</v>
      </c>
      <c r="S100" s="8">
        <f t="shared" si="37"/>
        <v>54</v>
      </c>
      <c r="T100" s="8">
        <f t="shared" si="38"/>
        <v>7</v>
      </c>
      <c r="U100" s="8">
        <f t="shared" si="39"/>
        <v>0</v>
      </c>
      <c r="V100" s="8">
        <f t="shared" si="40"/>
        <v>2</v>
      </c>
      <c r="W100" s="8">
        <f t="shared" si="41"/>
        <v>8</v>
      </c>
      <c r="X100" s="8">
        <f t="shared" si="42"/>
        <v>8</v>
      </c>
      <c r="Y100">
        <f t="shared" si="43"/>
        <v>0</v>
      </c>
    </row>
    <row r="101" spans="1:25" x14ac:dyDescent="0.25">
      <c r="A101" s="1" t="s">
        <v>120</v>
      </c>
      <c r="B101" s="1" t="s">
        <v>27</v>
      </c>
      <c r="C101" s="1" t="s">
        <v>8</v>
      </c>
      <c r="D101">
        <f t="shared" si="22"/>
        <v>1990</v>
      </c>
      <c r="E101">
        <f t="shared" si="23"/>
        <v>1</v>
      </c>
      <c r="F101">
        <f t="shared" si="24"/>
        <v>4</v>
      </c>
      <c r="G101" s="6">
        <f t="shared" si="25"/>
        <v>32877</v>
      </c>
      <c r="H101">
        <f t="shared" si="26"/>
        <v>33.01848049281314</v>
      </c>
      <c r="I101">
        <f t="shared" si="27"/>
        <v>32</v>
      </c>
      <c r="J101">
        <f t="shared" si="28"/>
        <v>1</v>
      </c>
      <c r="K101">
        <f t="shared" si="29"/>
        <v>33</v>
      </c>
      <c r="L101" s="8">
        <f t="shared" si="30"/>
        <v>9</v>
      </c>
      <c r="M101" s="8">
        <f t="shared" si="31"/>
        <v>0</v>
      </c>
      <c r="N101" s="8">
        <f t="shared" si="32"/>
        <v>0</v>
      </c>
      <c r="O101" s="8">
        <f t="shared" si="33"/>
        <v>9</v>
      </c>
      <c r="P101" s="8">
        <f t="shared" si="34"/>
        <v>0</v>
      </c>
      <c r="Q101" s="8">
        <f t="shared" si="35"/>
        <v>12</v>
      </c>
      <c r="R101" s="8">
        <f t="shared" si="36"/>
        <v>63</v>
      </c>
      <c r="S101" s="8">
        <f t="shared" si="37"/>
        <v>45</v>
      </c>
      <c r="T101" s="8">
        <f t="shared" si="38"/>
        <v>5</v>
      </c>
      <c r="U101" s="8">
        <f t="shared" si="39"/>
        <v>6</v>
      </c>
      <c r="V101" s="8">
        <f t="shared" si="40"/>
        <v>9</v>
      </c>
      <c r="W101" s="8">
        <f t="shared" si="41"/>
        <v>1</v>
      </c>
      <c r="X101" s="8">
        <f t="shared" si="42"/>
        <v>1</v>
      </c>
      <c r="Y101">
        <f t="shared" si="43"/>
        <v>0</v>
      </c>
    </row>
    <row r="102" spans="1:25" x14ac:dyDescent="0.25">
      <c r="A102" s="1" t="s">
        <v>121</v>
      </c>
      <c r="B102" s="1" t="s">
        <v>14</v>
      </c>
      <c r="C102" s="1" t="s">
        <v>8</v>
      </c>
      <c r="D102">
        <f t="shared" si="22"/>
        <v>1972</v>
      </c>
      <c r="E102">
        <f t="shared" si="23"/>
        <v>10</v>
      </c>
      <c r="F102">
        <f t="shared" si="24"/>
        <v>7</v>
      </c>
      <c r="G102" s="6">
        <f t="shared" si="25"/>
        <v>26579</v>
      </c>
      <c r="H102">
        <f t="shared" si="26"/>
        <v>50.261464750171115</v>
      </c>
      <c r="I102">
        <f t="shared" si="27"/>
        <v>50</v>
      </c>
      <c r="J102">
        <f t="shared" si="28"/>
        <v>0</v>
      </c>
      <c r="K102">
        <f t="shared" si="29"/>
        <v>50</v>
      </c>
      <c r="L102" s="8">
        <f t="shared" si="30"/>
        <v>7</v>
      </c>
      <c r="M102" s="8">
        <f t="shared" si="31"/>
        <v>6</v>
      </c>
      <c r="N102" s="8">
        <f t="shared" si="32"/>
        <v>7</v>
      </c>
      <c r="O102" s="8">
        <f t="shared" si="33"/>
        <v>0</v>
      </c>
      <c r="P102" s="8">
        <f t="shared" si="34"/>
        <v>0</v>
      </c>
      <c r="Q102" s="8">
        <f t="shared" si="35"/>
        <v>21</v>
      </c>
      <c r="R102" s="8">
        <f t="shared" si="36"/>
        <v>14</v>
      </c>
      <c r="S102" s="8">
        <f t="shared" si="37"/>
        <v>72</v>
      </c>
      <c r="T102" s="8">
        <f t="shared" si="38"/>
        <v>2</v>
      </c>
      <c r="U102" s="8">
        <f t="shared" si="39"/>
        <v>12</v>
      </c>
      <c r="V102" s="8">
        <f t="shared" si="40"/>
        <v>1</v>
      </c>
      <c r="W102" s="8">
        <f t="shared" si="41"/>
        <v>9</v>
      </c>
      <c r="X102" s="8">
        <f t="shared" si="42"/>
        <v>9</v>
      </c>
      <c r="Y102">
        <f t="shared" si="43"/>
        <v>0</v>
      </c>
    </row>
    <row r="103" spans="1:25" x14ac:dyDescent="0.25">
      <c r="A103" s="1" t="s">
        <v>122</v>
      </c>
      <c r="B103" s="1" t="s">
        <v>41</v>
      </c>
      <c r="C103" s="1" t="s">
        <v>8</v>
      </c>
      <c r="D103">
        <f t="shared" si="22"/>
        <v>1954</v>
      </c>
      <c r="E103">
        <f t="shared" si="23"/>
        <v>8</v>
      </c>
      <c r="F103">
        <f t="shared" si="24"/>
        <v>26</v>
      </c>
      <c r="G103" s="6">
        <f t="shared" si="25"/>
        <v>19962</v>
      </c>
      <c r="H103">
        <f t="shared" si="26"/>
        <v>68.377823408624224</v>
      </c>
      <c r="I103">
        <f t="shared" si="27"/>
        <v>68</v>
      </c>
      <c r="J103">
        <f t="shared" si="28"/>
        <v>0</v>
      </c>
      <c r="K103">
        <f t="shared" si="29"/>
        <v>68</v>
      </c>
      <c r="L103" s="8">
        <f t="shared" si="30"/>
        <v>5</v>
      </c>
      <c r="M103" s="8">
        <f t="shared" si="31"/>
        <v>12</v>
      </c>
      <c r="N103" s="8">
        <f t="shared" si="32"/>
        <v>0</v>
      </c>
      <c r="O103" s="8">
        <f t="shared" si="33"/>
        <v>72</v>
      </c>
      <c r="P103" s="8">
        <f t="shared" si="34"/>
        <v>2</v>
      </c>
      <c r="Q103" s="8">
        <f t="shared" si="35"/>
        <v>18</v>
      </c>
      <c r="R103" s="8">
        <f t="shared" si="36"/>
        <v>14</v>
      </c>
      <c r="S103" s="8">
        <f t="shared" si="37"/>
        <v>54</v>
      </c>
      <c r="T103" s="8">
        <f t="shared" si="38"/>
        <v>5</v>
      </c>
      <c r="U103" s="8">
        <f t="shared" si="39"/>
        <v>6</v>
      </c>
      <c r="V103" s="8">
        <f t="shared" si="40"/>
        <v>8</v>
      </c>
      <c r="W103" s="8">
        <f t="shared" si="41"/>
        <v>2</v>
      </c>
      <c r="X103" s="8">
        <f t="shared" si="42"/>
        <v>2</v>
      </c>
      <c r="Y103">
        <f t="shared" si="43"/>
        <v>0</v>
      </c>
    </row>
    <row r="104" spans="1:25" x14ac:dyDescent="0.25">
      <c r="A104" s="1" t="s">
        <v>123</v>
      </c>
      <c r="B104" s="1" t="s">
        <v>12</v>
      </c>
      <c r="C104" s="1" t="s">
        <v>5</v>
      </c>
      <c r="D104">
        <f t="shared" si="22"/>
        <v>1960</v>
      </c>
      <c r="E104">
        <f t="shared" si="23"/>
        <v>8</v>
      </c>
      <c r="F104">
        <f t="shared" si="24"/>
        <v>26</v>
      </c>
      <c r="G104" s="6">
        <f t="shared" si="25"/>
        <v>22154</v>
      </c>
      <c r="H104">
        <f t="shared" si="26"/>
        <v>62.376454483230667</v>
      </c>
      <c r="I104">
        <f t="shared" si="27"/>
        <v>62</v>
      </c>
      <c r="J104">
        <f t="shared" si="28"/>
        <v>0</v>
      </c>
      <c r="K104">
        <f t="shared" si="29"/>
        <v>62</v>
      </c>
      <c r="L104" s="8">
        <f t="shared" si="30"/>
        <v>6</v>
      </c>
      <c r="M104" s="8">
        <f t="shared" si="31"/>
        <v>0</v>
      </c>
      <c r="N104" s="8">
        <f t="shared" si="32"/>
        <v>0</v>
      </c>
      <c r="O104" s="8">
        <f t="shared" si="33"/>
        <v>72</v>
      </c>
      <c r="P104" s="8">
        <f t="shared" si="34"/>
        <v>2</v>
      </c>
      <c r="Q104" s="8">
        <f t="shared" si="35"/>
        <v>18</v>
      </c>
      <c r="R104" s="8">
        <f t="shared" si="36"/>
        <v>21</v>
      </c>
      <c r="S104" s="8">
        <f t="shared" si="37"/>
        <v>27</v>
      </c>
      <c r="T104" s="8">
        <f t="shared" si="38"/>
        <v>4</v>
      </c>
      <c r="U104" s="8">
        <f t="shared" si="39"/>
        <v>12</v>
      </c>
      <c r="V104" s="8">
        <f t="shared" si="40"/>
        <v>2</v>
      </c>
      <c r="W104" s="8">
        <f t="shared" si="41"/>
        <v>8</v>
      </c>
      <c r="X104" s="8">
        <f t="shared" si="42"/>
        <v>8</v>
      </c>
      <c r="Y104">
        <f t="shared" si="43"/>
        <v>0</v>
      </c>
    </row>
    <row r="105" spans="1:25" x14ac:dyDescent="0.25">
      <c r="A105" s="1" t="s">
        <v>124</v>
      </c>
      <c r="B105" s="1" t="s">
        <v>27</v>
      </c>
      <c r="C105" s="1" t="s">
        <v>8</v>
      </c>
      <c r="D105">
        <f t="shared" si="22"/>
        <v>1957</v>
      </c>
      <c r="E105">
        <f t="shared" si="23"/>
        <v>9</v>
      </c>
      <c r="F105">
        <f t="shared" si="24"/>
        <v>16</v>
      </c>
      <c r="G105" s="6">
        <f t="shared" si="25"/>
        <v>21079</v>
      </c>
      <c r="H105">
        <f t="shared" si="26"/>
        <v>65.319644079397676</v>
      </c>
      <c r="I105">
        <f t="shared" si="27"/>
        <v>65</v>
      </c>
      <c r="J105">
        <f t="shared" si="28"/>
        <v>0</v>
      </c>
      <c r="K105">
        <f t="shared" si="29"/>
        <v>65</v>
      </c>
      <c r="L105" s="8">
        <f t="shared" si="30"/>
        <v>5</v>
      </c>
      <c r="M105" s="8">
        <f t="shared" si="31"/>
        <v>21</v>
      </c>
      <c r="N105" s="8">
        <f t="shared" si="32"/>
        <v>0</v>
      </c>
      <c r="O105" s="8">
        <f t="shared" si="33"/>
        <v>81</v>
      </c>
      <c r="P105" s="8">
        <f t="shared" si="34"/>
        <v>1</v>
      </c>
      <c r="Q105" s="8">
        <f t="shared" si="35"/>
        <v>18</v>
      </c>
      <c r="R105" s="8">
        <f t="shared" si="36"/>
        <v>7</v>
      </c>
      <c r="S105" s="8">
        <f t="shared" si="37"/>
        <v>45</v>
      </c>
      <c r="T105" s="8">
        <f t="shared" si="38"/>
        <v>9</v>
      </c>
      <c r="U105" s="8">
        <f t="shared" si="39"/>
        <v>15</v>
      </c>
      <c r="V105" s="8">
        <f t="shared" si="40"/>
        <v>2</v>
      </c>
      <c r="W105" s="8">
        <f t="shared" si="41"/>
        <v>8</v>
      </c>
      <c r="X105" s="8">
        <f t="shared" si="42"/>
        <v>8</v>
      </c>
      <c r="Y105">
        <f t="shared" si="43"/>
        <v>0</v>
      </c>
    </row>
    <row r="106" spans="1:25" x14ac:dyDescent="0.25">
      <c r="A106" s="1" t="s">
        <v>125</v>
      </c>
      <c r="B106" s="1" t="s">
        <v>46</v>
      </c>
      <c r="C106" s="1" t="s">
        <v>8</v>
      </c>
      <c r="D106">
        <f t="shared" si="22"/>
        <v>1987</v>
      </c>
      <c r="E106">
        <f t="shared" si="23"/>
        <v>11</v>
      </c>
      <c r="F106">
        <f t="shared" si="24"/>
        <v>10</v>
      </c>
      <c r="G106" s="6">
        <f t="shared" si="25"/>
        <v>32091</v>
      </c>
      <c r="H106">
        <f t="shared" si="26"/>
        <v>35.170431211498972</v>
      </c>
      <c r="I106">
        <f t="shared" si="27"/>
        <v>35</v>
      </c>
      <c r="J106">
        <f t="shared" si="28"/>
        <v>0</v>
      </c>
      <c r="K106">
        <f t="shared" si="29"/>
        <v>35</v>
      </c>
      <c r="L106" s="8">
        <f t="shared" si="30"/>
        <v>8</v>
      </c>
      <c r="M106" s="8">
        <f t="shared" si="31"/>
        <v>21</v>
      </c>
      <c r="N106" s="8">
        <f t="shared" si="32"/>
        <v>7</v>
      </c>
      <c r="O106" s="8">
        <f t="shared" si="33"/>
        <v>9</v>
      </c>
      <c r="P106" s="8">
        <f t="shared" si="34"/>
        <v>1</v>
      </c>
      <c r="Q106" s="8">
        <f t="shared" si="35"/>
        <v>0</v>
      </c>
      <c r="R106" s="8">
        <f t="shared" si="36"/>
        <v>35</v>
      </c>
      <c r="S106" s="8">
        <f t="shared" si="37"/>
        <v>18</v>
      </c>
      <c r="T106" s="8">
        <f t="shared" si="38"/>
        <v>7</v>
      </c>
      <c r="U106" s="8">
        <f t="shared" si="39"/>
        <v>24</v>
      </c>
      <c r="V106" s="8">
        <f t="shared" si="40"/>
        <v>0</v>
      </c>
      <c r="W106" s="8">
        <f t="shared" si="41"/>
        <v>0</v>
      </c>
      <c r="X106" s="8">
        <f t="shared" si="42"/>
        <v>0</v>
      </c>
      <c r="Y106">
        <f t="shared" si="43"/>
        <v>0</v>
      </c>
    </row>
    <row r="107" spans="1:25" x14ac:dyDescent="0.25">
      <c r="A107" s="1" t="s">
        <v>126</v>
      </c>
      <c r="B107" s="1" t="s">
        <v>23</v>
      </c>
      <c r="C107" s="1" t="s">
        <v>8</v>
      </c>
      <c r="D107">
        <f t="shared" si="22"/>
        <v>1950</v>
      </c>
      <c r="E107">
        <f t="shared" si="23"/>
        <v>4</v>
      </c>
      <c r="F107">
        <f t="shared" si="24"/>
        <v>7</v>
      </c>
      <c r="G107" s="6">
        <f t="shared" si="25"/>
        <v>18360</v>
      </c>
      <c r="H107">
        <f t="shared" si="26"/>
        <v>72.763860369609858</v>
      </c>
      <c r="I107">
        <f t="shared" si="27"/>
        <v>72</v>
      </c>
      <c r="J107">
        <f t="shared" si="28"/>
        <v>0</v>
      </c>
      <c r="K107">
        <f t="shared" si="29"/>
        <v>72</v>
      </c>
      <c r="L107" s="8">
        <f t="shared" si="30"/>
        <v>5</v>
      </c>
      <c r="M107" s="8">
        <f t="shared" si="31"/>
        <v>0</v>
      </c>
      <c r="N107" s="8">
        <f t="shared" si="32"/>
        <v>0</v>
      </c>
      <c r="O107" s="8">
        <f t="shared" si="33"/>
        <v>36</v>
      </c>
      <c r="P107" s="8">
        <f t="shared" si="34"/>
        <v>0</v>
      </c>
      <c r="Q107" s="8">
        <f t="shared" si="35"/>
        <v>21</v>
      </c>
      <c r="R107" s="8">
        <f t="shared" si="36"/>
        <v>28</v>
      </c>
      <c r="S107" s="8">
        <f t="shared" si="37"/>
        <v>0</v>
      </c>
      <c r="T107" s="8">
        <f t="shared" si="38"/>
        <v>6</v>
      </c>
      <c r="U107" s="8">
        <f t="shared" si="39"/>
        <v>27</v>
      </c>
      <c r="V107" s="8">
        <f t="shared" si="40"/>
        <v>3</v>
      </c>
      <c r="W107" s="8">
        <f t="shared" si="41"/>
        <v>7</v>
      </c>
      <c r="X107" s="8">
        <f t="shared" si="42"/>
        <v>7</v>
      </c>
      <c r="Y107">
        <f t="shared" si="43"/>
        <v>0</v>
      </c>
    </row>
    <row r="108" spans="1:25" x14ac:dyDescent="0.25">
      <c r="A108" s="1" t="s">
        <v>127</v>
      </c>
      <c r="B108" s="1" t="s">
        <v>12</v>
      </c>
      <c r="C108" s="1" t="s">
        <v>5</v>
      </c>
      <c r="D108">
        <f t="shared" si="22"/>
        <v>1968</v>
      </c>
      <c r="E108">
        <f t="shared" si="23"/>
        <v>10</v>
      </c>
      <c r="F108">
        <f t="shared" si="24"/>
        <v>10</v>
      </c>
      <c r="G108" s="6">
        <f t="shared" si="25"/>
        <v>25121</v>
      </c>
      <c r="H108">
        <f t="shared" si="26"/>
        <v>54.253251197809718</v>
      </c>
      <c r="I108">
        <f t="shared" si="27"/>
        <v>54</v>
      </c>
      <c r="J108">
        <f t="shared" si="28"/>
        <v>0</v>
      </c>
      <c r="K108">
        <f t="shared" si="29"/>
        <v>54</v>
      </c>
      <c r="L108" s="8">
        <f t="shared" si="30"/>
        <v>6</v>
      </c>
      <c r="M108" s="8">
        <f t="shared" si="31"/>
        <v>24</v>
      </c>
      <c r="N108" s="8">
        <f t="shared" si="32"/>
        <v>7</v>
      </c>
      <c r="O108" s="8">
        <f t="shared" si="33"/>
        <v>0</v>
      </c>
      <c r="P108" s="8">
        <f t="shared" si="34"/>
        <v>1</v>
      </c>
      <c r="Q108" s="8">
        <f t="shared" si="35"/>
        <v>0</v>
      </c>
      <c r="R108" s="8">
        <f t="shared" si="36"/>
        <v>63</v>
      </c>
      <c r="S108" s="8">
        <f t="shared" si="37"/>
        <v>45</v>
      </c>
      <c r="T108" s="8">
        <f t="shared" si="38"/>
        <v>3</v>
      </c>
      <c r="U108" s="8">
        <f t="shared" si="39"/>
        <v>24</v>
      </c>
      <c r="V108" s="8">
        <f t="shared" si="40"/>
        <v>3</v>
      </c>
      <c r="W108" s="8">
        <f t="shared" si="41"/>
        <v>7</v>
      </c>
      <c r="X108" s="8">
        <f t="shared" si="42"/>
        <v>7</v>
      </c>
      <c r="Y108">
        <f t="shared" si="43"/>
        <v>0</v>
      </c>
    </row>
    <row r="109" spans="1:25" x14ac:dyDescent="0.25">
      <c r="A109" s="1" t="s">
        <v>128</v>
      </c>
      <c r="B109" s="1" t="s">
        <v>10</v>
      </c>
      <c r="C109" s="1" t="s">
        <v>8</v>
      </c>
      <c r="D109">
        <f t="shared" si="22"/>
        <v>1962</v>
      </c>
      <c r="E109">
        <f t="shared" si="23"/>
        <v>3</v>
      </c>
      <c r="F109">
        <f t="shared" si="24"/>
        <v>30</v>
      </c>
      <c r="G109" s="6">
        <f t="shared" si="25"/>
        <v>22735</v>
      </c>
      <c r="H109">
        <f t="shared" si="26"/>
        <v>60.785763175906915</v>
      </c>
      <c r="I109">
        <f t="shared" si="27"/>
        <v>60</v>
      </c>
      <c r="J109">
        <f t="shared" si="28"/>
        <v>0</v>
      </c>
      <c r="K109">
        <f t="shared" si="29"/>
        <v>60</v>
      </c>
      <c r="L109" s="8">
        <f t="shared" si="30"/>
        <v>6</v>
      </c>
      <c r="M109" s="8">
        <f t="shared" si="31"/>
        <v>6</v>
      </c>
      <c r="N109" s="8">
        <f t="shared" si="32"/>
        <v>0</v>
      </c>
      <c r="O109" s="8">
        <f t="shared" si="33"/>
        <v>27</v>
      </c>
      <c r="P109" s="8">
        <f t="shared" si="34"/>
        <v>3</v>
      </c>
      <c r="Q109" s="8">
        <f t="shared" si="35"/>
        <v>0</v>
      </c>
      <c r="R109" s="8">
        <f t="shared" si="36"/>
        <v>28</v>
      </c>
      <c r="S109" s="8">
        <f t="shared" si="37"/>
        <v>81</v>
      </c>
      <c r="T109" s="8">
        <f t="shared" si="38"/>
        <v>7</v>
      </c>
      <c r="U109" s="8">
        <f t="shared" si="39"/>
        <v>12</v>
      </c>
      <c r="V109" s="8">
        <f t="shared" si="40"/>
        <v>0</v>
      </c>
      <c r="W109" s="8">
        <f t="shared" si="41"/>
        <v>0</v>
      </c>
      <c r="X109" s="8">
        <f t="shared" si="42"/>
        <v>0</v>
      </c>
      <c r="Y109">
        <f t="shared" si="43"/>
        <v>0</v>
      </c>
    </row>
    <row r="110" spans="1:25" x14ac:dyDescent="0.25">
      <c r="A110" s="1" t="s">
        <v>129</v>
      </c>
      <c r="B110" s="1" t="s">
        <v>46</v>
      </c>
      <c r="C110" s="1" t="s">
        <v>8</v>
      </c>
      <c r="D110">
        <f t="shared" si="22"/>
        <v>1979</v>
      </c>
      <c r="E110">
        <f t="shared" si="23"/>
        <v>7</v>
      </c>
      <c r="F110">
        <f t="shared" si="24"/>
        <v>27</v>
      </c>
      <c r="G110" s="6">
        <f t="shared" si="25"/>
        <v>29063</v>
      </c>
      <c r="H110">
        <f t="shared" si="26"/>
        <v>43.460643394934976</v>
      </c>
      <c r="I110">
        <f t="shared" si="27"/>
        <v>43</v>
      </c>
      <c r="J110">
        <f t="shared" si="28"/>
        <v>0</v>
      </c>
      <c r="K110">
        <f t="shared" si="29"/>
        <v>43</v>
      </c>
      <c r="L110" s="8">
        <f t="shared" si="30"/>
        <v>7</v>
      </c>
      <c r="M110" s="8">
        <f t="shared" si="31"/>
        <v>27</v>
      </c>
      <c r="N110" s="8">
        <f t="shared" si="32"/>
        <v>0</v>
      </c>
      <c r="O110" s="8">
        <f t="shared" si="33"/>
        <v>63</v>
      </c>
      <c r="P110" s="8">
        <f t="shared" si="34"/>
        <v>2</v>
      </c>
      <c r="Q110" s="8">
        <f t="shared" si="35"/>
        <v>21</v>
      </c>
      <c r="R110" s="8">
        <f t="shared" si="36"/>
        <v>56</v>
      </c>
      <c r="S110" s="8">
        <f t="shared" si="37"/>
        <v>0</v>
      </c>
      <c r="T110" s="8">
        <f t="shared" si="38"/>
        <v>9</v>
      </c>
      <c r="U110" s="8">
        <f t="shared" si="39"/>
        <v>6</v>
      </c>
      <c r="V110" s="8">
        <f t="shared" si="40"/>
        <v>1</v>
      </c>
      <c r="W110" s="8">
        <f t="shared" si="41"/>
        <v>9</v>
      </c>
      <c r="X110" s="8">
        <f t="shared" si="42"/>
        <v>9</v>
      </c>
      <c r="Y110">
        <f t="shared" si="43"/>
        <v>0</v>
      </c>
    </row>
    <row r="111" spans="1:25" x14ac:dyDescent="0.25">
      <c r="A111" s="1" t="s">
        <v>130</v>
      </c>
      <c r="B111" s="1" t="s">
        <v>35</v>
      </c>
      <c r="C111" s="1" t="s">
        <v>8</v>
      </c>
      <c r="D111">
        <f t="shared" si="22"/>
        <v>1994</v>
      </c>
      <c r="E111">
        <f t="shared" si="23"/>
        <v>5</v>
      </c>
      <c r="F111">
        <f t="shared" si="24"/>
        <v>10</v>
      </c>
      <c r="G111" s="6">
        <f t="shared" si="25"/>
        <v>34464</v>
      </c>
      <c r="H111">
        <f t="shared" si="26"/>
        <v>28.673511293634498</v>
      </c>
      <c r="I111">
        <f t="shared" si="27"/>
        <v>28</v>
      </c>
      <c r="J111">
        <f t="shared" si="28"/>
        <v>0</v>
      </c>
      <c r="K111">
        <f t="shared" si="29"/>
        <v>28</v>
      </c>
      <c r="L111" s="8">
        <f t="shared" si="30"/>
        <v>9</v>
      </c>
      <c r="M111" s="8">
        <f t="shared" si="31"/>
        <v>12</v>
      </c>
      <c r="N111" s="8">
        <f t="shared" si="32"/>
        <v>0</v>
      </c>
      <c r="O111" s="8">
        <f t="shared" si="33"/>
        <v>45</v>
      </c>
      <c r="P111" s="8">
        <f t="shared" si="34"/>
        <v>1</v>
      </c>
      <c r="Q111" s="8">
        <f t="shared" si="35"/>
        <v>0</v>
      </c>
      <c r="R111" s="8">
        <f t="shared" si="36"/>
        <v>7</v>
      </c>
      <c r="S111" s="8">
        <f t="shared" si="37"/>
        <v>63</v>
      </c>
      <c r="T111" s="8">
        <f t="shared" si="38"/>
        <v>8</v>
      </c>
      <c r="U111" s="8">
        <f t="shared" si="39"/>
        <v>12</v>
      </c>
      <c r="V111" s="8">
        <f t="shared" si="40"/>
        <v>7</v>
      </c>
      <c r="W111" s="8">
        <f t="shared" si="41"/>
        <v>3</v>
      </c>
      <c r="X111" s="8">
        <f t="shared" si="42"/>
        <v>3</v>
      </c>
      <c r="Y111">
        <f t="shared" si="43"/>
        <v>0</v>
      </c>
    </row>
    <row r="112" spans="1:25" x14ac:dyDescent="0.25">
      <c r="A112" s="1" t="s">
        <v>131</v>
      </c>
      <c r="B112" s="1" t="s">
        <v>39</v>
      </c>
      <c r="C112" s="1" t="s">
        <v>8</v>
      </c>
      <c r="D112">
        <f t="shared" si="22"/>
        <v>1998</v>
      </c>
      <c r="E112">
        <f t="shared" si="23"/>
        <v>1</v>
      </c>
      <c r="F112">
        <f t="shared" si="24"/>
        <v>5</v>
      </c>
      <c r="G112" s="6">
        <f t="shared" si="25"/>
        <v>35800</v>
      </c>
      <c r="H112">
        <f t="shared" si="26"/>
        <v>25.015742642026009</v>
      </c>
      <c r="I112">
        <f t="shared" si="27"/>
        <v>24</v>
      </c>
      <c r="J112">
        <f t="shared" si="28"/>
        <v>1</v>
      </c>
      <c r="K112">
        <f t="shared" si="29"/>
        <v>25</v>
      </c>
      <c r="L112" s="8">
        <f t="shared" si="30"/>
        <v>9</v>
      </c>
      <c r="M112" s="8">
        <f t="shared" si="31"/>
        <v>24</v>
      </c>
      <c r="N112" s="8">
        <f t="shared" si="32"/>
        <v>0</v>
      </c>
      <c r="O112" s="8">
        <f t="shared" si="33"/>
        <v>9</v>
      </c>
      <c r="P112" s="8">
        <f t="shared" si="34"/>
        <v>0</v>
      </c>
      <c r="Q112" s="8">
        <f t="shared" si="35"/>
        <v>15</v>
      </c>
      <c r="R112" s="8">
        <f t="shared" si="36"/>
        <v>35</v>
      </c>
      <c r="S112" s="8">
        <f t="shared" si="37"/>
        <v>27</v>
      </c>
      <c r="T112" s="8">
        <f t="shared" si="38"/>
        <v>6</v>
      </c>
      <c r="U112" s="8">
        <f t="shared" si="39"/>
        <v>18</v>
      </c>
      <c r="V112" s="8">
        <f t="shared" si="40"/>
        <v>3</v>
      </c>
      <c r="W112" s="8">
        <f t="shared" si="41"/>
        <v>7</v>
      </c>
      <c r="X112" s="8">
        <f t="shared" si="42"/>
        <v>7</v>
      </c>
      <c r="Y112">
        <f t="shared" si="43"/>
        <v>0</v>
      </c>
    </row>
    <row r="113" spans="1:25" x14ac:dyDescent="0.25">
      <c r="A113" s="1" t="s">
        <v>132</v>
      </c>
      <c r="B113" s="1" t="s">
        <v>10</v>
      </c>
      <c r="C113" s="1" t="s">
        <v>5</v>
      </c>
      <c r="D113">
        <f t="shared" si="22"/>
        <v>1998</v>
      </c>
      <c r="E113">
        <f t="shared" si="23"/>
        <v>5</v>
      </c>
      <c r="F113">
        <f t="shared" si="24"/>
        <v>24</v>
      </c>
      <c r="G113" s="6">
        <f t="shared" si="25"/>
        <v>35939</v>
      </c>
      <c r="H113">
        <f t="shared" si="26"/>
        <v>24.635181382614647</v>
      </c>
      <c r="I113">
        <f t="shared" si="27"/>
        <v>24</v>
      </c>
      <c r="J113">
        <f t="shared" si="28"/>
        <v>0</v>
      </c>
      <c r="K113">
        <f t="shared" si="29"/>
        <v>24</v>
      </c>
      <c r="L113" s="8">
        <f t="shared" si="30"/>
        <v>9</v>
      </c>
      <c r="M113" s="8">
        <f t="shared" si="31"/>
        <v>24</v>
      </c>
      <c r="N113" s="8">
        <f t="shared" si="32"/>
        <v>0</v>
      </c>
      <c r="O113" s="8">
        <f t="shared" si="33"/>
        <v>45</v>
      </c>
      <c r="P113" s="8">
        <f t="shared" si="34"/>
        <v>2</v>
      </c>
      <c r="Q113" s="8">
        <f t="shared" si="35"/>
        <v>12</v>
      </c>
      <c r="R113" s="8">
        <f t="shared" si="36"/>
        <v>0</v>
      </c>
      <c r="S113" s="8">
        <f t="shared" si="37"/>
        <v>9</v>
      </c>
      <c r="T113" s="8">
        <f t="shared" si="38"/>
        <v>3</v>
      </c>
      <c r="U113" s="8">
        <f t="shared" si="39"/>
        <v>21</v>
      </c>
      <c r="V113" s="8">
        <f t="shared" si="40"/>
        <v>5</v>
      </c>
      <c r="W113" s="8">
        <f t="shared" si="41"/>
        <v>5</v>
      </c>
      <c r="X113" s="8">
        <f t="shared" si="42"/>
        <v>5</v>
      </c>
      <c r="Y113">
        <f t="shared" si="43"/>
        <v>0</v>
      </c>
    </row>
    <row r="114" spans="1:25" x14ac:dyDescent="0.25">
      <c r="A114" s="1" t="s">
        <v>133</v>
      </c>
      <c r="B114" s="1" t="s">
        <v>35</v>
      </c>
      <c r="C114" s="1" t="s">
        <v>5</v>
      </c>
      <c r="D114">
        <f t="shared" si="22"/>
        <v>1986</v>
      </c>
      <c r="E114">
        <f t="shared" si="23"/>
        <v>7</v>
      </c>
      <c r="F114">
        <f t="shared" si="24"/>
        <v>29</v>
      </c>
      <c r="G114" s="6">
        <f t="shared" si="25"/>
        <v>31622</v>
      </c>
      <c r="H114">
        <f t="shared" si="26"/>
        <v>36.454483230663932</v>
      </c>
      <c r="I114">
        <f t="shared" si="27"/>
        <v>36</v>
      </c>
      <c r="J114">
        <f t="shared" si="28"/>
        <v>0</v>
      </c>
      <c r="K114">
        <f t="shared" si="29"/>
        <v>36</v>
      </c>
      <c r="L114" s="8">
        <f t="shared" si="30"/>
        <v>8</v>
      </c>
      <c r="M114" s="8">
        <f t="shared" si="31"/>
        <v>18</v>
      </c>
      <c r="N114" s="8">
        <f t="shared" si="32"/>
        <v>0</v>
      </c>
      <c r="O114" s="8">
        <f t="shared" si="33"/>
        <v>63</v>
      </c>
      <c r="P114" s="8">
        <f t="shared" si="34"/>
        <v>2</v>
      </c>
      <c r="Q114" s="8">
        <f t="shared" si="35"/>
        <v>27</v>
      </c>
      <c r="R114" s="8">
        <f t="shared" si="36"/>
        <v>63</v>
      </c>
      <c r="S114" s="8">
        <f t="shared" si="37"/>
        <v>81</v>
      </c>
      <c r="T114" s="8">
        <f t="shared" si="38"/>
        <v>4</v>
      </c>
      <c r="U114" s="8">
        <f t="shared" si="39"/>
        <v>6</v>
      </c>
      <c r="V114" s="8">
        <f t="shared" si="40"/>
        <v>2</v>
      </c>
      <c r="W114" s="8">
        <f t="shared" si="41"/>
        <v>8</v>
      </c>
      <c r="X114" s="8">
        <f t="shared" si="42"/>
        <v>8</v>
      </c>
      <c r="Y114">
        <f t="shared" si="43"/>
        <v>0</v>
      </c>
    </row>
    <row r="115" spans="1:25" x14ac:dyDescent="0.25">
      <c r="A115" s="1" t="s">
        <v>134</v>
      </c>
      <c r="B115" s="1" t="s">
        <v>23</v>
      </c>
      <c r="C115" s="1" t="s">
        <v>5</v>
      </c>
      <c r="D115">
        <f t="shared" si="22"/>
        <v>1976</v>
      </c>
      <c r="E115">
        <f t="shared" si="23"/>
        <v>6</v>
      </c>
      <c r="F115">
        <f t="shared" si="24"/>
        <v>16</v>
      </c>
      <c r="G115" s="6">
        <f t="shared" si="25"/>
        <v>27927</v>
      </c>
      <c r="H115">
        <f t="shared" si="26"/>
        <v>46.570841889117041</v>
      </c>
      <c r="I115">
        <f t="shared" si="27"/>
        <v>46</v>
      </c>
      <c r="J115">
        <f t="shared" si="28"/>
        <v>0</v>
      </c>
      <c r="K115">
        <f t="shared" si="29"/>
        <v>46</v>
      </c>
      <c r="L115" s="8">
        <f t="shared" si="30"/>
        <v>7</v>
      </c>
      <c r="M115" s="8">
        <f t="shared" si="31"/>
        <v>18</v>
      </c>
      <c r="N115" s="8">
        <f t="shared" si="32"/>
        <v>0</v>
      </c>
      <c r="O115" s="8">
        <f t="shared" si="33"/>
        <v>54</v>
      </c>
      <c r="P115" s="8">
        <f t="shared" si="34"/>
        <v>1</v>
      </c>
      <c r="Q115" s="8">
        <f t="shared" si="35"/>
        <v>18</v>
      </c>
      <c r="R115" s="8">
        <f t="shared" si="36"/>
        <v>0</v>
      </c>
      <c r="S115" s="8">
        <f t="shared" si="37"/>
        <v>9</v>
      </c>
      <c r="T115" s="8">
        <f t="shared" si="38"/>
        <v>5</v>
      </c>
      <c r="U115" s="8">
        <f t="shared" si="39"/>
        <v>15</v>
      </c>
      <c r="V115" s="8">
        <f t="shared" si="40"/>
        <v>7</v>
      </c>
      <c r="W115" s="8">
        <f t="shared" si="41"/>
        <v>3</v>
      </c>
      <c r="X115" s="8">
        <f t="shared" si="42"/>
        <v>3</v>
      </c>
      <c r="Y115">
        <f t="shared" si="43"/>
        <v>0</v>
      </c>
    </row>
    <row r="116" spans="1:25" x14ac:dyDescent="0.25">
      <c r="A116" s="1" t="s">
        <v>135</v>
      </c>
      <c r="B116" s="1" t="s">
        <v>4</v>
      </c>
      <c r="C116" s="1" t="s">
        <v>5</v>
      </c>
      <c r="D116">
        <f t="shared" si="22"/>
        <v>1969</v>
      </c>
      <c r="E116">
        <f t="shared" si="23"/>
        <v>1</v>
      </c>
      <c r="F116">
        <f t="shared" si="24"/>
        <v>17</v>
      </c>
      <c r="G116" s="6">
        <f t="shared" si="25"/>
        <v>25220</v>
      </c>
      <c r="H116">
        <f t="shared" si="26"/>
        <v>53.982203969883642</v>
      </c>
      <c r="I116">
        <f t="shared" si="27"/>
        <v>53</v>
      </c>
      <c r="J116">
        <f t="shared" si="28"/>
        <v>0</v>
      </c>
      <c r="K116">
        <f t="shared" si="29"/>
        <v>53</v>
      </c>
      <c r="L116" s="8">
        <f t="shared" si="30"/>
        <v>6</v>
      </c>
      <c r="M116" s="8">
        <f t="shared" si="31"/>
        <v>27</v>
      </c>
      <c r="N116" s="8">
        <f t="shared" si="32"/>
        <v>0</v>
      </c>
      <c r="O116" s="8">
        <f t="shared" si="33"/>
        <v>9</v>
      </c>
      <c r="P116" s="8">
        <f t="shared" si="34"/>
        <v>1</v>
      </c>
      <c r="Q116" s="8">
        <f t="shared" si="35"/>
        <v>21</v>
      </c>
      <c r="R116" s="8">
        <f t="shared" si="36"/>
        <v>28</v>
      </c>
      <c r="S116" s="8">
        <f t="shared" si="37"/>
        <v>72</v>
      </c>
      <c r="T116" s="8">
        <f t="shared" si="38"/>
        <v>3</v>
      </c>
      <c r="U116" s="8">
        <f t="shared" si="39"/>
        <v>24</v>
      </c>
      <c r="V116" s="8">
        <f t="shared" si="40"/>
        <v>1</v>
      </c>
      <c r="W116" s="8">
        <f t="shared" si="41"/>
        <v>9</v>
      </c>
      <c r="X116" s="8">
        <f t="shared" si="42"/>
        <v>9</v>
      </c>
      <c r="Y116">
        <f t="shared" si="43"/>
        <v>0</v>
      </c>
    </row>
    <row r="117" spans="1:25" x14ac:dyDescent="0.25">
      <c r="A117" s="1" t="s">
        <v>136</v>
      </c>
      <c r="B117" s="1" t="s">
        <v>14</v>
      </c>
      <c r="C117" s="1" t="s">
        <v>5</v>
      </c>
      <c r="D117">
        <f t="shared" si="22"/>
        <v>1972</v>
      </c>
      <c r="E117">
        <f t="shared" si="23"/>
        <v>5</v>
      </c>
      <c r="F117">
        <f t="shared" si="24"/>
        <v>31</v>
      </c>
      <c r="G117" s="6">
        <f t="shared" si="25"/>
        <v>26450</v>
      </c>
      <c r="H117">
        <f t="shared" si="26"/>
        <v>50.614647501711154</v>
      </c>
      <c r="I117">
        <f t="shared" si="27"/>
        <v>50</v>
      </c>
      <c r="J117">
        <f t="shared" si="28"/>
        <v>0</v>
      </c>
      <c r="K117">
        <f t="shared" si="29"/>
        <v>50</v>
      </c>
      <c r="L117" s="8">
        <f t="shared" si="30"/>
        <v>7</v>
      </c>
      <c r="M117" s="8">
        <f t="shared" si="31"/>
        <v>6</v>
      </c>
      <c r="N117" s="8">
        <f t="shared" si="32"/>
        <v>0</v>
      </c>
      <c r="O117" s="8">
        <f t="shared" si="33"/>
        <v>45</v>
      </c>
      <c r="P117" s="8">
        <f t="shared" si="34"/>
        <v>3</v>
      </c>
      <c r="Q117" s="8">
        <f t="shared" si="35"/>
        <v>3</v>
      </c>
      <c r="R117" s="8">
        <f t="shared" si="36"/>
        <v>63</v>
      </c>
      <c r="S117" s="8">
        <f t="shared" si="37"/>
        <v>72</v>
      </c>
      <c r="T117" s="8">
        <f t="shared" si="38"/>
        <v>3</v>
      </c>
      <c r="U117" s="8">
        <f t="shared" si="39"/>
        <v>9</v>
      </c>
      <c r="V117" s="8">
        <f t="shared" si="40"/>
        <v>1</v>
      </c>
      <c r="W117" s="8">
        <f t="shared" si="41"/>
        <v>9</v>
      </c>
      <c r="X117" s="8">
        <f t="shared" si="42"/>
        <v>9</v>
      </c>
      <c r="Y117">
        <f t="shared" si="43"/>
        <v>0</v>
      </c>
    </row>
    <row r="118" spans="1:25" x14ac:dyDescent="0.25">
      <c r="A118" s="1" t="s">
        <v>137</v>
      </c>
      <c r="B118" s="1" t="s">
        <v>16</v>
      </c>
      <c r="C118" s="1" t="s">
        <v>8</v>
      </c>
      <c r="D118">
        <f t="shared" si="22"/>
        <v>1992</v>
      </c>
      <c r="E118">
        <f t="shared" si="23"/>
        <v>11</v>
      </c>
      <c r="F118">
        <f t="shared" si="24"/>
        <v>11</v>
      </c>
      <c r="G118" s="6">
        <f t="shared" si="25"/>
        <v>33919</v>
      </c>
      <c r="H118">
        <f t="shared" si="26"/>
        <v>30.165639972621491</v>
      </c>
      <c r="I118">
        <f t="shared" si="27"/>
        <v>30</v>
      </c>
      <c r="J118">
        <f t="shared" si="28"/>
        <v>0</v>
      </c>
      <c r="K118">
        <f t="shared" si="29"/>
        <v>30</v>
      </c>
      <c r="L118" s="8">
        <f t="shared" si="30"/>
        <v>9</v>
      </c>
      <c r="M118" s="8">
        <f t="shared" si="31"/>
        <v>6</v>
      </c>
      <c r="N118" s="8">
        <f t="shared" si="32"/>
        <v>7</v>
      </c>
      <c r="O118" s="8">
        <f t="shared" si="33"/>
        <v>9</v>
      </c>
      <c r="P118" s="8">
        <f t="shared" si="34"/>
        <v>1</v>
      </c>
      <c r="Q118" s="8">
        <f t="shared" si="35"/>
        <v>3</v>
      </c>
      <c r="R118" s="8">
        <f t="shared" si="36"/>
        <v>14</v>
      </c>
      <c r="S118" s="8">
        <f t="shared" si="37"/>
        <v>54</v>
      </c>
      <c r="T118" s="8">
        <f t="shared" si="38"/>
        <v>9</v>
      </c>
      <c r="U118" s="8">
        <f t="shared" si="39"/>
        <v>9</v>
      </c>
      <c r="V118" s="8">
        <f t="shared" si="40"/>
        <v>1</v>
      </c>
      <c r="W118" s="8">
        <f t="shared" si="41"/>
        <v>9</v>
      </c>
      <c r="X118" s="8">
        <f t="shared" si="42"/>
        <v>9</v>
      </c>
      <c r="Y118">
        <f t="shared" si="43"/>
        <v>0</v>
      </c>
    </row>
    <row r="119" spans="1:25" x14ac:dyDescent="0.25">
      <c r="A119" s="1" t="s">
        <v>138</v>
      </c>
      <c r="B119" s="1" t="s">
        <v>7</v>
      </c>
      <c r="C119" s="1" t="s">
        <v>8</v>
      </c>
      <c r="D119">
        <f t="shared" si="22"/>
        <v>1956</v>
      </c>
      <c r="E119">
        <f t="shared" si="23"/>
        <v>12</v>
      </c>
      <c r="F119">
        <f t="shared" si="24"/>
        <v>26</v>
      </c>
      <c r="G119" s="6">
        <f t="shared" si="25"/>
        <v>20815</v>
      </c>
      <c r="H119">
        <f t="shared" si="26"/>
        <v>66.042436687200549</v>
      </c>
      <c r="I119">
        <f t="shared" si="27"/>
        <v>66</v>
      </c>
      <c r="J119">
        <f t="shared" si="28"/>
        <v>0</v>
      </c>
      <c r="K119">
        <f t="shared" si="29"/>
        <v>66</v>
      </c>
      <c r="L119" s="8">
        <f t="shared" si="30"/>
        <v>5</v>
      </c>
      <c r="M119" s="8">
        <f t="shared" si="31"/>
        <v>18</v>
      </c>
      <c r="N119" s="8">
        <f t="shared" si="32"/>
        <v>7</v>
      </c>
      <c r="O119" s="8">
        <f t="shared" si="33"/>
        <v>18</v>
      </c>
      <c r="P119" s="8">
        <f t="shared" si="34"/>
        <v>2</v>
      </c>
      <c r="Q119" s="8">
        <f t="shared" si="35"/>
        <v>18</v>
      </c>
      <c r="R119" s="8">
        <f t="shared" si="36"/>
        <v>0</v>
      </c>
      <c r="S119" s="8">
        <f t="shared" si="37"/>
        <v>81</v>
      </c>
      <c r="T119" s="8">
        <f t="shared" si="38"/>
        <v>5</v>
      </c>
      <c r="U119" s="8">
        <f t="shared" si="39"/>
        <v>12</v>
      </c>
      <c r="V119" s="8">
        <f t="shared" si="40"/>
        <v>6</v>
      </c>
      <c r="W119" s="8">
        <f t="shared" si="41"/>
        <v>4</v>
      </c>
      <c r="X119" s="8">
        <f t="shared" si="42"/>
        <v>4</v>
      </c>
      <c r="Y119">
        <f t="shared" si="43"/>
        <v>0</v>
      </c>
    </row>
    <row r="120" spans="1:25" x14ac:dyDescent="0.25">
      <c r="A120" s="1" t="s">
        <v>139</v>
      </c>
      <c r="B120" s="1" t="s">
        <v>41</v>
      </c>
      <c r="C120" s="1" t="s">
        <v>8</v>
      </c>
      <c r="D120">
        <f t="shared" si="22"/>
        <v>1978</v>
      </c>
      <c r="E120">
        <f t="shared" si="23"/>
        <v>2</v>
      </c>
      <c r="F120">
        <f t="shared" si="24"/>
        <v>21</v>
      </c>
      <c r="G120" s="6">
        <f t="shared" si="25"/>
        <v>28542</v>
      </c>
      <c r="H120">
        <f t="shared" si="26"/>
        <v>44.887063655030801</v>
      </c>
      <c r="I120">
        <f t="shared" si="27"/>
        <v>44</v>
      </c>
      <c r="J120">
        <f t="shared" si="28"/>
        <v>0</v>
      </c>
      <c r="K120">
        <f t="shared" si="29"/>
        <v>44</v>
      </c>
      <c r="L120" s="8">
        <f t="shared" si="30"/>
        <v>7</v>
      </c>
      <c r="M120" s="8">
        <f t="shared" si="31"/>
        <v>24</v>
      </c>
      <c r="N120" s="8">
        <f t="shared" si="32"/>
        <v>0</v>
      </c>
      <c r="O120" s="8">
        <f t="shared" si="33"/>
        <v>18</v>
      </c>
      <c r="P120" s="8">
        <f t="shared" si="34"/>
        <v>2</v>
      </c>
      <c r="Q120" s="8">
        <f t="shared" si="35"/>
        <v>3</v>
      </c>
      <c r="R120" s="8">
        <f t="shared" si="36"/>
        <v>14</v>
      </c>
      <c r="S120" s="8">
        <f t="shared" si="37"/>
        <v>0</v>
      </c>
      <c r="T120" s="8">
        <f t="shared" si="38"/>
        <v>5</v>
      </c>
      <c r="U120" s="8">
        <f t="shared" si="39"/>
        <v>0</v>
      </c>
      <c r="V120" s="8">
        <f t="shared" si="40"/>
        <v>3</v>
      </c>
      <c r="W120" s="8">
        <f t="shared" si="41"/>
        <v>7</v>
      </c>
      <c r="X120" s="8">
        <f t="shared" si="42"/>
        <v>7</v>
      </c>
      <c r="Y120">
        <f t="shared" si="43"/>
        <v>0</v>
      </c>
    </row>
    <row r="121" spans="1:25" x14ac:dyDescent="0.25">
      <c r="A121" s="1" t="s">
        <v>140</v>
      </c>
      <c r="B121" s="1" t="s">
        <v>37</v>
      </c>
      <c r="C121" s="1" t="s">
        <v>5</v>
      </c>
      <c r="D121">
        <f t="shared" si="22"/>
        <v>1993</v>
      </c>
      <c r="E121">
        <f t="shared" si="23"/>
        <v>6</v>
      </c>
      <c r="F121">
        <f t="shared" si="24"/>
        <v>23</v>
      </c>
      <c r="G121" s="6">
        <f t="shared" si="25"/>
        <v>34143</v>
      </c>
      <c r="H121">
        <f t="shared" si="26"/>
        <v>29.552361396303901</v>
      </c>
      <c r="I121">
        <f t="shared" si="27"/>
        <v>29</v>
      </c>
      <c r="J121">
        <f t="shared" si="28"/>
        <v>0</v>
      </c>
      <c r="K121">
        <f t="shared" si="29"/>
        <v>29</v>
      </c>
      <c r="L121" s="8">
        <f t="shared" si="30"/>
        <v>9</v>
      </c>
      <c r="M121" s="8">
        <f t="shared" si="31"/>
        <v>9</v>
      </c>
      <c r="N121" s="8">
        <f t="shared" si="32"/>
        <v>0</v>
      </c>
      <c r="O121" s="8">
        <f t="shared" si="33"/>
        <v>54</v>
      </c>
      <c r="P121" s="8">
        <f t="shared" si="34"/>
        <v>2</v>
      </c>
      <c r="Q121" s="8">
        <f t="shared" si="35"/>
        <v>9</v>
      </c>
      <c r="R121" s="8">
        <f t="shared" si="36"/>
        <v>7</v>
      </c>
      <c r="S121" s="8">
        <f t="shared" si="37"/>
        <v>72</v>
      </c>
      <c r="T121" s="8">
        <f t="shared" si="38"/>
        <v>8</v>
      </c>
      <c r="U121" s="8">
        <f t="shared" si="39"/>
        <v>6</v>
      </c>
      <c r="V121" s="8">
        <f t="shared" si="40"/>
        <v>6</v>
      </c>
      <c r="W121" s="8">
        <f t="shared" si="41"/>
        <v>4</v>
      </c>
      <c r="X121" s="8">
        <f t="shared" si="42"/>
        <v>4</v>
      </c>
      <c r="Y121">
        <f t="shared" si="43"/>
        <v>0</v>
      </c>
    </row>
    <row r="122" spans="1:25" x14ac:dyDescent="0.25">
      <c r="A122" s="1" t="s">
        <v>141</v>
      </c>
      <c r="B122" s="1" t="s">
        <v>27</v>
      </c>
      <c r="C122" s="1" t="s">
        <v>5</v>
      </c>
      <c r="D122">
        <f t="shared" si="22"/>
        <v>1968</v>
      </c>
      <c r="E122">
        <f t="shared" si="23"/>
        <v>11</v>
      </c>
      <c r="F122">
        <f t="shared" si="24"/>
        <v>12</v>
      </c>
      <c r="G122" s="6">
        <f t="shared" si="25"/>
        <v>25154</v>
      </c>
      <c r="H122">
        <f t="shared" si="26"/>
        <v>54.162902121834357</v>
      </c>
      <c r="I122">
        <f t="shared" si="27"/>
        <v>54</v>
      </c>
      <c r="J122">
        <f t="shared" si="28"/>
        <v>0</v>
      </c>
      <c r="K122">
        <f t="shared" si="29"/>
        <v>54</v>
      </c>
      <c r="L122" s="8">
        <f t="shared" si="30"/>
        <v>6</v>
      </c>
      <c r="M122" s="8">
        <f t="shared" si="31"/>
        <v>24</v>
      </c>
      <c r="N122" s="8">
        <f t="shared" si="32"/>
        <v>7</v>
      </c>
      <c r="O122" s="8">
        <f t="shared" si="33"/>
        <v>9</v>
      </c>
      <c r="P122" s="8">
        <f t="shared" si="34"/>
        <v>1</v>
      </c>
      <c r="Q122" s="8">
        <f t="shared" si="35"/>
        <v>6</v>
      </c>
      <c r="R122" s="8">
        <f t="shared" si="36"/>
        <v>0</v>
      </c>
      <c r="S122" s="8">
        <f t="shared" si="37"/>
        <v>9</v>
      </c>
      <c r="T122" s="8">
        <f t="shared" si="38"/>
        <v>5</v>
      </c>
      <c r="U122" s="8">
        <f t="shared" si="39"/>
        <v>6</v>
      </c>
      <c r="V122" s="8">
        <f t="shared" si="40"/>
        <v>3</v>
      </c>
      <c r="W122" s="8">
        <f t="shared" si="41"/>
        <v>7</v>
      </c>
      <c r="X122" s="8">
        <f t="shared" si="42"/>
        <v>7</v>
      </c>
      <c r="Y122">
        <f t="shared" si="43"/>
        <v>0</v>
      </c>
    </row>
    <row r="123" spans="1:25" x14ac:dyDescent="0.25">
      <c r="A123" s="1" t="s">
        <v>142</v>
      </c>
      <c r="B123" s="1" t="s">
        <v>12</v>
      </c>
      <c r="C123" s="1" t="s">
        <v>8</v>
      </c>
      <c r="D123">
        <f t="shared" si="22"/>
        <v>1978</v>
      </c>
      <c r="E123">
        <f t="shared" si="23"/>
        <v>7</v>
      </c>
      <c r="F123">
        <f t="shared" si="24"/>
        <v>14</v>
      </c>
      <c r="G123" s="6">
        <f t="shared" si="25"/>
        <v>28685</v>
      </c>
      <c r="H123">
        <f t="shared" si="26"/>
        <v>44.495550992470911</v>
      </c>
      <c r="I123">
        <f t="shared" si="27"/>
        <v>44</v>
      </c>
      <c r="J123">
        <f t="shared" si="28"/>
        <v>0</v>
      </c>
      <c r="K123">
        <f t="shared" si="29"/>
        <v>44</v>
      </c>
      <c r="L123" s="8">
        <f t="shared" si="30"/>
        <v>7</v>
      </c>
      <c r="M123" s="8">
        <f t="shared" si="31"/>
        <v>24</v>
      </c>
      <c r="N123" s="8">
        <f t="shared" si="32"/>
        <v>0</v>
      </c>
      <c r="O123" s="8">
        <f t="shared" si="33"/>
        <v>63</v>
      </c>
      <c r="P123" s="8">
        <f t="shared" si="34"/>
        <v>1</v>
      </c>
      <c r="Q123" s="8">
        <f t="shared" si="35"/>
        <v>12</v>
      </c>
      <c r="R123" s="8">
        <f t="shared" si="36"/>
        <v>56</v>
      </c>
      <c r="S123" s="8">
        <f t="shared" si="37"/>
        <v>0</v>
      </c>
      <c r="T123" s="8">
        <f t="shared" si="38"/>
        <v>4</v>
      </c>
      <c r="U123" s="8">
        <f t="shared" si="39"/>
        <v>24</v>
      </c>
      <c r="V123" s="8">
        <f t="shared" si="40"/>
        <v>1</v>
      </c>
      <c r="W123" s="8">
        <f t="shared" si="41"/>
        <v>9</v>
      </c>
      <c r="X123" s="8">
        <f t="shared" si="42"/>
        <v>9</v>
      </c>
      <c r="Y123">
        <f t="shared" si="43"/>
        <v>0</v>
      </c>
    </row>
    <row r="124" spans="1:25" x14ac:dyDescent="0.25">
      <c r="A124" s="1" t="s">
        <v>143</v>
      </c>
      <c r="B124" s="1" t="s">
        <v>37</v>
      </c>
      <c r="C124" s="1" t="s">
        <v>5</v>
      </c>
      <c r="D124">
        <f t="shared" si="22"/>
        <v>1976</v>
      </c>
      <c r="E124">
        <f t="shared" si="23"/>
        <v>5</v>
      </c>
      <c r="F124">
        <f t="shared" si="24"/>
        <v>19</v>
      </c>
      <c r="G124" s="6">
        <f t="shared" si="25"/>
        <v>27899</v>
      </c>
      <c r="H124">
        <f t="shared" si="26"/>
        <v>46.647501711156742</v>
      </c>
      <c r="I124">
        <f t="shared" si="27"/>
        <v>46</v>
      </c>
      <c r="J124">
        <f t="shared" si="28"/>
        <v>0</v>
      </c>
      <c r="K124">
        <f t="shared" si="29"/>
        <v>46</v>
      </c>
      <c r="L124" s="8">
        <f t="shared" si="30"/>
        <v>7</v>
      </c>
      <c r="M124" s="8">
        <f t="shared" si="31"/>
        <v>18</v>
      </c>
      <c r="N124" s="8">
        <f t="shared" si="32"/>
        <v>0</v>
      </c>
      <c r="O124" s="8">
        <f t="shared" si="33"/>
        <v>45</v>
      </c>
      <c r="P124" s="8">
        <f t="shared" si="34"/>
        <v>1</v>
      </c>
      <c r="Q124" s="8">
        <f t="shared" si="35"/>
        <v>27</v>
      </c>
      <c r="R124" s="8">
        <f t="shared" si="36"/>
        <v>49</v>
      </c>
      <c r="S124" s="8">
        <f t="shared" si="37"/>
        <v>45</v>
      </c>
      <c r="T124" s="8">
        <f t="shared" si="38"/>
        <v>9</v>
      </c>
      <c r="U124" s="8">
        <f t="shared" si="39"/>
        <v>0</v>
      </c>
      <c r="V124" s="8">
        <f t="shared" si="40"/>
        <v>1</v>
      </c>
      <c r="W124" s="8">
        <f t="shared" si="41"/>
        <v>9</v>
      </c>
      <c r="X124" s="8">
        <f t="shared" si="42"/>
        <v>9</v>
      </c>
      <c r="Y124">
        <f t="shared" si="43"/>
        <v>0</v>
      </c>
    </row>
    <row r="125" spans="1:25" x14ac:dyDescent="0.25">
      <c r="A125" s="1" t="s">
        <v>144</v>
      </c>
      <c r="B125" s="1" t="s">
        <v>4</v>
      </c>
      <c r="C125" s="1" t="s">
        <v>8</v>
      </c>
      <c r="D125">
        <f t="shared" si="22"/>
        <v>1964</v>
      </c>
      <c r="E125">
        <f t="shared" si="23"/>
        <v>6</v>
      </c>
      <c r="F125">
        <f t="shared" si="24"/>
        <v>29</v>
      </c>
      <c r="G125" s="6">
        <f t="shared" si="25"/>
        <v>23557</v>
      </c>
      <c r="H125">
        <f t="shared" si="26"/>
        <v>58.535249828884325</v>
      </c>
      <c r="I125">
        <f t="shared" si="27"/>
        <v>58</v>
      </c>
      <c r="J125">
        <f t="shared" si="28"/>
        <v>0</v>
      </c>
      <c r="K125">
        <f t="shared" si="29"/>
        <v>58</v>
      </c>
      <c r="L125" s="8">
        <f t="shared" si="30"/>
        <v>6</v>
      </c>
      <c r="M125" s="8">
        <f t="shared" si="31"/>
        <v>12</v>
      </c>
      <c r="N125" s="8">
        <f t="shared" si="32"/>
        <v>0</v>
      </c>
      <c r="O125" s="8">
        <f t="shared" si="33"/>
        <v>54</v>
      </c>
      <c r="P125" s="8">
        <f t="shared" si="34"/>
        <v>2</v>
      </c>
      <c r="Q125" s="8">
        <f t="shared" si="35"/>
        <v>27</v>
      </c>
      <c r="R125" s="8">
        <f t="shared" si="36"/>
        <v>0</v>
      </c>
      <c r="S125" s="8">
        <f t="shared" si="37"/>
        <v>36</v>
      </c>
      <c r="T125" s="8">
        <f t="shared" si="38"/>
        <v>4</v>
      </c>
      <c r="U125" s="8">
        <f t="shared" si="39"/>
        <v>15</v>
      </c>
      <c r="V125" s="8">
        <f t="shared" si="40"/>
        <v>6</v>
      </c>
      <c r="W125" s="8">
        <f t="shared" si="41"/>
        <v>4</v>
      </c>
      <c r="X125" s="8">
        <f t="shared" si="42"/>
        <v>4</v>
      </c>
      <c r="Y125">
        <f t="shared" si="43"/>
        <v>0</v>
      </c>
    </row>
    <row r="126" spans="1:25" x14ac:dyDescent="0.25">
      <c r="A126" s="1" t="s">
        <v>145</v>
      </c>
      <c r="B126" s="1" t="s">
        <v>41</v>
      </c>
      <c r="C126" s="1" t="s">
        <v>5</v>
      </c>
      <c r="D126">
        <f t="shared" si="22"/>
        <v>1988</v>
      </c>
      <c r="E126">
        <f t="shared" si="23"/>
        <v>4</v>
      </c>
      <c r="F126">
        <f t="shared" si="24"/>
        <v>6</v>
      </c>
      <c r="G126" s="6">
        <f t="shared" si="25"/>
        <v>32239</v>
      </c>
      <c r="H126">
        <f t="shared" si="26"/>
        <v>34.765229295003422</v>
      </c>
      <c r="I126">
        <f t="shared" si="27"/>
        <v>34</v>
      </c>
      <c r="J126">
        <f t="shared" si="28"/>
        <v>0</v>
      </c>
      <c r="K126">
        <f t="shared" si="29"/>
        <v>34</v>
      </c>
      <c r="L126" s="8">
        <f t="shared" si="30"/>
        <v>8</v>
      </c>
      <c r="M126" s="8">
        <f t="shared" si="31"/>
        <v>24</v>
      </c>
      <c r="N126" s="8">
        <f t="shared" si="32"/>
        <v>0</v>
      </c>
      <c r="O126" s="8">
        <f t="shared" si="33"/>
        <v>36</v>
      </c>
      <c r="P126" s="8">
        <f t="shared" si="34"/>
        <v>0</v>
      </c>
      <c r="Q126" s="8">
        <f t="shared" si="35"/>
        <v>18</v>
      </c>
      <c r="R126" s="8">
        <f t="shared" si="36"/>
        <v>56</v>
      </c>
      <c r="S126" s="8">
        <f t="shared" si="37"/>
        <v>9</v>
      </c>
      <c r="T126" s="8">
        <f t="shared" si="38"/>
        <v>1</v>
      </c>
      <c r="U126" s="8">
        <f t="shared" si="39"/>
        <v>9</v>
      </c>
      <c r="V126" s="8">
        <f t="shared" si="40"/>
        <v>1</v>
      </c>
      <c r="W126" s="8">
        <f t="shared" si="41"/>
        <v>9</v>
      </c>
      <c r="X126" s="8">
        <f t="shared" si="42"/>
        <v>9</v>
      </c>
      <c r="Y126">
        <f t="shared" si="43"/>
        <v>0</v>
      </c>
    </row>
    <row r="127" spans="1:25" x14ac:dyDescent="0.25">
      <c r="A127" s="1" t="s">
        <v>146</v>
      </c>
      <c r="B127" s="1" t="s">
        <v>43</v>
      </c>
      <c r="C127" s="1" t="s">
        <v>5</v>
      </c>
      <c r="D127">
        <f t="shared" si="22"/>
        <v>1982</v>
      </c>
      <c r="E127">
        <f t="shared" si="23"/>
        <v>10</v>
      </c>
      <c r="F127">
        <f t="shared" si="24"/>
        <v>29</v>
      </c>
      <c r="G127" s="6">
        <f t="shared" si="25"/>
        <v>30253</v>
      </c>
      <c r="H127">
        <f t="shared" si="26"/>
        <v>40.202600958247778</v>
      </c>
      <c r="I127">
        <f t="shared" si="27"/>
        <v>40</v>
      </c>
      <c r="J127">
        <f t="shared" si="28"/>
        <v>0</v>
      </c>
      <c r="K127">
        <f t="shared" si="29"/>
        <v>40</v>
      </c>
      <c r="L127" s="8">
        <f t="shared" si="30"/>
        <v>8</v>
      </c>
      <c r="M127" s="8">
        <f t="shared" si="31"/>
        <v>6</v>
      </c>
      <c r="N127" s="8">
        <f t="shared" si="32"/>
        <v>7</v>
      </c>
      <c r="O127" s="8">
        <f t="shared" si="33"/>
        <v>0</v>
      </c>
      <c r="P127" s="8">
        <f t="shared" si="34"/>
        <v>2</v>
      </c>
      <c r="Q127" s="8">
        <f t="shared" si="35"/>
        <v>27</v>
      </c>
      <c r="R127" s="8">
        <f t="shared" si="36"/>
        <v>7</v>
      </c>
      <c r="S127" s="8">
        <f t="shared" si="37"/>
        <v>27</v>
      </c>
      <c r="T127" s="8">
        <f t="shared" si="38"/>
        <v>5</v>
      </c>
      <c r="U127" s="8">
        <f t="shared" si="39"/>
        <v>9</v>
      </c>
      <c r="V127" s="8">
        <f t="shared" si="40"/>
        <v>8</v>
      </c>
      <c r="W127" s="8">
        <f t="shared" si="41"/>
        <v>2</v>
      </c>
      <c r="X127" s="8">
        <f t="shared" si="42"/>
        <v>2</v>
      </c>
      <c r="Y127">
        <f t="shared" si="43"/>
        <v>0</v>
      </c>
    </row>
    <row r="128" spans="1:25" x14ac:dyDescent="0.25">
      <c r="A128" s="1" t="s">
        <v>147</v>
      </c>
      <c r="B128" s="1" t="s">
        <v>35</v>
      </c>
      <c r="C128" s="1" t="s">
        <v>8</v>
      </c>
      <c r="D128">
        <f t="shared" si="22"/>
        <v>1980</v>
      </c>
      <c r="E128">
        <f t="shared" si="23"/>
        <v>11</v>
      </c>
      <c r="F128">
        <f t="shared" si="24"/>
        <v>15</v>
      </c>
      <c r="G128" s="6">
        <f t="shared" si="25"/>
        <v>29540</v>
      </c>
      <c r="H128">
        <f t="shared" si="26"/>
        <v>42.154688569472967</v>
      </c>
      <c r="I128">
        <f t="shared" si="27"/>
        <v>42</v>
      </c>
      <c r="J128">
        <f t="shared" si="28"/>
        <v>0</v>
      </c>
      <c r="K128">
        <f t="shared" si="29"/>
        <v>42</v>
      </c>
      <c r="L128" s="8">
        <f t="shared" si="30"/>
        <v>8</v>
      </c>
      <c r="M128" s="8">
        <f t="shared" si="31"/>
        <v>0</v>
      </c>
      <c r="N128" s="8">
        <f t="shared" si="32"/>
        <v>7</v>
      </c>
      <c r="O128" s="8">
        <f t="shared" si="33"/>
        <v>9</v>
      </c>
      <c r="P128" s="8">
        <f t="shared" si="34"/>
        <v>1</v>
      </c>
      <c r="Q128" s="8">
        <f t="shared" si="35"/>
        <v>15</v>
      </c>
      <c r="R128" s="8">
        <f t="shared" si="36"/>
        <v>35</v>
      </c>
      <c r="S128" s="8">
        <f t="shared" si="37"/>
        <v>0</v>
      </c>
      <c r="T128" s="8">
        <f t="shared" si="38"/>
        <v>2</v>
      </c>
      <c r="U128" s="8">
        <f t="shared" si="39"/>
        <v>12</v>
      </c>
      <c r="V128" s="8">
        <f t="shared" si="40"/>
        <v>9</v>
      </c>
      <c r="W128" s="8">
        <f t="shared" si="41"/>
        <v>1</v>
      </c>
      <c r="X128" s="8">
        <f t="shared" si="42"/>
        <v>1</v>
      </c>
      <c r="Y128">
        <f t="shared" si="43"/>
        <v>0</v>
      </c>
    </row>
    <row r="129" spans="1:25" x14ac:dyDescent="0.25">
      <c r="A129" s="1" t="s">
        <v>148</v>
      </c>
      <c r="B129" s="1" t="s">
        <v>16</v>
      </c>
      <c r="C129" s="1" t="s">
        <v>8</v>
      </c>
      <c r="D129">
        <f t="shared" si="22"/>
        <v>1973</v>
      </c>
      <c r="E129">
        <f t="shared" si="23"/>
        <v>4</v>
      </c>
      <c r="F129">
        <f t="shared" si="24"/>
        <v>21</v>
      </c>
      <c r="G129" s="6">
        <f t="shared" si="25"/>
        <v>26775</v>
      </c>
      <c r="H129">
        <f t="shared" si="26"/>
        <v>49.724845995893226</v>
      </c>
      <c r="I129">
        <f t="shared" si="27"/>
        <v>49</v>
      </c>
      <c r="J129">
        <f t="shared" si="28"/>
        <v>0</v>
      </c>
      <c r="K129">
        <f t="shared" si="29"/>
        <v>49</v>
      </c>
      <c r="L129" s="8">
        <f t="shared" si="30"/>
        <v>7</v>
      </c>
      <c r="M129" s="8">
        <f t="shared" si="31"/>
        <v>9</v>
      </c>
      <c r="N129" s="8">
        <f t="shared" si="32"/>
        <v>0</v>
      </c>
      <c r="O129" s="8">
        <f t="shared" si="33"/>
        <v>36</v>
      </c>
      <c r="P129" s="8">
        <f t="shared" si="34"/>
        <v>2</v>
      </c>
      <c r="Q129" s="8">
        <f t="shared" si="35"/>
        <v>3</v>
      </c>
      <c r="R129" s="8">
        <f t="shared" si="36"/>
        <v>56</v>
      </c>
      <c r="S129" s="8">
        <f t="shared" si="37"/>
        <v>54</v>
      </c>
      <c r="T129" s="8">
        <f t="shared" si="38"/>
        <v>5</v>
      </c>
      <c r="U129" s="8">
        <f t="shared" si="39"/>
        <v>18</v>
      </c>
      <c r="V129" s="8">
        <f t="shared" si="40"/>
        <v>0</v>
      </c>
      <c r="W129" s="8">
        <f t="shared" si="41"/>
        <v>0</v>
      </c>
      <c r="X129" s="8">
        <f t="shared" si="42"/>
        <v>0</v>
      </c>
      <c r="Y129">
        <f t="shared" si="43"/>
        <v>0</v>
      </c>
    </row>
    <row r="130" spans="1:25" x14ac:dyDescent="0.25">
      <c r="A130" s="1" t="s">
        <v>149</v>
      </c>
      <c r="B130" s="1" t="s">
        <v>27</v>
      </c>
      <c r="C130" s="1" t="s">
        <v>5</v>
      </c>
      <c r="D130">
        <f t="shared" si="22"/>
        <v>1971</v>
      </c>
      <c r="E130">
        <f t="shared" si="23"/>
        <v>11</v>
      </c>
      <c r="F130">
        <f t="shared" si="24"/>
        <v>16</v>
      </c>
      <c r="G130" s="6">
        <f t="shared" si="25"/>
        <v>26253</v>
      </c>
      <c r="H130">
        <f t="shared" si="26"/>
        <v>51.154004106776178</v>
      </c>
      <c r="I130">
        <f t="shared" si="27"/>
        <v>51</v>
      </c>
      <c r="J130">
        <f t="shared" si="28"/>
        <v>0</v>
      </c>
      <c r="K130">
        <f t="shared" si="29"/>
        <v>51</v>
      </c>
      <c r="L130" s="8">
        <f t="shared" si="30"/>
        <v>7</v>
      </c>
      <c r="M130" s="8">
        <f t="shared" si="31"/>
        <v>3</v>
      </c>
      <c r="N130" s="8">
        <f t="shared" si="32"/>
        <v>7</v>
      </c>
      <c r="O130" s="8">
        <f t="shared" si="33"/>
        <v>9</v>
      </c>
      <c r="P130" s="8">
        <f t="shared" si="34"/>
        <v>1</v>
      </c>
      <c r="Q130" s="8">
        <f t="shared" si="35"/>
        <v>18</v>
      </c>
      <c r="R130" s="8">
        <f t="shared" si="36"/>
        <v>14</v>
      </c>
      <c r="S130" s="8">
        <f t="shared" si="37"/>
        <v>18</v>
      </c>
      <c r="T130" s="8">
        <f t="shared" si="38"/>
        <v>2</v>
      </c>
      <c r="U130" s="8">
        <f t="shared" si="39"/>
        <v>12</v>
      </c>
      <c r="V130" s="8">
        <f t="shared" si="40"/>
        <v>1</v>
      </c>
      <c r="W130" s="8">
        <f t="shared" si="41"/>
        <v>9</v>
      </c>
      <c r="X130" s="8">
        <f t="shared" si="42"/>
        <v>9</v>
      </c>
      <c r="Y130">
        <f t="shared" si="43"/>
        <v>0</v>
      </c>
    </row>
    <row r="131" spans="1:25" x14ac:dyDescent="0.25">
      <c r="A131" s="1" t="s">
        <v>150</v>
      </c>
      <c r="B131" s="1" t="s">
        <v>4</v>
      </c>
      <c r="C131" s="1" t="s">
        <v>8</v>
      </c>
      <c r="D131">
        <f t="shared" ref="D131:D194" si="44">IF(E131&lt;=12,1900+VALUE(MID(A131,1,2)),2000+VALUE(MID(A131,1,2)))</f>
        <v>1952</v>
      </c>
      <c r="E131">
        <f t="shared" ref="E131:E194" si="45">VALUE(MID(A131,3,2))</f>
        <v>4</v>
      </c>
      <c r="F131">
        <f t="shared" ref="F131:F194" si="46">VALUE(MID(A131,5,2))</f>
        <v>24</v>
      </c>
      <c r="G131" s="6">
        <f t="shared" ref="G131:G194" si="47">DATE(D131,E131,F131)</f>
        <v>19108</v>
      </c>
      <c r="H131">
        <f t="shared" ref="H131:H194" si="48">($AB$2-G131)/365.25</f>
        <v>70.71594798083504</v>
      </c>
      <c r="I131">
        <f t="shared" ref="I131:I194" si="49">2023-D131-1</f>
        <v>70</v>
      </c>
      <c r="J131">
        <f t="shared" ref="J131:J194" si="50">IF(AND(E131=1,F131&lt;=11),1,0)</f>
        <v>0</v>
      </c>
      <c r="K131">
        <f t="shared" ref="K131:K194" si="51">I131+J131</f>
        <v>70</v>
      </c>
      <c r="L131" s="8">
        <f t="shared" ref="L131:L194" si="52">MID($A131,1,1)*1</f>
        <v>5</v>
      </c>
      <c r="M131" s="8">
        <f t="shared" ref="M131:M194" si="53">MID($A131,2,1)*3</f>
        <v>6</v>
      </c>
      <c r="N131" s="8">
        <f t="shared" ref="N131:N194" si="54">MID($A131,3,1)*7</f>
        <v>0</v>
      </c>
      <c r="O131" s="8">
        <f t="shared" ref="O131:O194" si="55">MID($A131,4,1)*9</f>
        <v>36</v>
      </c>
      <c r="P131" s="8">
        <f t="shared" ref="P131:P194" si="56">MID($A131,5,1)*1</f>
        <v>2</v>
      </c>
      <c r="Q131" s="8">
        <f t="shared" ref="Q131:Q194" si="57">MID($A131,6,1)*3</f>
        <v>12</v>
      </c>
      <c r="R131" s="8">
        <f t="shared" ref="R131:R194" si="58">MID($A131,7,1)*7</f>
        <v>21</v>
      </c>
      <c r="S131" s="8">
        <f t="shared" ref="S131:S194" si="59">MID($A131,8,1)*9</f>
        <v>9</v>
      </c>
      <c r="T131" s="8">
        <f t="shared" ref="T131:T194" si="60">MID($A131,9,1)*1</f>
        <v>7</v>
      </c>
      <c r="U131" s="8">
        <f t="shared" ref="U131:U194" si="61">MID($A131,10,1)*3</f>
        <v>18</v>
      </c>
      <c r="V131" s="8">
        <f t="shared" ref="V131:V194" si="62">MOD(SUM(L131:U131),10)</f>
        <v>6</v>
      </c>
      <c r="W131" s="8">
        <f t="shared" ref="W131:W194" si="63">IF(V131&lt;&gt;0,10-V131,0)</f>
        <v>4</v>
      </c>
      <c r="X131" s="8">
        <f t="shared" ref="X131:X194" si="64">VALUE(MID(A131,11,1))</f>
        <v>4</v>
      </c>
      <c r="Y131">
        <f t="shared" ref="Y131:Y194" si="65">IF(W131=X131,0,1)</f>
        <v>0</v>
      </c>
    </row>
    <row r="132" spans="1:25" x14ac:dyDescent="0.25">
      <c r="A132" s="1" t="s">
        <v>151</v>
      </c>
      <c r="B132" s="1" t="s">
        <v>39</v>
      </c>
      <c r="C132" s="1" t="s">
        <v>5</v>
      </c>
      <c r="D132">
        <f t="shared" si="44"/>
        <v>1994</v>
      </c>
      <c r="E132">
        <f t="shared" si="45"/>
        <v>11</v>
      </c>
      <c r="F132">
        <f t="shared" si="46"/>
        <v>5</v>
      </c>
      <c r="G132" s="6">
        <f t="shared" si="47"/>
        <v>34643</v>
      </c>
      <c r="H132">
        <f t="shared" si="48"/>
        <v>28.183436002737849</v>
      </c>
      <c r="I132">
        <f t="shared" si="49"/>
        <v>28</v>
      </c>
      <c r="J132">
        <f t="shared" si="50"/>
        <v>0</v>
      </c>
      <c r="K132">
        <f t="shared" si="51"/>
        <v>28</v>
      </c>
      <c r="L132" s="8">
        <f t="shared" si="52"/>
        <v>9</v>
      </c>
      <c r="M132" s="8">
        <f t="shared" si="53"/>
        <v>12</v>
      </c>
      <c r="N132" s="8">
        <f t="shared" si="54"/>
        <v>7</v>
      </c>
      <c r="O132" s="8">
        <f t="shared" si="55"/>
        <v>9</v>
      </c>
      <c r="P132" s="8">
        <f t="shared" si="56"/>
        <v>0</v>
      </c>
      <c r="Q132" s="8">
        <f t="shared" si="57"/>
        <v>15</v>
      </c>
      <c r="R132" s="8">
        <f t="shared" si="58"/>
        <v>49</v>
      </c>
      <c r="S132" s="8">
        <f t="shared" si="59"/>
        <v>36</v>
      </c>
      <c r="T132" s="8">
        <f t="shared" si="60"/>
        <v>8</v>
      </c>
      <c r="U132" s="8">
        <f t="shared" si="61"/>
        <v>21</v>
      </c>
      <c r="V132" s="8">
        <f t="shared" si="62"/>
        <v>6</v>
      </c>
      <c r="W132" s="8">
        <f t="shared" si="63"/>
        <v>4</v>
      </c>
      <c r="X132" s="8">
        <f t="shared" si="64"/>
        <v>4</v>
      </c>
      <c r="Y132">
        <f t="shared" si="65"/>
        <v>0</v>
      </c>
    </row>
    <row r="133" spans="1:25" x14ac:dyDescent="0.25">
      <c r="A133" s="1" t="s">
        <v>152</v>
      </c>
      <c r="B133" s="1" t="s">
        <v>10</v>
      </c>
      <c r="C133" s="1" t="s">
        <v>5</v>
      </c>
      <c r="D133">
        <f t="shared" si="44"/>
        <v>1997</v>
      </c>
      <c r="E133">
        <f t="shared" si="45"/>
        <v>7</v>
      </c>
      <c r="F133">
        <f t="shared" si="46"/>
        <v>3</v>
      </c>
      <c r="G133" s="6">
        <f t="shared" si="47"/>
        <v>35614</v>
      </c>
      <c r="H133">
        <f t="shared" si="48"/>
        <v>25.524982888432579</v>
      </c>
      <c r="I133">
        <f t="shared" si="49"/>
        <v>25</v>
      </c>
      <c r="J133">
        <f t="shared" si="50"/>
        <v>0</v>
      </c>
      <c r="K133">
        <f t="shared" si="51"/>
        <v>25</v>
      </c>
      <c r="L133" s="8">
        <f t="shared" si="52"/>
        <v>9</v>
      </c>
      <c r="M133" s="8">
        <f t="shared" si="53"/>
        <v>21</v>
      </c>
      <c r="N133" s="8">
        <f t="shared" si="54"/>
        <v>0</v>
      </c>
      <c r="O133" s="8">
        <f t="shared" si="55"/>
        <v>63</v>
      </c>
      <c r="P133" s="8">
        <f t="shared" si="56"/>
        <v>0</v>
      </c>
      <c r="Q133" s="8">
        <f t="shared" si="57"/>
        <v>9</v>
      </c>
      <c r="R133" s="8">
        <f t="shared" si="58"/>
        <v>7</v>
      </c>
      <c r="S133" s="8">
        <f t="shared" si="59"/>
        <v>36</v>
      </c>
      <c r="T133" s="8">
        <f t="shared" si="60"/>
        <v>4</v>
      </c>
      <c r="U133" s="8">
        <f t="shared" si="61"/>
        <v>3</v>
      </c>
      <c r="V133" s="8">
        <f t="shared" si="62"/>
        <v>2</v>
      </c>
      <c r="W133" s="8">
        <f t="shared" si="63"/>
        <v>8</v>
      </c>
      <c r="X133" s="8">
        <f t="shared" si="64"/>
        <v>8</v>
      </c>
      <c r="Y133">
        <f t="shared" si="65"/>
        <v>0</v>
      </c>
    </row>
    <row r="134" spans="1:25" x14ac:dyDescent="0.25">
      <c r="A134" s="1" t="s">
        <v>153</v>
      </c>
      <c r="B134" s="1" t="s">
        <v>4</v>
      </c>
      <c r="C134" s="1" t="s">
        <v>5</v>
      </c>
      <c r="D134">
        <f t="shared" si="44"/>
        <v>1968</v>
      </c>
      <c r="E134">
        <f t="shared" si="45"/>
        <v>2</v>
      </c>
      <c r="F134">
        <f t="shared" si="46"/>
        <v>1</v>
      </c>
      <c r="G134" s="6">
        <f t="shared" si="47"/>
        <v>24869</v>
      </c>
      <c r="H134">
        <f t="shared" si="48"/>
        <v>54.943189596167009</v>
      </c>
      <c r="I134">
        <f t="shared" si="49"/>
        <v>54</v>
      </c>
      <c r="J134">
        <f t="shared" si="50"/>
        <v>0</v>
      </c>
      <c r="K134">
        <f t="shared" si="51"/>
        <v>54</v>
      </c>
      <c r="L134" s="8">
        <f t="shared" si="52"/>
        <v>6</v>
      </c>
      <c r="M134" s="8">
        <f t="shared" si="53"/>
        <v>24</v>
      </c>
      <c r="N134" s="8">
        <f t="shared" si="54"/>
        <v>0</v>
      </c>
      <c r="O134" s="8">
        <f t="shared" si="55"/>
        <v>18</v>
      </c>
      <c r="P134" s="8">
        <f t="shared" si="56"/>
        <v>0</v>
      </c>
      <c r="Q134" s="8">
        <f t="shared" si="57"/>
        <v>3</v>
      </c>
      <c r="R134" s="8">
        <f t="shared" si="58"/>
        <v>35</v>
      </c>
      <c r="S134" s="8">
        <f t="shared" si="59"/>
        <v>63</v>
      </c>
      <c r="T134" s="8">
        <f t="shared" si="60"/>
        <v>8</v>
      </c>
      <c r="U134" s="8">
        <f t="shared" si="61"/>
        <v>9</v>
      </c>
      <c r="V134" s="8">
        <f t="shared" si="62"/>
        <v>6</v>
      </c>
      <c r="W134" s="8">
        <f t="shared" si="63"/>
        <v>4</v>
      </c>
      <c r="X134" s="8">
        <f t="shared" si="64"/>
        <v>4</v>
      </c>
      <c r="Y134">
        <f t="shared" si="65"/>
        <v>0</v>
      </c>
    </row>
    <row r="135" spans="1:25" x14ac:dyDescent="0.25">
      <c r="A135" s="1" t="s">
        <v>154</v>
      </c>
      <c r="B135" s="1" t="s">
        <v>16</v>
      </c>
      <c r="C135" s="1" t="s">
        <v>8</v>
      </c>
      <c r="D135">
        <f t="shared" si="44"/>
        <v>1961</v>
      </c>
      <c r="E135">
        <f t="shared" si="45"/>
        <v>3</v>
      </c>
      <c r="F135">
        <f t="shared" si="46"/>
        <v>23</v>
      </c>
      <c r="G135" s="6">
        <f t="shared" si="47"/>
        <v>22363</v>
      </c>
      <c r="H135">
        <f t="shared" si="48"/>
        <v>61.804243668720055</v>
      </c>
      <c r="I135">
        <f t="shared" si="49"/>
        <v>61</v>
      </c>
      <c r="J135">
        <f t="shared" si="50"/>
        <v>0</v>
      </c>
      <c r="K135">
        <f t="shared" si="51"/>
        <v>61</v>
      </c>
      <c r="L135" s="8">
        <f t="shared" si="52"/>
        <v>6</v>
      </c>
      <c r="M135" s="8">
        <f t="shared" si="53"/>
        <v>3</v>
      </c>
      <c r="N135" s="8">
        <f t="shared" si="54"/>
        <v>0</v>
      </c>
      <c r="O135" s="8">
        <f t="shared" si="55"/>
        <v>27</v>
      </c>
      <c r="P135" s="8">
        <f t="shared" si="56"/>
        <v>2</v>
      </c>
      <c r="Q135" s="8">
        <f t="shared" si="57"/>
        <v>9</v>
      </c>
      <c r="R135" s="8">
        <f t="shared" si="58"/>
        <v>28</v>
      </c>
      <c r="S135" s="8">
        <f t="shared" si="59"/>
        <v>27</v>
      </c>
      <c r="T135" s="8">
        <f t="shared" si="60"/>
        <v>2</v>
      </c>
      <c r="U135" s="8">
        <f t="shared" si="61"/>
        <v>6</v>
      </c>
      <c r="V135" s="8">
        <f t="shared" si="62"/>
        <v>0</v>
      </c>
      <c r="W135" s="8">
        <f t="shared" si="63"/>
        <v>0</v>
      </c>
      <c r="X135" s="8">
        <f t="shared" si="64"/>
        <v>0</v>
      </c>
      <c r="Y135">
        <f t="shared" si="65"/>
        <v>0</v>
      </c>
    </row>
    <row r="136" spans="1:25" x14ac:dyDescent="0.25">
      <c r="A136" s="1" t="s">
        <v>155</v>
      </c>
      <c r="B136" s="1" t="s">
        <v>35</v>
      </c>
      <c r="C136" s="1" t="s">
        <v>8</v>
      </c>
      <c r="D136">
        <f t="shared" si="44"/>
        <v>1989</v>
      </c>
      <c r="E136">
        <f t="shared" si="45"/>
        <v>5</v>
      </c>
      <c r="F136">
        <f t="shared" si="46"/>
        <v>18</v>
      </c>
      <c r="G136" s="6">
        <f t="shared" si="47"/>
        <v>32646</v>
      </c>
      <c r="H136">
        <f t="shared" si="48"/>
        <v>33.650924024640659</v>
      </c>
      <c r="I136">
        <f t="shared" si="49"/>
        <v>33</v>
      </c>
      <c r="J136">
        <f t="shared" si="50"/>
        <v>0</v>
      </c>
      <c r="K136">
        <f t="shared" si="51"/>
        <v>33</v>
      </c>
      <c r="L136" s="8">
        <f t="shared" si="52"/>
        <v>8</v>
      </c>
      <c r="M136" s="8">
        <f t="shared" si="53"/>
        <v>27</v>
      </c>
      <c r="N136" s="8">
        <f t="shared" si="54"/>
        <v>0</v>
      </c>
      <c r="O136" s="8">
        <f t="shared" si="55"/>
        <v>45</v>
      </c>
      <c r="P136" s="8">
        <f t="shared" si="56"/>
        <v>1</v>
      </c>
      <c r="Q136" s="8">
        <f t="shared" si="57"/>
        <v>24</v>
      </c>
      <c r="R136" s="8">
        <f t="shared" si="58"/>
        <v>35</v>
      </c>
      <c r="S136" s="8">
        <f t="shared" si="59"/>
        <v>9</v>
      </c>
      <c r="T136" s="8">
        <f t="shared" si="60"/>
        <v>7</v>
      </c>
      <c r="U136" s="8">
        <f t="shared" si="61"/>
        <v>12</v>
      </c>
      <c r="V136" s="8">
        <f t="shared" si="62"/>
        <v>8</v>
      </c>
      <c r="W136" s="8">
        <f t="shared" si="63"/>
        <v>2</v>
      </c>
      <c r="X136" s="8">
        <f t="shared" si="64"/>
        <v>2</v>
      </c>
      <c r="Y136">
        <f t="shared" si="65"/>
        <v>0</v>
      </c>
    </row>
    <row r="137" spans="1:25" x14ac:dyDescent="0.25">
      <c r="A137" s="1" t="s">
        <v>156</v>
      </c>
      <c r="B137" s="1" t="s">
        <v>43</v>
      </c>
      <c r="C137" s="1" t="s">
        <v>5</v>
      </c>
      <c r="D137">
        <f t="shared" si="44"/>
        <v>1997</v>
      </c>
      <c r="E137">
        <f t="shared" si="45"/>
        <v>9</v>
      </c>
      <c r="F137">
        <f t="shared" si="46"/>
        <v>7</v>
      </c>
      <c r="G137" s="6">
        <f t="shared" si="47"/>
        <v>35680</v>
      </c>
      <c r="H137">
        <f t="shared" si="48"/>
        <v>25.34428473648186</v>
      </c>
      <c r="I137">
        <f t="shared" si="49"/>
        <v>25</v>
      </c>
      <c r="J137">
        <f t="shared" si="50"/>
        <v>0</v>
      </c>
      <c r="K137">
        <f t="shared" si="51"/>
        <v>25</v>
      </c>
      <c r="L137" s="8">
        <f t="shared" si="52"/>
        <v>9</v>
      </c>
      <c r="M137" s="8">
        <f t="shared" si="53"/>
        <v>21</v>
      </c>
      <c r="N137" s="8">
        <f t="shared" si="54"/>
        <v>0</v>
      </c>
      <c r="O137" s="8">
        <f t="shared" si="55"/>
        <v>81</v>
      </c>
      <c r="P137" s="8">
        <f t="shared" si="56"/>
        <v>0</v>
      </c>
      <c r="Q137" s="8">
        <f t="shared" si="57"/>
        <v>21</v>
      </c>
      <c r="R137" s="8">
        <f t="shared" si="58"/>
        <v>21</v>
      </c>
      <c r="S137" s="8">
        <f t="shared" si="59"/>
        <v>81</v>
      </c>
      <c r="T137" s="8">
        <f t="shared" si="60"/>
        <v>5</v>
      </c>
      <c r="U137" s="8">
        <f t="shared" si="61"/>
        <v>18</v>
      </c>
      <c r="V137" s="8">
        <f t="shared" si="62"/>
        <v>7</v>
      </c>
      <c r="W137" s="8">
        <f t="shared" si="63"/>
        <v>3</v>
      </c>
      <c r="X137" s="8">
        <f t="shared" si="64"/>
        <v>3</v>
      </c>
      <c r="Y137">
        <f t="shared" si="65"/>
        <v>0</v>
      </c>
    </row>
    <row r="138" spans="1:25" x14ac:dyDescent="0.25">
      <c r="A138" s="1" t="s">
        <v>157</v>
      </c>
      <c r="B138" s="1" t="s">
        <v>10</v>
      </c>
      <c r="C138" s="1" t="s">
        <v>8</v>
      </c>
      <c r="D138">
        <f t="shared" si="44"/>
        <v>1961</v>
      </c>
      <c r="E138">
        <f t="shared" si="45"/>
        <v>8</v>
      </c>
      <c r="F138">
        <f t="shared" si="46"/>
        <v>5</v>
      </c>
      <c r="G138" s="6">
        <f t="shared" si="47"/>
        <v>22498</v>
      </c>
      <c r="H138">
        <f t="shared" si="48"/>
        <v>61.434633812457221</v>
      </c>
      <c r="I138">
        <f t="shared" si="49"/>
        <v>61</v>
      </c>
      <c r="J138">
        <f t="shared" si="50"/>
        <v>0</v>
      </c>
      <c r="K138">
        <f t="shared" si="51"/>
        <v>61</v>
      </c>
      <c r="L138" s="8">
        <f t="shared" si="52"/>
        <v>6</v>
      </c>
      <c r="M138" s="8">
        <f t="shared" si="53"/>
        <v>3</v>
      </c>
      <c r="N138" s="8">
        <f t="shared" si="54"/>
        <v>0</v>
      </c>
      <c r="O138" s="8">
        <f t="shared" si="55"/>
        <v>72</v>
      </c>
      <c r="P138" s="8">
        <f t="shared" si="56"/>
        <v>0</v>
      </c>
      <c r="Q138" s="8">
        <f t="shared" si="57"/>
        <v>15</v>
      </c>
      <c r="R138" s="8">
        <f t="shared" si="58"/>
        <v>0</v>
      </c>
      <c r="S138" s="8">
        <f t="shared" si="59"/>
        <v>63</v>
      </c>
      <c r="T138" s="8">
        <f t="shared" si="60"/>
        <v>8</v>
      </c>
      <c r="U138" s="8">
        <f t="shared" si="61"/>
        <v>0</v>
      </c>
      <c r="V138" s="8">
        <f t="shared" si="62"/>
        <v>7</v>
      </c>
      <c r="W138" s="8">
        <f t="shared" si="63"/>
        <v>3</v>
      </c>
      <c r="X138" s="8">
        <f t="shared" si="64"/>
        <v>3</v>
      </c>
      <c r="Y138">
        <f t="shared" si="65"/>
        <v>0</v>
      </c>
    </row>
    <row r="139" spans="1:25" x14ac:dyDescent="0.25">
      <c r="A139" s="1" t="s">
        <v>158</v>
      </c>
      <c r="B139" s="1" t="s">
        <v>41</v>
      </c>
      <c r="C139" s="1" t="s">
        <v>8</v>
      </c>
      <c r="D139">
        <f t="shared" si="44"/>
        <v>1966</v>
      </c>
      <c r="E139">
        <f t="shared" si="45"/>
        <v>2</v>
      </c>
      <c r="F139">
        <f t="shared" si="46"/>
        <v>22</v>
      </c>
      <c r="G139" s="6">
        <f t="shared" si="47"/>
        <v>24160</v>
      </c>
      <c r="H139">
        <f t="shared" si="48"/>
        <v>56.884325804243666</v>
      </c>
      <c r="I139">
        <f t="shared" si="49"/>
        <v>56</v>
      </c>
      <c r="J139">
        <f t="shared" si="50"/>
        <v>0</v>
      </c>
      <c r="K139">
        <f t="shared" si="51"/>
        <v>56</v>
      </c>
      <c r="L139" s="8">
        <f t="shared" si="52"/>
        <v>6</v>
      </c>
      <c r="M139" s="8">
        <f t="shared" si="53"/>
        <v>18</v>
      </c>
      <c r="N139" s="8">
        <f t="shared" si="54"/>
        <v>0</v>
      </c>
      <c r="O139" s="8">
        <f t="shared" si="55"/>
        <v>18</v>
      </c>
      <c r="P139" s="8">
        <f t="shared" si="56"/>
        <v>2</v>
      </c>
      <c r="Q139" s="8">
        <f t="shared" si="57"/>
        <v>6</v>
      </c>
      <c r="R139" s="8">
        <f t="shared" si="58"/>
        <v>14</v>
      </c>
      <c r="S139" s="8">
        <f t="shared" si="59"/>
        <v>72</v>
      </c>
      <c r="T139" s="8">
        <f t="shared" si="60"/>
        <v>1</v>
      </c>
      <c r="U139" s="8">
        <f t="shared" si="61"/>
        <v>3</v>
      </c>
      <c r="V139" s="8">
        <f t="shared" si="62"/>
        <v>0</v>
      </c>
      <c r="W139" s="8">
        <f t="shared" si="63"/>
        <v>0</v>
      </c>
      <c r="X139" s="8">
        <f t="shared" si="64"/>
        <v>0</v>
      </c>
      <c r="Y139">
        <f t="shared" si="65"/>
        <v>0</v>
      </c>
    </row>
    <row r="140" spans="1:25" x14ac:dyDescent="0.25">
      <c r="A140" s="1" t="s">
        <v>159</v>
      </c>
      <c r="B140" s="1" t="s">
        <v>33</v>
      </c>
      <c r="C140" s="1" t="s">
        <v>5</v>
      </c>
      <c r="D140">
        <f t="shared" si="44"/>
        <v>1953</v>
      </c>
      <c r="E140">
        <f t="shared" si="45"/>
        <v>12</v>
      </c>
      <c r="F140">
        <f t="shared" si="46"/>
        <v>9</v>
      </c>
      <c r="G140" s="6">
        <f t="shared" si="47"/>
        <v>19702</v>
      </c>
      <c r="H140">
        <f t="shared" si="48"/>
        <v>69.089664613278572</v>
      </c>
      <c r="I140">
        <f t="shared" si="49"/>
        <v>69</v>
      </c>
      <c r="J140">
        <f t="shared" si="50"/>
        <v>0</v>
      </c>
      <c r="K140">
        <f t="shared" si="51"/>
        <v>69</v>
      </c>
      <c r="L140" s="8">
        <f t="shared" si="52"/>
        <v>5</v>
      </c>
      <c r="M140" s="8">
        <f t="shared" si="53"/>
        <v>9</v>
      </c>
      <c r="N140" s="8">
        <f t="shared" si="54"/>
        <v>7</v>
      </c>
      <c r="O140" s="8">
        <f t="shared" si="55"/>
        <v>18</v>
      </c>
      <c r="P140" s="8">
        <f t="shared" si="56"/>
        <v>0</v>
      </c>
      <c r="Q140" s="8">
        <f t="shared" si="57"/>
        <v>27</v>
      </c>
      <c r="R140" s="8">
        <f t="shared" si="58"/>
        <v>0</v>
      </c>
      <c r="S140" s="8">
        <f t="shared" si="59"/>
        <v>18</v>
      </c>
      <c r="T140" s="8">
        <f t="shared" si="60"/>
        <v>5</v>
      </c>
      <c r="U140" s="8">
        <f t="shared" si="61"/>
        <v>12</v>
      </c>
      <c r="V140" s="8">
        <f t="shared" si="62"/>
        <v>1</v>
      </c>
      <c r="W140" s="8">
        <f t="shared" si="63"/>
        <v>9</v>
      </c>
      <c r="X140" s="8">
        <f t="shared" si="64"/>
        <v>9</v>
      </c>
      <c r="Y140">
        <f t="shared" si="65"/>
        <v>0</v>
      </c>
    </row>
    <row r="141" spans="1:25" x14ac:dyDescent="0.25">
      <c r="A141" s="1" t="s">
        <v>160</v>
      </c>
      <c r="B141" s="1" t="s">
        <v>4</v>
      </c>
      <c r="C141" s="1" t="s">
        <v>5</v>
      </c>
      <c r="D141">
        <f t="shared" si="44"/>
        <v>1984</v>
      </c>
      <c r="E141">
        <f t="shared" si="45"/>
        <v>1</v>
      </c>
      <c r="F141">
        <f t="shared" si="46"/>
        <v>5</v>
      </c>
      <c r="G141" s="6">
        <f t="shared" si="47"/>
        <v>30686</v>
      </c>
      <c r="H141">
        <f t="shared" si="48"/>
        <v>39.017111567419576</v>
      </c>
      <c r="I141">
        <f t="shared" si="49"/>
        <v>38</v>
      </c>
      <c r="J141">
        <f t="shared" si="50"/>
        <v>1</v>
      </c>
      <c r="K141">
        <f t="shared" si="51"/>
        <v>39</v>
      </c>
      <c r="L141" s="8">
        <f t="shared" si="52"/>
        <v>8</v>
      </c>
      <c r="M141" s="8">
        <f t="shared" si="53"/>
        <v>12</v>
      </c>
      <c r="N141" s="8">
        <f t="shared" si="54"/>
        <v>0</v>
      </c>
      <c r="O141" s="8">
        <f t="shared" si="55"/>
        <v>9</v>
      </c>
      <c r="P141" s="8">
        <f t="shared" si="56"/>
        <v>0</v>
      </c>
      <c r="Q141" s="8">
        <f t="shared" si="57"/>
        <v>15</v>
      </c>
      <c r="R141" s="8">
        <f t="shared" si="58"/>
        <v>28</v>
      </c>
      <c r="S141" s="8">
        <f t="shared" si="59"/>
        <v>36</v>
      </c>
      <c r="T141" s="8">
        <f t="shared" si="60"/>
        <v>7</v>
      </c>
      <c r="U141" s="8">
        <f t="shared" si="61"/>
        <v>18</v>
      </c>
      <c r="V141" s="8">
        <f t="shared" si="62"/>
        <v>3</v>
      </c>
      <c r="W141" s="8">
        <f t="shared" si="63"/>
        <v>7</v>
      </c>
      <c r="X141" s="8">
        <f t="shared" si="64"/>
        <v>7</v>
      </c>
      <c r="Y141">
        <f t="shared" si="65"/>
        <v>0</v>
      </c>
    </row>
    <row r="142" spans="1:25" x14ac:dyDescent="0.25">
      <c r="A142" s="1" t="s">
        <v>161</v>
      </c>
      <c r="B142" s="1" t="s">
        <v>27</v>
      </c>
      <c r="C142" s="1" t="s">
        <v>8</v>
      </c>
      <c r="D142">
        <f t="shared" si="44"/>
        <v>1994</v>
      </c>
      <c r="E142">
        <f t="shared" si="45"/>
        <v>11</v>
      </c>
      <c r="F142">
        <f t="shared" si="46"/>
        <v>16</v>
      </c>
      <c r="G142" s="6">
        <f t="shared" si="47"/>
        <v>34654</v>
      </c>
      <c r="H142">
        <f t="shared" si="48"/>
        <v>28.153319644079399</v>
      </c>
      <c r="I142">
        <f t="shared" si="49"/>
        <v>28</v>
      </c>
      <c r="J142">
        <f t="shared" si="50"/>
        <v>0</v>
      </c>
      <c r="K142">
        <f t="shared" si="51"/>
        <v>28</v>
      </c>
      <c r="L142" s="8">
        <f t="shared" si="52"/>
        <v>9</v>
      </c>
      <c r="M142" s="8">
        <f t="shared" si="53"/>
        <v>12</v>
      </c>
      <c r="N142" s="8">
        <f t="shared" si="54"/>
        <v>7</v>
      </c>
      <c r="O142" s="8">
        <f t="shared" si="55"/>
        <v>9</v>
      </c>
      <c r="P142" s="8">
        <f t="shared" si="56"/>
        <v>1</v>
      </c>
      <c r="Q142" s="8">
        <f t="shared" si="57"/>
        <v>18</v>
      </c>
      <c r="R142" s="8">
        <f t="shared" si="58"/>
        <v>28</v>
      </c>
      <c r="S142" s="8">
        <f t="shared" si="59"/>
        <v>18</v>
      </c>
      <c r="T142" s="8">
        <f t="shared" si="60"/>
        <v>3</v>
      </c>
      <c r="U142" s="8">
        <f t="shared" si="61"/>
        <v>9</v>
      </c>
      <c r="V142" s="8">
        <f t="shared" si="62"/>
        <v>4</v>
      </c>
      <c r="W142" s="8">
        <f t="shared" si="63"/>
        <v>6</v>
      </c>
      <c r="X142" s="8">
        <f t="shared" si="64"/>
        <v>6</v>
      </c>
      <c r="Y142">
        <f t="shared" si="65"/>
        <v>0</v>
      </c>
    </row>
    <row r="143" spans="1:25" x14ac:dyDescent="0.25">
      <c r="A143" s="1" t="s">
        <v>162</v>
      </c>
      <c r="B143" s="1" t="s">
        <v>14</v>
      </c>
      <c r="C143" s="1" t="s">
        <v>5</v>
      </c>
      <c r="D143">
        <f t="shared" si="44"/>
        <v>1983</v>
      </c>
      <c r="E143">
        <f t="shared" si="45"/>
        <v>8</v>
      </c>
      <c r="F143">
        <f t="shared" si="46"/>
        <v>9</v>
      </c>
      <c r="G143" s="6">
        <f t="shared" si="47"/>
        <v>30537</v>
      </c>
      <c r="H143">
        <f t="shared" si="48"/>
        <v>39.42505133470226</v>
      </c>
      <c r="I143">
        <f t="shared" si="49"/>
        <v>39</v>
      </c>
      <c r="J143">
        <f t="shared" si="50"/>
        <v>0</v>
      </c>
      <c r="K143">
        <f t="shared" si="51"/>
        <v>39</v>
      </c>
      <c r="L143" s="8">
        <f t="shared" si="52"/>
        <v>8</v>
      </c>
      <c r="M143" s="8">
        <f t="shared" si="53"/>
        <v>9</v>
      </c>
      <c r="N143" s="8">
        <f t="shared" si="54"/>
        <v>0</v>
      </c>
      <c r="O143" s="8">
        <f t="shared" si="55"/>
        <v>72</v>
      </c>
      <c r="P143" s="8">
        <f t="shared" si="56"/>
        <v>0</v>
      </c>
      <c r="Q143" s="8">
        <f t="shared" si="57"/>
        <v>27</v>
      </c>
      <c r="R143" s="8">
        <f t="shared" si="58"/>
        <v>28</v>
      </c>
      <c r="S143" s="8">
        <f t="shared" si="59"/>
        <v>9</v>
      </c>
      <c r="T143" s="8">
        <f t="shared" si="60"/>
        <v>8</v>
      </c>
      <c r="U143" s="8">
        <f t="shared" si="61"/>
        <v>24</v>
      </c>
      <c r="V143" s="8">
        <f t="shared" si="62"/>
        <v>5</v>
      </c>
      <c r="W143" s="8">
        <f t="shared" si="63"/>
        <v>5</v>
      </c>
      <c r="X143" s="8">
        <f t="shared" si="64"/>
        <v>5</v>
      </c>
      <c r="Y143">
        <f t="shared" si="65"/>
        <v>0</v>
      </c>
    </row>
    <row r="144" spans="1:25" x14ac:dyDescent="0.25">
      <c r="A144" s="1" t="s">
        <v>163</v>
      </c>
      <c r="B144" s="1" t="s">
        <v>12</v>
      </c>
      <c r="C144" s="1" t="s">
        <v>5</v>
      </c>
      <c r="D144">
        <f t="shared" si="44"/>
        <v>1999</v>
      </c>
      <c r="E144">
        <f t="shared" si="45"/>
        <v>2</v>
      </c>
      <c r="F144">
        <f t="shared" si="46"/>
        <v>6</v>
      </c>
      <c r="G144" s="6">
        <f t="shared" si="47"/>
        <v>36197</v>
      </c>
      <c r="H144">
        <f t="shared" si="48"/>
        <v>23.928815879534564</v>
      </c>
      <c r="I144">
        <f t="shared" si="49"/>
        <v>23</v>
      </c>
      <c r="J144">
        <f t="shared" si="50"/>
        <v>0</v>
      </c>
      <c r="K144">
        <f t="shared" si="51"/>
        <v>23</v>
      </c>
      <c r="L144" s="8">
        <f t="shared" si="52"/>
        <v>9</v>
      </c>
      <c r="M144" s="8">
        <f t="shared" si="53"/>
        <v>27</v>
      </c>
      <c r="N144" s="8">
        <f t="shared" si="54"/>
        <v>0</v>
      </c>
      <c r="O144" s="8">
        <f t="shared" si="55"/>
        <v>18</v>
      </c>
      <c r="P144" s="8">
        <f t="shared" si="56"/>
        <v>0</v>
      </c>
      <c r="Q144" s="8">
        <f t="shared" si="57"/>
        <v>18</v>
      </c>
      <c r="R144" s="8">
        <f t="shared" si="58"/>
        <v>21</v>
      </c>
      <c r="S144" s="8">
        <f t="shared" si="59"/>
        <v>9</v>
      </c>
      <c r="T144" s="8">
        <f t="shared" si="60"/>
        <v>7</v>
      </c>
      <c r="U144" s="8">
        <f t="shared" si="61"/>
        <v>21</v>
      </c>
      <c r="V144" s="8">
        <f t="shared" si="62"/>
        <v>0</v>
      </c>
      <c r="W144" s="8">
        <f t="shared" si="63"/>
        <v>0</v>
      </c>
      <c r="X144" s="8">
        <f t="shared" si="64"/>
        <v>0</v>
      </c>
      <c r="Y144">
        <f t="shared" si="65"/>
        <v>0</v>
      </c>
    </row>
    <row r="145" spans="1:25" x14ac:dyDescent="0.25">
      <c r="A145" s="1" t="s">
        <v>164</v>
      </c>
      <c r="B145" s="1" t="s">
        <v>39</v>
      </c>
      <c r="C145" s="1" t="s">
        <v>8</v>
      </c>
      <c r="D145">
        <f t="shared" si="44"/>
        <v>1999</v>
      </c>
      <c r="E145">
        <f t="shared" si="45"/>
        <v>11</v>
      </c>
      <c r="F145">
        <f t="shared" si="46"/>
        <v>13</v>
      </c>
      <c r="G145" s="6">
        <f t="shared" si="47"/>
        <v>36477</v>
      </c>
      <c r="H145">
        <f t="shared" si="48"/>
        <v>23.162217659137578</v>
      </c>
      <c r="I145">
        <f t="shared" si="49"/>
        <v>23</v>
      </c>
      <c r="J145">
        <f t="shared" si="50"/>
        <v>0</v>
      </c>
      <c r="K145">
        <f t="shared" si="51"/>
        <v>23</v>
      </c>
      <c r="L145" s="8">
        <f t="shared" si="52"/>
        <v>9</v>
      </c>
      <c r="M145" s="8">
        <f t="shared" si="53"/>
        <v>27</v>
      </c>
      <c r="N145" s="8">
        <f t="shared" si="54"/>
        <v>7</v>
      </c>
      <c r="O145" s="8">
        <f t="shared" si="55"/>
        <v>9</v>
      </c>
      <c r="P145" s="8">
        <f t="shared" si="56"/>
        <v>1</v>
      </c>
      <c r="Q145" s="8">
        <f t="shared" si="57"/>
        <v>9</v>
      </c>
      <c r="R145" s="8">
        <f t="shared" si="58"/>
        <v>0</v>
      </c>
      <c r="S145" s="8">
        <f t="shared" si="59"/>
        <v>27</v>
      </c>
      <c r="T145" s="8">
        <f t="shared" si="60"/>
        <v>3</v>
      </c>
      <c r="U145" s="8">
        <f t="shared" si="61"/>
        <v>3</v>
      </c>
      <c r="V145" s="8">
        <f t="shared" si="62"/>
        <v>5</v>
      </c>
      <c r="W145" s="8">
        <f t="shared" si="63"/>
        <v>5</v>
      </c>
      <c r="X145" s="8">
        <f t="shared" si="64"/>
        <v>5</v>
      </c>
      <c r="Y145">
        <f t="shared" si="65"/>
        <v>0</v>
      </c>
    </row>
    <row r="146" spans="1:25" x14ac:dyDescent="0.25">
      <c r="A146" s="1" t="s">
        <v>165</v>
      </c>
      <c r="B146" s="1" t="s">
        <v>46</v>
      </c>
      <c r="C146" s="1" t="s">
        <v>5</v>
      </c>
      <c r="D146">
        <f t="shared" si="44"/>
        <v>1951</v>
      </c>
      <c r="E146">
        <f t="shared" si="45"/>
        <v>9</v>
      </c>
      <c r="F146">
        <f t="shared" si="46"/>
        <v>25</v>
      </c>
      <c r="G146" s="6">
        <f t="shared" si="47"/>
        <v>18896</v>
      </c>
      <c r="H146">
        <f t="shared" si="48"/>
        <v>71.296372347707049</v>
      </c>
      <c r="I146">
        <f t="shared" si="49"/>
        <v>71</v>
      </c>
      <c r="J146">
        <f t="shared" si="50"/>
        <v>0</v>
      </c>
      <c r="K146">
        <f t="shared" si="51"/>
        <v>71</v>
      </c>
      <c r="L146" s="8">
        <f t="shared" si="52"/>
        <v>5</v>
      </c>
      <c r="M146" s="8">
        <f t="shared" si="53"/>
        <v>3</v>
      </c>
      <c r="N146" s="8">
        <f t="shared" si="54"/>
        <v>0</v>
      </c>
      <c r="O146" s="8">
        <f t="shared" si="55"/>
        <v>81</v>
      </c>
      <c r="P146" s="8">
        <f t="shared" si="56"/>
        <v>2</v>
      </c>
      <c r="Q146" s="8">
        <f t="shared" si="57"/>
        <v>15</v>
      </c>
      <c r="R146" s="8">
        <f t="shared" si="58"/>
        <v>14</v>
      </c>
      <c r="S146" s="8">
        <f t="shared" si="59"/>
        <v>36</v>
      </c>
      <c r="T146" s="8">
        <f t="shared" si="60"/>
        <v>8</v>
      </c>
      <c r="U146" s="8">
        <f t="shared" si="61"/>
        <v>12</v>
      </c>
      <c r="V146" s="8">
        <f t="shared" si="62"/>
        <v>6</v>
      </c>
      <c r="W146" s="8">
        <f t="shared" si="63"/>
        <v>4</v>
      </c>
      <c r="X146" s="8">
        <f t="shared" si="64"/>
        <v>4</v>
      </c>
      <c r="Y146">
        <f t="shared" si="65"/>
        <v>0</v>
      </c>
    </row>
    <row r="147" spans="1:25" x14ac:dyDescent="0.25">
      <c r="A147" s="1" t="s">
        <v>166</v>
      </c>
      <c r="B147" s="1" t="s">
        <v>14</v>
      </c>
      <c r="C147" s="1" t="s">
        <v>5</v>
      </c>
      <c r="D147">
        <f t="shared" si="44"/>
        <v>1956</v>
      </c>
      <c r="E147">
        <f t="shared" si="45"/>
        <v>2</v>
      </c>
      <c r="F147">
        <f t="shared" si="46"/>
        <v>14</v>
      </c>
      <c r="G147" s="6">
        <f t="shared" si="47"/>
        <v>20499</v>
      </c>
      <c r="H147">
        <f t="shared" si="48"/>
        <v>66.907597535934286</v>
      </c>
      <c r="I147">
        <f t="shared" si="49"/>
        <v>66</v>
      </c>
      <c r="J147">
        <f t="shared" si="50"/>
        <v>0</v>
      </c>
      <c r="K147">
        <f t="shared" si="51"/>
        <v>66</v>
      </c>
      <c r="L147" s="8">
        <f t="shared" si="52"/>
        <v>5</v>
      </c>
      <c r="M147" s="8">
        <f t="shared" si="53"/>
        <v>18</v>
      </c>
      <c r="N147" s="8">
        <f t="shared" si="54"/>
        <v>0</v>
      </c>
      <c r="O147" s="8">
        <f t="shared" si="55"/>
        <v>18</v>
      </c>
      <c r="P147" s="8">
        <f t="shared" si="56"/>
        <v>1</v>
      </c>
      <c r="Q147" s="8">
        <f t="shared" si="57"/>
        <v>12</v>
      </c>
      <c r="R147" s="8">
        <f t="shared" si="58"/>
        <v>0</v>
      </c>
      <c r="S147" s="8">
        <f t="shared" si="59"/>
        <v>18</v>
      </c>
      <c r="T147" s="8">
        <f t="shared" si="60"/>
        <v>7</v>
      </c>
      <c r="U147" s="8">
        <f t="shared" si="61"/>
        <v>27</v>
      </c>
      <c r="V147" s="8">
        <f t="shared" si="62"/>
        <v>6</v>
      </c>
      <c r="W147" s="8">
        <f t="shared" si="63"/>
        <v>4</v>
      </c>
      <c r="X147" s="8">
        <f t="shared" si="64"/>
        <v>4</v>
      </c>
      <c r="Y147">
        <f t="shared" si="65"/>
        <v>0</v>
      </c>
    </row>
    <row r="148" spans="1:25" x14ac:dyDescent="0.25">
      <c r="A148" s="1" t="s">
        <v>167</v>
      </c>
      <c r="B148" s="1" t="s">
        <v>27</v>
      </c>
      <c r="C148" s="1" t="s">
        <v>5</v>
      </c>
      <c r="D148">
        <f t="shared" si="44"/>
        <v>1961</v>
      </c>
      <c r="E148">
        <f t="shared" si="45"/>
        <v>5</v>
      </c>
      <c r="F148">
        <f t="shared" si="46"/>
        <v>23</v>
      </c>
      <c r="G148" s="6">
        <f t="shared" si="47"/>
        <v>22424</v>
      </c>
      <c r="H148">
        <f t="shared" si="48"/>
        <v>61.637234770705</v>
      </c>
      <c r="I148">
        <f t="shared" si="49"/>
        <v>61</v>
      </c>
      <c r="J148">
        <f t="shared" si="50"/>
        <v>0</v>
      </c>
      <c r="K148">
        <f t="shared" si="51"/>
        <v>61</v>
      </c>
      <c r="L148" s="8">
        <f t="shared" si="52"/>
        <v>6</v>
      </c>
      <c r="M148" s="8">
        <f t="shared" si="53"/>
        <v>3</v>
      </c>
      <c r="N148" s="8">
        <f t="shared" si="54"/>
        <v>0</v>
      </c>
      <c r="O148" s="8">
        <f t="shared" si="55"/>
        <v>45</v>
      </c>
      <c r="P148" s="8">
        <f t="shared" si="56"/>
        <v>2</v>
      </c>
      <c r="Q148" s="8">
        <f t="shared" si="57"/>
        <v>9</v>
      </c>
      <c r="R148" s="8">
        <f t="shared" si="58"/>
        <v>28</v>
      </c>
      <c r="S148" s="8">
        <f t="shared" si="59"/>
        <v>54</v>
      </c>
      <c r="T148" s="8">
        <f t="shared" si="60"/>
        <v>3</v>
      </c>
      <c r="U148" s="8">
        <f t="shared" si="61"/>
        <v>24</v>
      </c>
      <c r="V148" s="8">
        <f t="shared" si="62"/>
        <v>4</v>
      </c>
      <c r="W148" s="8">
        <f t="shared" si="63"/>
        <v>6</v>
      </c>
      <c r="X148" s="8">
        <f t="shared" si="64"/>
        <v>6</v>
      </c>
      <c r="Y148">
        <f t="shared" si="65"/>
        <v>0</v>
      </c>
    </row>
    <row r="149" spans="1:25" x14ac:dyDescent="0.25">
      <c r="A149" s="1" t="s">
        <v>168</v>
      </c>
      <c r="B149" s="1" t="s">
        <v>27</v>
      </c>
      <c r="C149" s="1" t="s">
        <v>5</v>
      </c>
      <c r="D149">
        <f t="shared" si="44"/>
        <v>1951</v>
      </c>
      <c r="E149">
        <f t="shared" si="45"/>
        <v>12</v>
      </c>
      <c r="F149">
        <f t="shared" si="46"/>
        <v>28</v>
      </c>
      <c r="G149" s="6">
        <f t="shared" si="47"/>
        <v>18990</v>
      </c>
      <c r="H149">
        <f t="shared" si="48"/>
        <v>71.039014373716626</v>
      </c>
      <c r="I149">
        <f t="shared" si="49"/>
        <v>71</v>
      </c>
      <c r="J149">
        <f t="shared" si="50"/>
        <v>0</v>
      </c>
      <c r="K149">
        <f t="shared" si="51"/>
        <v>71</v>
      </c>
      <c r="L149" s="8">
        <f t="shared" si="52"/>
        <v>5</v>
      </c>
      <c r="M149" s="8">
        <f t="shared" si="53"/>
        <v>3</v>
      </c>
      <c r="N149" s="8">
        <f t="shared" si="54"/>
        <v>7</v>
      </c>
      <c r="O149" s="8">
        <f t="shared" si="55"/>
        <v>18</v>
      </c>
      <c r="P149" s="8">
        <f t="shared" si="56"/>
        <v>2</v>
      </c>
      <c r="Q149" s="8">
        <f t="shared" si="57"/>
        <v>24</v>
      </c>
      <c r="R149" s="8">
        <f t="shared" si="58"/>
        <v>63</v>
      </c>
      <c r="S149" s="8">
        <f t="shared" si="59"/>
        <v>27</v>
      </c>
      <c r="T149" s="8">
        <f t="shared" si="60"/>
        <v>8</v>
      </c>
      <c r="U149" s="8">
        <f t="shared" si="61"/>
        <v>24</v>
      </c>
      <c r="V149" s="8">
        <f t="shared" si="62"/>
        <v>1</v>
      </c>
      <c r="W149" s="8">
        <f t="shared" si="63"/>
        <v>9</v>
      </c>
      <c r="X149" s="8">
        <f t="shared" si="64"/>
        <v>9</v>
      </c>
      <c r="Y149">
        <f t="shared" si="65"/>
        <v>0</v>
      </c>
    </row>
    <row r="150" spans="1:25" x14ac:dyDescent="0.25">
      <c r="A150" s="1" t="s">
        <v>169</v>
      </c>
      <c r="B150" s="1" t="s">
        <v>43</v>
      </c>
      <c r="C150" s="1" t="s">
        <v>5</v>
      </c>
      <c r="D150">
        <f t="shared" si="44"/>
        <v>1971</v>
      </c>
      <c r="E150">
        <f t="shared" si="45"/>
        <v>6</v>
      </c>
      <c r="F150">
        <f t="shared" si="46"/>
        <v>30</v>
      </c>
      <c r="G150" s="6">
        <f t="shared" si="47"/>
        <v>26114</v>
      </c>
      <c r="H150">
        <f t="shared" si="48"/>
        <v>51.534565366187543</v>
      </c>
      <c r="I150">
        <f t="shared" si="49"/>
        <v>51</v>
      </c>
      <c r="J150">
        <f t="shared" si="50"/>
        <v>0</v>
      </c>
      <c r="K150">
        <f t="shared" si="51"/>
        <v>51</v>
      </c>
      <c r="L150" s="8">
        <f t="shared" si="52"/>
        <v>7</v>
      </c>
      <c r="M150" s="8">
        <f t="shared" si="53"/>
        <v>3</v>
      </c>
      <c r="N150" s="8">
        <f t="shared" si="54"/>
        <v>0</v>
      </c>
      <c r="O150" s="8">
        <f t="shared" si="55"/>
        <v>54</v>
      </c>
      <c r="P150" s="8">
        <f t="shared" si="56"/>
        <v>3</v>
      </c>
      <c r="Q150" s="8">
        <f t="shared" si="57"/>
        <v>0</v>
      </c>
      <c r="R150" s="8">
        <f t="shared" si="58"/>
        <v>42</v>
      </c>
      <c r="S150" s="8">
        <f t="shared" si="59"/>
        <v>0</v>
      </c>
      <c r="T150" s="8">
        <f t="shared" si="60"/>
        <v>2</v>
      </c>
      <c r="U150" s="8">
        <f t="shared" si="61"/>
        <v>9</v>
      </c>
      <c r="V150" s="8">
        <f t="shared" si="62"/>
        <v>0</v>
      </c>
      <c r="W150" s="8">
        <f t="shared" si="63"/>
        <v>0</v>
      </c>
      <c r="X150" s="8">
        <f t="shared" si="64"/>
        <v>0</v>
      </c>
      <c r="Y150">
        <f t="shared" si="65"/>
        <v>0</v>
      </c>
    </row>
    <row r="151" spans="1:25" x14ac:dyDescent="0.25">
      <c r="A151" s="1" t="s">
        <v>170</v>
      </c>
      <c r="B151" s="1" t="s">
        <v>7</v>
      </c>
      <c r="C151" s="1" t="s">
        <v>8</v>
      </c>
      <c r="D151">
        <f t="shared" si="44"/>
        <v>1974</v>
      </c>
      <c r="E151">
        <f t="shared" si="45"/>
        <v>7</v>
      </c>
      <c r="F151">
        <f t="shared" si="46"/>
        <v>22</v>
      </c>
      <c r="G151" s="6">
        <f t="shared" si="47"/>
        <v>27232</v>
      </c>
      <c r="H151">
        <f t="shared" si="48"/>
        <v>48.473648186173854</v>
      </c>
      <c r="I151">
        <f t="shared" si="49"/>
        <v>48</v>
      </c>
      <c r="J151">
        <f t="shared" si="50"/>
        <v>0</v>
      </c>
      <c r="K151">
        <f t="shared" si="51"/>
        <v>48</v>
      </c>
      <c r="L151" s="8">
        <f t="shared" si="52"/>
        <v>7</v>
      </c>
      <c r="M151" s="8">
        <f t="shared" si="53"/>
        <v>12</v>
      </c>
      <c r="N151" s="8">
        <f t="shared" si="54"/>
        <v>0</v>
      </c>
      <c r="O151" s="8">
        <f t="shared" si="55"/>
        <v>63</v>
      </c>
      <c r="P151" s="8">
        <f t="shared" si="56"/>
        <v>2</v>
      </c>
      <c r="Q151" s="8">
        <f t="shared" si="57"/>
        <v>6</v>
      </c>
      <c r="R151" s="8">
        <f t="shared" si="58"/>
        <v>49</v>
      </c>
      <c r="S151" s="8">
        <f t="shared" si="59"/>
        <v>81</v>
      </c>
      <c r="T151" s="8">
        <f t="shared" si="60"/>
        <v>3</v>
      </c>
      <c r="U151" s="8">
        <f t="shared" si="61"/>
        <v>24</v>
      </c>
      <c r="V151" s="8">
        <f t="shared" si="62"/>
        <v>7</v>
      </c>
      <c r="W151" s="8">
        <f t="shared" si="63"/>
        <v>3</v>
      </c>
      <c r="X151" s="8">
        <f t="shared" si="64"/>
        <v>3</v>
      </c>
      <c r="Y151">
        <f t="shared" si="65"/>
        <v>0</v>
      </c>
    </row>
    <row r="152" spans="1:25" x14ac:dyDescent="0.25">
      <c r="A152" s="1" t="s">
        <v>171</v>
      </c>
      <c r="B152" s="1" t="s">
        <v>16</v>
      </c>
      <c r="C152" s="1" t="s">
        <v>5</v>
      </c>
      <c r="D152">
        <f t="shared" si="44"/>
        <v>1991</v>
      </c>
      <c r="E152">
        <f t="shared" si="45"/>
        <v>9</v>
      </c>
      <c r="F152">
        <f t="shared" si="46"/>
        <v>14</v>
      </c>
      <c r="G152" s="6">
        <f t="shared" si="47"/>
        <v>33495</v>
      </c>
      <c r="H152">
        <f t="shared" si="48"/>
        <v>31.326488706365502</v>
      </c>
      <c r="I152">
        <f t="shared" si="49"/>
        <v>31</v>
      </c>
      <c r="J152">
        <f t="shared" si="50"/>
        <v>0</v>
      </c>
      <c r="K152">
        <f t="shared" si="51"/>
        <v>31</v>
      </c>
      <c r="L152" s="8">
        <f t="shared" si="52"/>
        <v>9</v>
      </c>
      <c r="M152" s="8">
        <f t="shared" si="53"/>
        <v>3</v>
      </c>
      <c r="N152" s="8">
        <f t="shared" si="54"/>
        <v>0</v>
      </c>
      <c r="O152" s="8">
        <f t="shared" si="55"/>
        <v>81</v>
      </c>
      <c r="P152" s="8">
        <f t="shared" si="56"/>
        <v>1</v>
      </c>
      <c r="Q152" s="8">
        <f t="shared" si="57"/>
        <v>12</v>
      </c>
      <c r="R152" s="8">
        <f t="shared" si="58"/>
        <v>56</v>
      </c>
      <c r="S152" s="8">
        <f t="shared" si="59"/>
        <v>9</v>
      </c>
      <c r="T152" s="8">
        <f t="shared" si="60"/>
        <v>5</v>
      </c>
      <c r="U152" s="8">
        <f t="shared" si="61"/>
        <v>9</v>
      </c>
      <c r="V152" s="8">
        <f t="shared" si="62"/>
        <v>5</v>
      </c>
      <c r="W152" s="8">
        <f t="shared" si="63"/>
        <v>5</v>
      </c>
      <c r="X152" s="8">
        <f t="shared" si="64"/>
        <v>5</v>
      </c>
      <c r="Y152">
        <f t="shared" si="65"/>
        <v>0</v>
      </c>
    </row>
    <row r="153" spans="1:25" x14ac:dyDescent="0.25">
      <c r="A153" s="1" t="s">
        <v>172</v>
      </c>
      <c r="B153" s="1" t="s">
        <v>14</v>
      </c>
      <c r="C153" s="1" t="s">
        <v>8</v>
      </c>
      <c r="D153">
        <f t="shared" si="44"/>
        <v>1957</v>
      </c>
      <c r="E153">
        <f t="shared" si="45"/>
        <v>12</v>
      </c>
      <c r="F153">
        <f t="shared" si="46"/>
        <v>23</v>
      </c>
      <c r="G153" s="6">
        <f t="shared" si="47"/>
        <v>21177</v>
      </c>
      <c r="H153">
        <f t="shared" si="48"/>
        <v>65.051334702258728</v>
      </c>
      <c r="I153">
        <f t="shared" si="49"/>
        <v>65</v>
      </c>
      <c r="J153">
        <f t="shared" si="50"/>
        <v>0</v>
      </c>
      <c r="K153">
        <f t="shared" si="51"/>
        <v>65</v>
      </c>
      <c r="L153" s="8">
        <f t="shared" si="52"/>
        <v>5</v>
      </c>
      <c r="M153" s="8">
        <f t="shared" si="53"/>
        <v>21</v>
      </c>
      <c r="N153" s="8">
        <f t="shared" si="54"/>
        <v>7</v>
      </c>
      <c r="O153" s="8">
        <f t="shared" si="55"/>
        <v>18</v>
      </c>
      <c r="P153" s="8">
        <f t="shared" si="56"/>
        <v>2</v>
      </c>
      <c r="Q153" s="8">
        <f t="shared" si="57"/>
        <v>9</v>
      </c>
      <c r="R153" s="8">
        <f t="shared" si="58"/>
        <v>0</v>
      </c>
      <c r="S153" s="8">
        <f t="shared" si="59"/>
        <v>0</v>
      </c>
      <c r="T153" s="8">
        <f t="shared" si="60"/>
        <v>2</v>
      </c>
      <c r="U153" s="8">
        <f t="shared" si="61"/>
        <v>12</v>
      </c>
      <c r="V153" s="8">
        <f t="shared" si="62"/>
        <v>6</v>
      </c>
      <c r="W153" s="8">
        <f t="shared" si="63"/>
        <v>4</v>
      </c>
      <c r="X153" s="8">
        <f t="shared" si="64"/>
        <v>4</v>
      </c>
      <c r="Y153">
        <f t="shared" si="65"/>
        <v>0</v>
      </c>
    </row>
    <row r="154" spans="1:25" x14ac:dyDescent="0.25">
      <c r="A154" s="1" t="s">
        <v>173</v>
      </c>
      <c r="B154" s="1" t="s">
        <v>10</v>
      </c>
      <c r="C154" s="1" t="s">
        <v>8</v>
      </c>
      <c r="D154">
        <f t="shared" si="44"/>
        <v>1999</v>
      </c>
      <c r="E154">
        <f t="shared" si="45"/>
        <v>4</v>
      </c>
      <c r="F154">
        <f t="shared" si="46"/>
        <v>14</v>
      </c>
      <c r="G154" s="6">
        <f t="shared" si="47"/>
        <v>36264</v>
      </c>
      <c r="H154">
        <f t="shared" si="48"/>
        <v>23.745379876796715</v>
      </c>
      <c r="I154">
        <f t="shared" si="49"/>
        <v>23</v>
      </c>
      <c r="J154">
        <f t="shared" si="50"/>
        <v>0</v>
      </c>
      <c r="K154">
        <f t="shared" si="51"/>
        <v>23</v>
      </c>
      <c r="L154" s="8">
        <f t="shared" si="52"/>
        <v>9</v>
      </c>
      <c r="M154" s="8">
        <f t="shared" si="53"/>
        <v>27</v>
      </c>
      <c r="N154" s="8">
        <f t="shared" si="54"/>
        <v>0</v>
      </c>
      <c r="O154" s="8">
        <f t="shared" si="55"/>
        <v>36</v>
      </c>
      <c r="P154" s="8">
        <f t="shared" si="56"/>
        <v>1</v>
      </c>
      <c r="Q154" s="8">
        <f t="shared" si="57"/>
        <v>12</v>
      </c>
      <c r="R154" s="8">
        <f t="shared" si="58"/>
        <v>49</v>
      </c>
      <c r="S154" s="8">
        <f t="shared" si="59"/>
        <v>81</v>
      </c>
      <c r="T154" s="8">
        <f t="shared" si="60"/>
        <v>0</v>
      </c>
      <c r="U154" s="8">
        <f t="shared" si="61"/>
        <v>27</v>
      </c>
      <c r="V154" s="8">
        <f t="shared" si="62"/>
        <v>2</v>
      </c>
      <c r="W154" s="8">
        <f t="shared" si="63"/>
        <v>8</v>
      </c>
      <c r="X154" s="8">
        <f t="shared" si="64"/>
        <v>8</v>
      </c>
      <c r="Y154">
        <f t="shared" si="65"/>
        <v>0</v>
      </c>
    </row>
    <row r="155" spans="1:25" x14ac:dyDescent="0.25">
      <c r="A155" s="1" t="s">
        <v>174</v>
      </c>
      <c r="B155" s="1" t="s">
        <v>41</v>
      </c>
      <c r="C155" s="1" t="s">
        <v>5</v>
      </c>
      <c r="D155">
        <f t="shared" si="44"/>
        <v>1967</v>
      </c>
      <c r="E155">
        <f t="shared" si="45"/>
        <v>10</v>
      </c>
      <c r="F155">
        <f t="shared" si="46"/>
        <v>3</v>
      </c>
      <c r="G155" s="6">
        <f t="shared" si="47"/>
        <v>24748</v>
      </c>
      <c r="H155">
        <f t="shared" si="48"/>
        <v>55.274469541409992</v>
      </c>
      <c r="I155">
        <f t="shared" si="49"/>
        <v>55</v>
      </c>
      <c r="J155">
        <f t="shared" si="50"/>
        <v>0</v>
      </c>
      <c r="K155">
        <f t="shared" si="51"/>
        <v>55</v>
      </c>
      <c r="L155" s="8">
        <f t="shared" si="52"/>
        <v>6</v>
      </c>
      <c r="M155" s="8">
        <f t="shared" si="53"/>
        <v>21</v>
      </c>
      <c r="N155" s="8">
        <f t="shared" si="54"/>
        <v>7</v>
      </c>
      <c r="O155" s="8">
        <f t="shared" si="55"/>
        <v>0</v>
      </c>
      <c r="P155" s="8">
        <f t="shared" si="56"/>
        <v>0</v>
      </c>
      <c r="Q155" s="8">
        <f t="shared" si="57"/>
        <v>9</v>
      </c>
      <c r="R155" s="8">
        <f t="shared" si="58"/>
        <v>0</v>
      </c>
      <c r="S155" s="8">
        <f t="shared" si="59"/>
        <v>81</v>
      </c>
      <c r="T155" s="8">
        <f t="shared" si="60"/>
        <v>6</v>
      </c>
      <c r="U155" s="8">
        <f t="shared" si="61"/>
        <v>9</v>
      </c>
      <c r="V155" s="8">
        <f t="shared" si="62"/>
        <v>9</v>
      </c>
      <c r="W155" s="8">
        <f t="shared" si="63"/>
        <v>1</v>
      </c>
      <c r="X155" s="8">
        <f t="shared" si="64"/>
        <v>1</v>
      </c>
      <c r="Y155">
        <f t="shared" si="65"/>
        <v>0</v>
      </c>
    </row>
    <row r="156" spans="1:25" x14ac:dyDescent="0.25">
      <c r="A156" s="1" t="s">
        <v>175</v>
      </c>
      <c r="B156" s="1" t="s">
        <v>39</v>
      </c>
      <c r="C156" s="1" t="s">
        <v>5</v>
      </c>
      <c r="D156">
        <f t="shared" si="44"/>
        <v>1982</v>
      </c>
      <c r="E156">
        <f t="shared" si="45"/>
        <v>6</v>
      </c>
      <c r="F156">
        <f t="shared" si="46"/>
        <v>20</v>
      </c>
      <c r="G156" s="6">
        <f t="shared" si="47"/>
        <v>30122</v>
      </c>
      <c r="H156">
        <f t="shared" si="48"/>
        <v>40.56125941136208</v>
      </c>
      <c r="I156">
        <f t="shared" si="49"/>
        <v>40</v>
      </c>
      <c r="J156">
        <f t="shared" si="50"/>
        <v>0</v>
      </c>
      <c r="K156">
        <f t="shared" si="51"/>
        <v>40</v>
      </c>
      <c r="L156" s="8">
        <f t="shared" si="52"/>
        <v>8</v>
      </c>
      <c r="M156" s="8">
        <f t="shared" si="53"/>
        <v>6</v>
      </c>
      <c r="N156" s="8">
        <f t="shared" si="54"/>
        <v>0</v>
      </c>
      <c r="O156" s="8">
        <f t="shared" si="55"/>
        <v>54</v>
      </c>
      <c r="P156" s="8">
        <f t="shared" si="56"/>
        <v>2</v>
      </c>
      <c r="Q156" s="8">
        <f t="shared" si="57"/>
        <v>0</v>
      </c>
      <c r="R156" s="8">
        <f t="shared" si="58"/>
        <v>35</v>
      </c>
      <c r="S156" s="8">
        <f t="shared" si="59"/>
        <v>72</v>
      </c>
      <c r="T156" s="8">
        <f t="shared" si="60"/>
        <v>2</v>
      </c>
      <c r="U156" s="8">
        <f t="shared" si="61"/>
        <v>3</v>
      </c>
      <c r="V156" s="8">
        <f t="shared" si="62"/>
        <v>2</v>
      </c>
      <c r="W156" s="8">
        <f t="shared" si="63"/>
        <v>8</v>
      </c>
      <c r="X156" s="8">
        <f t="shared" si="64"/>
        <v>8</v>
      </c>
      <c r="Y156">
        <f t="shared" si="65"/>
        <v>0</v>
      </c>
    </row>
    <row r="157" spans="1:25" x14ac:dyDescent="0.25">
      <c r="A157" s="1" t="s">
        <v>176</v>
      </c>
      <c r="B157" s="1" t="s">
        <v>23</v>
      </c>
      <c r="C157" s="1" t="s">
        <v>5</v>
      </c>
      <c r="D157">
        <f t="shared" si="44"/>
        <v>1957</v>
      </c>
      <c r="E157">
        <f t="shared" si="45"/>
        <v>12</v>
      </c>
      <c r="F157">
        <f t="shared" si="46"/>
        <v>20</v>
      </c>
      <c r="G157" s="6">
        <f t="shared" si="47"/>
        <v>21174</v>
      </c>
      <c r="H157">
        <f t="shared" si="48"/>
        <v>65.059548254620125</v>
      </c>
      <c r="I157">
        <f t="shared" si="49"/>
        <v>65</v>
      </c>
      <c r="J157">
        <f t="shared" si="50"/>
        <v>0</v>
      </c>
      <c r="K157">
        <f t="shared" si="51"/>
        <v>65</v>
      </c>
      <c r="L157" s="8">
        <f t="shared" si="52"/>
        <v>5</v>
      </c>
      <c r="M157" s="8">
        <f t="shared" si="53"/>
        <v>21</v>
      </c>
      <c r="N157" s="8">
        <f t="shared" si="54"/>
        <v>7</v>
      </c>
      <c r="O157" s="8">
        <f t="shared" si="55"/>
        <v>18</v>
      </c>
      <c r="P157" s="8">
        <f t="shared" si="56"/>
        <v>2</v>
      </c>
      <c r="Q157" s="8">
        <f t="shared" si="57"/>
        <v>0</v>
      </c>
      <c r="R157" s="8">
        <f t="shared" si="58"/>
        <v>7</v>
      </c>
      <c r="S157" s="8">
        <f t="shared" si="59"/>
        <v>27</v>
      </c>
      <c r="T157" s="8">
        <f t="shared" si="60"/>
        <v>2</v>
      </c>
      <c r="U157" s="8">
        <f t="shared" si="61"/>
        <v>24</v>
      </c>
      <c r="V157" s="8">
        <f t="shared" si="62"/>
        <v>3</v>
      </c>
      <c r="W157" s="8">
        <f t="shared" si="63"/>
        <v>7</v>
      </c>
      <c r="X157" s="8">
        <f t="shared" si="64"/>
        <v>7</v>
      </c>
      <c r="Y157">
        <f t="shared" si="65"/>
        <v>0</v>
      </c>
    </row>
    <row r="158" spans="1:25" x14ac:dyDescent="0.25">
      <c r="A158" s="1" t="s">
        <v>177</v>
      </c>
      <c r="B158" s="1" t="s">
        <v>37</v>
      </c>
      <c r="C158" s="1" t="s">
        <v>8</v>
      </c>
      <c r="D158">
        <f t="shared" si="44"/>
        <v>1967</v>
      </c>
      <c r="E158">
        <f t="shared" si="45"/>
        <v>11</v>
      </c>
      <c r="F158">
        <f t="shared" si="46"/>
        <v>21</v>
      </c>
      <c r="G158" s="6">
        <f t="shared" si="47"/>
        <v>24797</v>
      </c>
      <c r="H158">
        <f t="shared" si="48"/>
        <v>55.140314852840518</v>
      </c>
      <c r="I158">
        <f t="shared" si="49"/>
        <v>55</v>
      </c>
      <c r="J158">
        <f t="shared" si="50"/>
        <v>0</v>
      </c>
      <c r="K158">
        <f t="shared" si="51"/>
        <v>55</v>
      </c>
      <c r="L158" s="8">
        <f t="shared" si="52"/>
        <v>6</v>
      </c>
      <c r="M158" s="8">
        <f t="shared" si="53"/>
        <v>21</v>
      </c>
      <c r="N158" s="8">
        <f t="shared" si="54"/>
        <v>7</v>
      </c>
      <c r="O158" s="8">
        <f t="shared" si="55"/>
        <v>9</v>
      </c>
      <c r="P158" s="8">
        <f t="shared" si="56"/>
        <v>2</v>
      </c>
      <c r="Q158" s="8">
        <f t="shared" si="57"/>
        <v>3</v>
      </c>
      <c r="R158" s="8">
        <f t="shared" si="58"/>
        <v>28</v>
      </c>
      <c r="S158" s="8">
        <f t="shared" si="59"/>
        <v>54</v>
      </c>
      <c r="T158" s="8">
        <f t="shared" si="60"/>
        <v>8</v>
      </c>
      <c r="U158" s="8">
        <f t="shared" si="61"/>
        <v>0</v>
      </c>
      <c r="V158" s="8">
        <f t="shared" si="62"/>
        <v>8</v>
      </c>
      <c r="W158" s="8">
        <f t="shared" si="63"/>
        <v>2</v>
      </c>
      <c r="X158" s="8">
        <f t="shared" si="64"/>
        <v>2</v>
      </c>
      <c r="Y158">
        <f t="shared" si="65"/>
        <v>0</v>
      </c>
    </row>
    <row r="159" spans="1:25" x14ac:dyDescent="0.25">
      <c r="A159" s="1" t="s">
        <v>178</v>
      </c>
      <c r="B159" s="1" t="s">
        <v>14</v>
      </c>
      <c r="C159" s="1" t="s">
        <v>5</v>
      </c>
      <c r="D159">
        <f t="shared" si="44"/>
        <v>1987</v>
      </c>
      <c r="E159">
        <f t="shared" si="45"/>
        <v>9</v>
      </c>
      <c r="F159">
        <f t="shared" si="46"/>
        <v>2</v>
      </c>
      <c r="G159" s="6">
        <f t="shared" si="47"/>
        <v>32022</v>
      </c>
      <c r="H159">
        <f t="shared" si="48"/>
        <v>35.359342915811091</v>
      </c>
      <c r="I159">
        <f t="shared" si="49"/>
        <v>35</v>
      </c>
      <c r="J159">
        <f t="shared" si="50"/>
        <v>0</v>
      </c>
      <c r="K159">
        <f t="shared" si="51"/>
        <v>35</v>
      </c>
      <c r="L159" s="8">
        <f t="shared" si="52"/>
        <v>8</v>
      </c>
      <c r="M159" s="8">
        <f t="shared" si="53"/>
        <v>21</v>
      </c>
      <c r="N159" s="8">
        <f t="shared" si="54"/>
        <v>0</v>
      </c>
      <c r="O159" s="8">
        <f t="shared" si="55"/>
        <v>81</v>
      </c>
      <c r="P159" s="8">
        <f t="shared" si="56"/>
        <v>0</v>
      </c>
      <c r="Q159" s="8">
        <f t="shared" si="57"/>
        <v>6</v>
      </c>
      <c r="R159" s="8">
        <f t="shared" si="58"/>
        <v>14</v>
      </c>
      <c r="S159" s="8">
        <f t="shared" si="59"/>
        <v>9</v>
      </c>
      <c r="T159" s="8">
        <f t="shared" si="60"/>
        <v>8</v>
      </c>
      <c r="U159" s="8">
        <f t="shared" si="61"/>
        <v>0</v>
      </c>
      <c r="V159" s="8">
        <f t="shared" si="62"/>
        <v>7</v>
      </c>
      <c r="W159" s="8">
        <f t="shared" si="63"/>
        <v>3</v>
      </c>
      <c r="X159" s="8">
        <f t="shared" si="64"/>
        <v>3</v>
      </c>
      <c r="Y159">
        <f t="shared" si="65"/>
        <v>0</v>
      </c>
    </row>
    <row r="160" spans="1:25" x14ac:dyDescent="0.25">
      <c r="A160" s="1" t="s">
        <v>179</v>
      </c>
      <c r="B160" s="1" t="s">
        <v>10</v>
      </c>
      <c r="C160" s="1" t="s">
        <v>8</v>
      </c>
      <c r="D160">
        <f t="shared" si="44"/>
        <v>1961</v>
      </c>
      <c r="E160">
        <f t="shared" si="45"/>
        <v>3</v>
      </c>
      <c r="F160">
        <f t="shared" si="46"/>
        <v>24</v>
      </c>
      <c r="G160" s="6">
        <f t="shared" si="47"/>
        <v>22364</v>
      </c>
      <c r="H160">
        <f t="shared" si="48"/>
        <v>61.80150581793292</v>
      </c>
      <c r="I160">
        <f t="shared" si="49"/>
        <v>61</v>
      </c>
      <c r="J160">
        <f t="shared" si="50"/>
        <v>0</v>
      </c>
      <c r="K160">
        <f t="shared" si="51"/>
        <v>61</v>
      </c>
      <c r="L160" s="8">
        <f t="shared" si="52"/>
        <v>6</v>
      </c>
      <c r="M160" s="8">
        <f t="shared" si="53"/>
        <v>3</v>
      </c>
      <c r="N160" s="8">
        <f t="shared" si="54"/>
        <v>0</v>
      </c>
      <c r="O160" s="8">
        <f t="shared" si="55"/>
        <v>27</v>
      </c>
      <c r="P160" s="8">
        <f t="shared" si="56"/>
        <v>2</v>
      </c>
      <c r="Q160" s="8">
        <f t="shared" si="57"/>
        <v>12</v>
      </c>
      <c r="R160" s="8">
        <f t="shared" si="58"/>
        <v>21</v>
      </c>
      <c r="S160" s="8">
        <f t="shared" si="59"/>
        <v>0</v>
      </c>
      <c r="T160" s="8">
        <f t="shared" si="60"/>
        <v>0</v>
      </c>
      <c r="U160" s="8">
        <f t="shared" si="61"/>
        <v>9</v>
      </c>
      <c r="V160" s="8">
        <f t="shared" si="62"/>
        <v>0</v>
      </c>
      <c r="W160" s="8">
        <f t="shared" si="63"/>
        <v>0</v>
      </c>
      <c r="X160" s="8">
        <f t="shared" si="64"/>
        <v>0</v>
      </c>
      <c r="Y160">
        <f t="shared" si="65"/>
        <v>0</v>
      </c>
    </row>
    <row r="161" spans="1:25" x14ac:dyDescent="0.25">
      <c r="A161" s="1" t="s">
        <v>180</v>
      </c>
      <c r="B161" s="1" t="s">
        <v>7</v>
      </c>
      <c r="C161" s="1" t="s">
        <v>8</v>
      </c>
      <c r="D161">
        <f t="shared" si="44"/>
        <v>1964</v>
      </c>
      <c r="E161">
        <f t="shared" si="45"/>
        <v>8</v>
      </c>
      <c r="F161">
        <f t="shared" si="46"/>
        <v>7</v>
      </c>
      <c r="G161" s="6">
        <f t="shared" si="47"/>
        <v>23596</v>
      </c>
      <c r="H161">
        <f t="shared" si="48"/>
        <v>58.428473648186177</v>
      </c>
      <c r="I161">
        <f t="shared" si="49"/>
        <v>58</v>
      </c>
      <c r="J161">
        <f t="shared" si="50"/>
        <v>0</v>
      </c>
      <c r="K161">
        <f t="shared" si="51"/>
        <v>58</v>
      </c>
      <c r="L161" s="8">
        <f t="shared" si="52"/>
        <v>6</v>
      </c>
      <c r="M161" s="8">
        <f t="shared" si="53"/>
        <v>12</v>
      </c>
      <c r="N161" s="8">
        <f t="shared" si="54"/>
        <v>0</v>
      </c>
      <c r="O161" s="8">
        <f t="shared" si="55"/>
        <v>72</v>
      </c>
      <c r="P161" s="8">
        <f t="shared" si="56"/>
        <v>0</v>
      </c>
      <c r="Q161" s="8">
        <f t="shared" si="57"/>
        <v>21</v>
      </c>
      <c r="R161" s="8">
        <f t="shared" si="58"/>
        <v>7</v>
      </c>
      <c r="S161" s="8">
        <f t="shared" si="59"/>
        <v>54</v>
      </c>
      <c r="T161" s="8">
        <f t="shared" si="60"/>
        <v>4</v>
      </c>
      <c r="U161" s="8">
        <f t="shared" si="61"/>
        <v>0</v>
      </c>
      <c r="V161" s="8">
        <f t="shared" si="62"/>
        <v>6</v>
      </c>
      <c r="W161" s="8">
        <f t="shared" si="63"/>
        <v>4</v>
      </c>
      <c r="X161" s="8">
        <f t="shared" si="64"/>
        <v>4</v>
      </c>
      <c r="Y161">
        <f t="shared" si="65"/>
        <v>0</v>
      </c>
    </row>
    <row r="162" spans="1:25" x14ac:dyDescent="0.25">
      <c r="A162" s="1" t="s">
        <v>181</v>
      </c>
      <c r="B162" s="1" t="s">
        <v>14</v>
      </c>
      <c r="C162" s="1" t="s">
        <v>8</v>
      </c>
      <c r="D162">
        <f t="shared" si="44"/>
        <v>1959</v>
      </c>
      <c r="E162">
        <f t="shared" si="45"/>
        <v>6</v>
      </c>
      <c r="F162">
        <f t="shared" si="46"/>
        <v>27</v>
      </c>
      <c r="G162" s="6">
        <f t="shared" si="47"/>
        <v>21728</v>
      </c>
      <c r="H162">
        <f t="shared" si="48"/>
        <v>63.54277891854894</v>
      </c>
      <c r="I162">
        <f t="shared" si="49"/>
        <v>63</v>
      </c>
      <c r="J162">
        <f t="shared" si="50"/>
        <v>0</v>
      </c>
      <c r="K162">
        <f t="shared" si="51"/>
        <v>63</v>
      </c>
      <c r="L162" s="8">
        <f t="shared" si="52"/>
        <v>5</v>
      </c>
      <c r="M162" s="8">
        <f t="shared" si="53"/>
        <v>27</v>
      </c>
      <c r="N162" s="8">
        <f t="shared" si="54"/>
        <v>0</v>
      </c>
      <c r="O162" s="8">
        <f t="shared" si="55"/>
        <v>54</v>
      </c>
      <c r="P162" s="8">
        <f t="shared" si="56"/>
        <v>2</v>
      </c>
      <c r="Q162" s="8">
        <f t="shared" si="57"/>
        <v>21</v>
      </c>
      <c r="R162" s="8">
        <f t="shared" si="58"/>
        <v>63</v>
      </c>
      <c r="S162" s="8">
        <f t="shared" si="59"/>
        <v>54</v>
      </c>
      <c r="T162" s="8">
        <f t="shared" si="60"/>
        <v>5</v>
      </c>
      <c r="U162" s="8">
        <f t="shared" si="61"/>
        <v>21</v>
      </c>
      <c r="V162" s="8">
        <f t="shared" si="62"/>
        <v>2</v>
      </c>
      <c r="W162" s="8">
        <f t="shared" si="63"/>
        <v>8</v>
      </c>
      <c r="X162" s="8">
        <f t="shared" si="64"/>
        <v>8</v>
      </c>
      <c r="Y162">
        <f t="shared" si="65"/>
        <v>0</v>
      </c>
    </row>
    <row r="163" spans="1:25" x14ac:dyDescent="0.25">
      <c r="A163" s="1" t="s">
        <v>182</v>
      </c>
      <c r="B163" s="1" t="s">
        <v>46</v>
      </c>
      <c r="C163" s="1" t="s">
        <v>8</v>
      </c>
      <c r="D163">
        <f t="shared" si="44"/>
        <v>1965</v>
      </c>
      <c r="E163">
        <f t="shared" si="45"/>
        <v>4</v>
      </c>
      <c r="F163">
        <f t="shared" si="46"/>
        <v>6</v>
      </c>
      <c r="G163" s="6">
        <f t="shared" si="47"/>
        <v>23838</v>
      </c>
      <c r="H163">
        <f t="shared" si="48"/>
        <v>57.765913757700204</v>
      </c>
      <c r="I163">
        <f t="shared" si="49"/>
        <v>57</v>
      </c>
      <c r="J163">
        <f t="shared" si="50"/>
        <v>0</v>
      </c>
      <c r="K163">
        <f t="shared" si="51"/>
        <v>57</v>
      </c>
      <c r="L163" s="8">
        <f t="shared" si="52"/>
        <v>6</v>
      </c>
      <c r="M163" s="8">
        <f t="shared" si="53"/>
        <v>15</v>
      </c>
      <c r="N163" s="8">
        <f t="shared" si="54"/>
        <v>0</v>
      </c>
      <c r="O163" s="8">
        <f t="shared" si="55"/>
        <v>36</v>
      </c>
      <c r="P163" s="8">
        <f t="shared" si="56"/>
        <v>0</v>
      </c>
      <c r="Q163" s="8">
        <f t="shared" si="57"/>
        <v>18</v>
      </c>
      <c r="R163" s="8">
        <f t="shared" si="58"/>
        <v>14</v>
      </c>
      <c r="S163" s="8">
        <f t="shared" si="59"/>
        <v>63</v>
      </c>
      <c r="T163" s="8">
        <f t="shared" si="60"/>
        <v>9</v>
      </c>
      <c r="U163" s="8">
        <f t="shared" si="61"/>
        <v>12</v>
      </c>
      <c r="V163" s="8">
        <f t="shared" si="62"/>
        <v>3</v>
      </c>
      <c r="W163" s="8">
        <f t="shared" si="63"/>
        <v>7</v>
      </c>
      <c r="X163" s="8">
        <f t="shared" si="64"/>
        <v>7</v>
      </c>
      <c r="Y163">
        <f t="shared" si="65"/>
        <v>0</v>
      </c>
    </row>
    <row r="164" spans="1:25" x14ac:dyDescent="0.25">
      <c r="A164" s="1" t="s">
        <v>183</v>
      </c>
      <c r="B164" s="1" t="s">
        <v>27</v>
      </c>
      <c r="C164" s="1" t="s">
        <v>8</v>
      </c>
      <c r="D164">
        <f t="shared" si="44"/>
        <v>1994</v>
      </c>
      <c r="E164">
        <f t="shared" si="45"/>
        <v>12</v>
      </c>
      <c r="F164">
        <f t="shared" si="46"/>
        <v>26</v>
      </c>
      <c r="G164" s="6">
        <f t="shared" si="47"/>
        <v>34694</v>
      </c>
      <c r="H164">
        <f t="shared" si="48"/>
        <v>28.043805612594113</v>
      </c>
      <c r="I164">
        <f t="shared" si="49"/>
        <v>28</v>
      </c>
      <c r="J164">
        <f t="shared" si="50"/>
        <v>0</v>
      </c>
      <c r="K164">
        <f t="shared" si="51"/>
        <v>28</v>
      </c>
      <c r="L164" s="8">
        <f t="shared" si="52"/>
        <v>9</v>
      </c>
      <c r="M164" s="8">
        <f t="shared" si="53"/>
        <v>12</v>
      </c>
      <c r="N164" s="8">
        <f t="shared" si="54"/>
        <v>7</v>
      </c>
      <c r="O164" s="8">
        <f t="shared" si="55"/>
        <v>18</v>
      </c>
      <c r="P164" s="8">
        <f t="shared" si="56"/>
        <v>2</v>
      </c>
      <c r="Q164" s="8">
        <f t="shared" si="57"/>
        <v>18</v>
      </c>
      <c r="R164" s="8">
        <f t="shared" si="58"/>
        <v>21</v>
      </c>
      <c r="S164" s="8">
        <f t="shared" si="59"/>
        <v>72</v>
      </c>
      <c r="T164" s="8">
        <f t="shared" si="60"/>
        <v>3</v>
      </c>
      <c r="U164" s="8">
        <f t="shared" si="61"/>
        <v>15</v>
      </c>
      <c r="V164" s="8">
        <f t="shared" si="62"/>
        <v>7</v>
      </c>
      <c r="W164" s="8">
        <f t="shared" si="63"/>
        <v>3</v>
      </c>
      <c r="X164" s="8">
        <f t="shared" si="64"/>
        <v>3</v>
      </c>
      <c r="Y164">
        <f t="shared" si="65"/>
        <v>0</v>
      </c>
    </row>
    <row r="165" spans="1:25" x14ac:dyDescent="0.25">
      <c r="A165" s="1" t="s">
        <v>184</v>
      </c>
      <c r="B165" s="1" t="s">
        <v>46</v>
      </c>
      <c r="C165" s="1" t="s">
        <v>5</v>
      </c>
      <c r="D165">
        <f t="shared" si="44"/>
        <v>1958</v>
      </c>
      <c r="E165">
        <f t="shared" si="45"/>
        <v>9</v>
      </c>
      <c r="F165">
        <f t="shared" si="46"/>
        <v>13</v>
      </c>
      <c r="G165" s="6">
        <f t="shared" si="47"/>
        <v>21441</v>
      </c>
      <c r="H165">
        <f t="shared" si="48"/>
        <v>64.328542094455855</v>
      </c>
      <c r="I165">
        <f t="shared" si="49"/>
        <v>64</v>
      </c>
      <c r="J165">
        <f t="shared" si="50"/>
        <v>0</v>
      </c>
      <c r="K165">
        <f t="shared" si="51"/>
        <v>64</v>
      </c>
      <c r="L165" s="8">
        <f t="shared" si="52"/>
        <v>5</v>
      </c>
      <c r="M165" s="8">
        <f t="shared" si="53"/>
        <v>24</v>
      </c>
      <c r="N165" s="8">
        <f t="shared" si="54"/>
        <v>0</v>
      </c>
      <c r="O165" s="8">
        <f t="shared" si="55"/>
        <v>81</v>
      </c>
      <c r="P165" s="8">
        <f t="shared" si="56"/>
        <v>1</v>
      </c>
      <c r="Q165" s="8">
        <f t="shared" si="57"/>
        <v>9</v>
      </c>
      <c r="R165" s="8">
        <f t="shared" si="58"/>
        <v>56</v>
      </c>
      <c r="S165" s="8">
        <f t="shared" si="59"/>
        <v>9</v>
      </c>
      <c r="T165" s="8">
        <f t="shared" si="60"/>
        <v>3</v>
      </c>
      <c r="U165" s="8">
        <f t="shared" si="61"/>
        <v>3</v>
      </c>
      <c r="V165" s="8">
        <f t="shared" si="62"/>
        <v>1</v>
      </c>
      <c r="W165" s="8">
        <f t="shared" si="63"/>
        <v>9</v>
      </c>
      <c r="X165" s="8">
        <f t="shared" si="64"/>
        <v>9</v>
      </c>
      <c r="Y165">
        <f t="shared" si="65"/>
        <v>0</v>
      </c>
    </row>
    <row r="166" spans="1:25" x14ac:dyDescent="0.25">
      <c r="A166" s="1" t="s">
        <v>185</v>
      </c>
      <c r="B166" s="1" t="s">
        <v>10</v>
      </c>
      <c r="C166" s="1" t="s">
        <v>5</v>
      </c>
      <c r="D166">
        <f t="shared" si="44"/>
        <v>1973</v>
      </c>
      <c r="E166">
        <f t="shared" si="45"/>
        <v>11</v>
      </c>
      <c r="F166">
        <f t="shared" si="46"/>
        <v>23</v>
      </c>
      <c r="G166" s="6">
        <f t="shared" si="47"/>
        <v>26991</v>
      </c>
      <c r="H166">
        <f t="shared" si="48"/>
        <v>49.133470225872692</v>
      </c>
      <c r="I166">
        <f t="shared" si="49"/>
        <v>49</v>
      </c>
      <c r="J166">
        <f t="shared" si="50"/>
        <v>0</v>
      </c>
      <c r="K166">
        <f t="shared" si="51"/>
        <v>49</v>
      </c>
      <c r="L166" s="8">
        <f t="shared" si="52"/>
        <v>7</v>
      </c>
      <c r="M166" s="8">
        <f t="shared" si="53"/>
        <v>9</v>
      </c>
      <c r="N166" s="8">
        <f t="shared" si="54"/>
        <v>7</v>
      </c>
      <c r="O166" s="8">
        <f t="shared" si="55"/>
        <v>9</v>
      </c>
      <c r="P166" s="8">
        <f t="shared" si="56"/>
        <v>2</v>
      </c>
      <c r="Q166" s="8">
        <f t="shared" si="57"/>
        <v>9</v>
      </c>
      <c r="R166" s="8">
        <f t="shared" si="58"/>
        <v>21</v>
      </c>
      <c r="S166" s="8">
        <f t="shared" si="59"/>
        <v>18</v>
      </c>
      <c r="T166" s="8">
        <f t="shared" si="60"/>
        <v>6</v>
      </c>
      <c r="U166" s="8">
        <f t="shared" si="61"/>
        <v>12</v>
      </c>
      <c r="V166" s="8">
        <f t="shared" si="62"/>
        <v>0</v>
      </c>
      <c r="W166" s="8">
        <f t="shared" si="63"/>
        <v>0</v>
      </c>
      <c r="X166" s="8">
        <f t="shared" si="64"/>
        <v>0</v>
      </c>
      <c r="Y166">
        <f t="shared" si="65"/>
        <v>0</v>
      </c>
    </row>
    <row r="167" spans="1:25" x14ac:dyDescent="0.25">
      <c r="A167" s="1" t="s">
        <v>186</v>
      </c>
      <c r="B167" s="1" t="s">
        <v>37</v>
      </c>
      <c r="C167" s="1" t="s">
        <v>5</v>
      </c>
      <c r="D167">
        <f t="shared" si="44"/>
        <v>1961</v>
      </c>
      <c r="E167">
        <f t="shared" si="45"/>
        <v>5</v>
      </c>
      <c r="F167">
        <f t="shared" si="46"/>
        <v>28</v>
      </c>
      <c r="G167" s="6">
        <f t="shared" si="47"/>
        <v>22429</v>
      </c>
      <c r="H167">
        <f t="shared" si="48"/>
        <v>61.623545516769333</v>
      </c>
      <c r="I167">
        <f t="shared" si="49"/>
        <v>61</v>
      </c>
      <c r="J167">
        <f t="shared" si="50"/>
        <v>0</v>
      </c>
      <c r="K167">
        <f t="shared" si="51"/>
        <v>61</v>
      </c>
      <c r="L167" s="8">
        <f t="shared" si="52"/>
        <v>6</v>
      </c>
      <c r="M167" s="8">
        <f t="shared" si="53"/>
        <v>3</v>
      </c>
      <c r="N167" s="8">
        <f t="shared" si="54"/>
        <v>0</v>
      </c>
      <c r="O167" s="8">
        <f t="shared" si="55"/>
        <v>45</v>
      </c>
      <c r="P167" s="8">
        <f t="shared" si="56"/>
        <v>2</v>
      </c>
      <c r="Q167" s="8">
        <f t="shared" si="57"/>
        <v>24</v>
      </c>
      <c r="R167" s="8">
        <f t="shared" si="58"/>
        <v>42</v>
      </c>
      <c r="S167" s="8">
        <f t="shared" si="59"/>
        <v>72</v>
      </c>
      <c r="T167" s="8">
        <f t="shared" si="60"/>
        <v>3</v>
      </c>
      <c r="U167" s="8">
        <f t="shared" si="61"/>
        <v>9</v>
      </c>
      <c r="V167" s="8">
        <f t="shared" si="62"/>
        <v>6</v>
      </c>
      <c r="W167" s="8">
        <f t="shared" si="63"/>
        <v>4</v>
      </c>
      <c r="X167" s="8">
        <f t="shared" si="64"/>
        <v>4</v>
      </c>
      <c r="Y167">
        <f t="shared" si="65"/>
        <v>0</v>
      </c>
    </row>
    <row r="168" spans="1:25" x14ac:dyDescent="0.25">
      <c r="A168" s="1" t="s">
        <v>187</v>
      </c>
      <c r="B168" s="1" t="s">
        <v>41</v>
      </c>
      <c r="C168" s="1" t="s">
        <v>8</v>
      </c>
      <c r="D168">
        <f t="shared" si="44"/>
        <v>1971</v>
      </c>
      <c r="E168">
        <f t="shared" si="45"/>
        <v>2</v>
      </c>
      <c r="F168">
        <f t="shared" si="46"/>
        <v>16</v>
      </c>
      <c r="G168" s="6">
        <f t="shared" si="47"/>
        <v>25980</v>
      </c>
      <c r="H168">
        <f t="shared" si="48"/>
        <v>51.901437371663242</v>
      </c>
      <c r="I168">
        <f t="shared" si="49"/>
        <v>51</v>
      </c>
      <c r="J168">
        <f t="shared" si="50"/>
        <v>0</v>
      </c>
      <c r="K168">
        <f t="shared" si="51"/>
        <v>51</v>
      </c>
      <c r="L168" s="8">
        <f t="shared" si="52"/>
        <v>7</v>
      </c>
      <c r="M168" s="8">
        <f t="shared" si="53"/>
        <v>3</v>
      </c>
      <c r="N168" s="8">
        <f t="shared" si="54"/>
        <v>0</v>
      </c>
      <c r="O168" s="8">
        <f t="shared" si="55"/>
        <v>18</v>
      </c>
      <c r="P168" s="8">
        <f t="shared" si="56"/>
        <v>1</v>
      </c>
      <c r="Q168" s="8">
        <f t="shared" si="57"/>
        <v>18</v>
      </c>
      <c r="R168" s="8">
        <f t="shared" si="58"/>
        <v>7</v>
      </c>
      <c r="S168" s="8">
        <f t="shared" si="59"/>
        <v>9</v>
      </c>
      <c r="T168" s="8">
        <f t="shared" si="60"/>
        <v>1</v>
      </c>
      <c r="U168" s="8">
        <f t="shared" si="61"/>
        <v>24</v>
      </c>
      <c r="V168" s="8">
        <f t="shared" si="62"/>
        <v>8</v>
      </c>
      <c r="W168" s="8">
        <f t="shared" si="63"/>
        <v>2</v>
      </c>
      <c r="X168" s="8">
        <f t="shared" si="64"/>
        <v>2</v>
      </c>
      <c r="Y168">
        <f t="shared" si="65"/>
        <v>0</v>
      </c>
    </row>
    <row r="169" spans="1:25" x14ac:dyDescent="0.25">
      <c r="A169" s="1" t="s">
        <v>188</v>
      </c>
      <c r="B169" s="1" t="s">
        <v>35</v>
      </c>
      <c r="C169" s="1" t="s">
        <v>8</v>
      </c>
      <c r="D169">
        <f t="shared" si="44"/>
        <v>1956</v>
      </c>
      <c r="E169">
        <f t="shared" si="45"/>
        <v>8</v>
      </c>
      <c r="F169">
        <f t="shared" si="46"/>
        <v>22</v>
      </c>
      <c r="G169" s="6">
        <f t="shared" si="47"/>
        <v>20689</v>
      </c>
      <c r="H169">
        <f t="shared" si="48"/>
        <v>66.387405886379199</v>
      </c>
      <c r="I169">
        <f t="shared" si="49"/>
        <v>66</v>
      </c>
      <c r="J169">
        <f t="shared" si="50"/>
        <v>0</v>
      </c>
      <c r="K169">
        <f t="shared" si="51"/>
        <v>66</v>
      </c>
      <c r="L169" s="8">
        <f t="shared" si="52"/>
        <v>5</v>
      </c>
      <c r="M169" s="8">
        <f t="shared" si="53"/>
        <v>18</v>
      </c>
      <c r="N169" s="8">
        <f t="shared" si="54"/>
        <v>0</v>
      </c>
      <c r="O169" s="8">
        <f t="shared" si="55"/>
        <v>72</v>
      </c>
      <c r="P169" s="8">
        <f t="shared" si="56"/>
        <v>2</v>
      </c>
      <c r="Q169" s="8">
        <f t="shared" si="57"/>
        <v>6</v>
      </c>
      <c r="R169" s="8">
        <f t="shared" si="58"/>
        <v>21</v>
      </c>
      <c r="S169" s="8">
        <f t="shared" si="59"/>
        <v>36</v>
      </c>
      <c r="T169" s="8">
        <f t="shared" si="60"/>
        <v>2</v>
      </c>
      <c r="U169" s="8">
        <f t="shared" si="61"/>
        <v>24</v>
      </c>
      <c r="V169" s="8">
        <f t="shared" si="62"/>
        <v>6</v>
      </c>
      <c r="W169" s="8">
        <f t="shared" si="63"/>
        <v>4</v>
      </c>
      <c r="X169" s="8">
        <f t="shared" si="64"/>
        <v>4</v>
      </c>
      <c r="Y169">
        <f t="shared" si="65"/>
        <v>0</v>
      </c>
    </row>
    <row r="170" spans="1:25" x14ac:dyDescent="0.25">
      <c r="A170" s="1" t="s">
        <v>189</v>
      </c>
      <c r="B170" s="1" t="s">
        <v>43</v>
      </c>
      <c r="C170" s="1" t="s">
        <v>8</v>
      </c>
      <c r="D170">
        <f t="shared" si="44"/>
        <v>1999</v>
      </c>
      <c r="E170">
        <f t="shared" si="45"/>
        <v>10</v>
      </c>
      <c r="F170">
        <f t="shared" si="46"/>
        <v>12</v>
      </c>
      <c r="G170" s="6">
        <f t="shared" si="47"/>
        <v>36445</v>
      </c>
      <c r="H170">
        <f t="shared" si="48"/>
        <v>23.249828884325805</v>
      </c>
      <c r="I170">
        <f t="shared" si="49"/>
        <v>23</v>
      </c>
      <c r="J170">
        <f t="shared" si="50"/>
        <v>0</v>
      </c>
      <c r="K170">
        <f t="shared" si="51"/>
        <v>23</v>
      </c>
      <c r="L170" s="8">
        <f t="shared" si="52"/>
        <v>9</v>
      </c>
      <c r="M170" s="8">
        <f t="shared" si="53"/>
        <v>27</v>
      </c>
      <c r="N170" s="8">
        <f t="shared" si="54"/>
        <v>7</v>
      </c>
      <c r="O170" s="8">
        <f t="shared" si="55"/>
        <v>0</v>
      </c>
      <c r="P170" s="8">
        <f t="shared" si="56"/>
        <v>1</v>
      </c>
      <c r="Q170" s="8">
        <f t="shared" si="57"/>
        <v>6</v>
      </c>
      <c r="R170" s="8">
        <f t="shared" si="58"/>
        <v>0</v>
      </c>
      <c r="S170" s="8">
        <f t="shared" si="59"/>
        <v>0</v>
      </c>
      <c r="T170" s="8">
        <f t="shared" si="60"/>
        <v>5</v>
      </c>
      <c r="U170" s="8">
        <f t="shared" si="61"/>
        <v>0</v>
      </c>
      <c r="V170" s="8">
        <f t="shared" si="62"/>
        <v>5</v>
      </c>
      <c r="W170" s="8">
        <f t="shared" si="63"/>
        <v>5</v>
      </c>
      <c r="X170" s="8">
        <f t="shared" si="64"/>
        <v>5</v>
      </c>
      <c r="Y170">
        <f t="shared" si="65"/>
        <v>0</v>
      </c>
    </row>
    <row r="171" spans="1:25" x14ac:dyDescent="0.25">
      <c r="A171" s="1" t="s">
        <v>190</v>
      </c>
      <c r="B171" s="1" t="s">
        <v>41</v>
      </c>
      <c r="C171" s="1" t="s">
        <v>8</v>
      </c>
      <c r="D171">
        <f t="shared" si="44"/>
        <v>1952</v>
      </c>
      <c r="E171">
        <f t="shared" si="45"/>
        <v>10</v>
      </c>
      <c r="F171">
        <f t="shared" si="46"/>
        <v>17</v>
      </c>
      <c r="G171" s="6">
        <f t="shared" si="47"/>
        <v>19284</v>
      </c>
      <c r="H171">
        <f t="shared" si="48"/>
        <v>70.234086242299796</v>
      </c>
      <c r="I171">
        <f t="shared" si="49"/>
        <v>70</v>
      </c>
      <c r="J171">
        <f t="shared" si="50"/>
        <v>0</v>
      </c>
      <c r="K171">
        <f t="shared" si="51"/>
        <v>70</v>
      </c>
      <c r="L171" s="8">
        <f t="shared" si="52"/>
        <v>5</v>
      </c>
      <c r="M171" s="8">
        <f t="shared" si="53"/>
        <v>6</v>
      </c>
      <c r="N171" s="8">
        <f t="shared" si="54"/>
        <v>7</v>
      </c>
      <c r="O171" s="8">
        <f t="shared" si="55"/>
        <v>0</v>
      </c>
      <c r="P171" s="8">
        <f t="shared" si="56"/>
        <v>1</v>
      </c>
      <c r="Q171" s="8">
        <f t="shared" si="57"/>
        <v>21</v>
      </c>
      <c r="R171" s="8">
        <f t="shared" si="58"/>
        <v>56</v>
      </c>
      <c r="S171" s="8">
        <f t="shared" si="59"/>
        <v>45</v>
      </c>
      <c r="T171" s="8">
        <f t="shared" si="60"/>
        <v>8</v>
      </c>
      <c r="U171" s="8">
        <f t="shared" si="61"/>
        <v>27</v>
      </c>
      <c r="V171" s="8">
        <f t="shared" si="62"/>
        <v>6</v>
      </c>
      <c r="W171" s="8">
        <f t="shared" si="63"/>
        <v>4</v>
      </c>
      <c r="X171" s="8">
        <f t="shared" si="64"/>
        <v>4</v>
      </c>
      <c r="Y171">
        <f t="shared" si="65"/>
        <v>0</v>
      </c>
    </row>
    <row r="172" spans="1:25" x14ac:dyDescent="0.25">
      <c r="A172" s="1" t="s">
        <v>191</v>
      </c>
      <c r="B172" s="1" t="s">
        <v>23</v>
      </c>
      <c r="C172" s="1" t="s">
        <v>8</v>
      </c>
      <c r="D172">
        <f t="shared" si="44"/>
        <v>1986</v>
      </c>
      <c r="E172">
        <f t="shared" si="45"/>
        <v>9</v>
      </c>
      <c r="F172">
        <f t="shared" si="46"/>
        <v>16</v>
      </c>
      <c r="G172" s="6">
        <f t="shared" si="47"/>
        <v>31671</v>
      </c>
      <c r="H172">
        <f t="shared" si="48"/>
        <v>36.320328542094458</v>
      </c>
      <c r="I172">
        <f t="shared" si="49"/>
        <v>36</v>
      </c>
      <c r="J172">
        <f t="shared" si="50"/>
        <v>0</v>
      </c>
      <c r="K172">
        <f t="shared" si="51"/>
        <v>36</v>
      </c>
      <c r="L172" s="8">
        <f t="shared" si="52"/>
        <v>8</v>
      </c>
      <c r="M172" s="8">
        <f t="shared" si="53"/>
        <v>18</v>
      </c>
      <c r="N172" s="8">
        <f t="shared" si="54"/>
        <v>0</v>
      </c>
      <c r="O172" s="8">
        <f t="shared" si="55"/>
        <v>81</v>
      </c>
      <c r="P172" s="8">
        <f t="shared" si="56"/>
        <v>1</v>
      </c>
      <c r="Q172" s="8">
        <f t="shared" si="57"/>
        <v>18</v>
      </c>
      <c r="R172" s="8">
        <f t="shared" si="58"/>
        <v>0</v>
      </c>
      <c r="S172" s="8">
        <f t="shared" si="59"/>
        <v>9</v>
      </c>
      <c r="T172" s="8">
        <f t="shared" si="60"/>
        <v>5</v>
      </c>
      <c r="U172" s="8">
        <f t="shared" si="61"/>
        <v>12</v>
      </c>
      <c r="V172" s="8">
        <f t="shared" si="62"/>
        <v>2</v>
      </c>
      <c r="W172" s="8">
        <f t="shared" si="63"/>
        <v>8</v>
      </c>
      <c r="X172" s="8">
        <f t="shared" si="64"/>
        <v>8</v>
      </c>
      <c r="Y172">
        <f t="shared" si="65"/>
        <v>0</v>
      </c>
    </row>
    <row r="173" spans="1:25" x14ac:dyDescent="0.25">
      <c r="A173" s="1" t="s">
        <v>192</v>
      </c>
      <c r="B173" s="1" t="s">
        <v>16</v>
      </c>
      <c r="C173" s="1" t="s">
        <v>5</v>
      </c>
      <c r="D173">
        <f t="shared" si="44"/>
        <v>1958</v>
      </c>
      <c r="E173">
        <f t="shared" si="45"/>
        <v>7</v>
      </c>
      <c r="F173">
        <f t="shared" si="46"/>
        <v>19</v>
      </c>
      <c r="G173" s="6">
        <f t="shared" si="47"/>
        <v>21385</v>
      </c>
      <c r="H173">
        <f t="shared" si="48"/>
        <v>64.481861738535244</v>
      </c>
      <c r="I173">
        <f t="shared" si="49"/>
        <v>64</v>
      </c>
      <c r="J173">
        <f t="shared" si="50"/>
        <v>0</v>
      </c>
      <c r="K173">
        <f t="shared" si="51"/>
        <v>64</v>
      </c>
      <c r="L173" s="8">
        <f t="shared" si="52"/>
        <v>5</v>
      </c>
      <c r="M173" s="8">
        <f t="shared" si="53"/>
        <v>24</v>
      </c>
      <c r="N173" s="8">
        <f t="shared" si="54"/>
        <v>0</v>
      </c>
      <c r="O173" s="8">
        <f t="shared" si="55"/>
        <v>63</v>
      </c>
      <c r="P173" s="8">
        <f t="shared" si="56"/>
        <v>1</v>
      </c>
      <c r="Q173" s="8">
        <f t="shared" si="57"/>
        <v>27</v>
      </c>
      <c r="R173" s="8">
        <f t="shared" si="58"/>
        <v>56</v>
      </c>
      <c r="S173" s="8">
        <f t="shared" si="59"/>
        <v>9</v>
      </c>
      <c r="T173" s="8">
        <f t="shared" si="60"/>
        <v>8</v>
      </c>
      <c r="U173" s="8">
        <f t="shared" si="61"/>
        <v>0</v>
      </c>
      <c r="V173" s="8">
        <f t="shared" si="62"/>
        <v>3</v>
      </c>
      <c r="W173" s="8">
        <f t="shared" si="63"/>
        <v>7</v>
      </c>
      <c r="X173" s="8">
        <f t="shared" si="64"/>
        <v>7</v>
      </c>
      <c r="Y173">
        <f t="shared" si="65"/>
        <v>0</v>
      </c>
    </row>
    <row r="174" spans="1:25" x14ac:dyDescent="0.25">
      <c r="A174" s="1" t="s">
        <v>193</v>
      </c>
      <c r="B174" s="1" t="s">
        <v>37</v>
      </c>
      <c r="C174" s="1" t="s">
        <v>8</v>
      </c>
      <c r="D174">
        <f t="shared" si="44"/>
        <v>1995</v>
      </c>
      <c r="E174">
        <f t="shared" si="45"/>
        <v>3</v>
      </c>
      <c r="F174">
        <f t="shared" si="46"/>
        <v>4</v>
      </c>
      <c r="G174" s="6">
        <f t="shared" si="47"/>
        <v>34762</v>
      </c>
      <c r="H174">
        <f t="shared" si="48"/>
        <v>27.857631759069132</v>
      </c>
      <c r="I174">
        <f t="shared" si="49"/>
        <v>27</v>
      </c>
      <c r="J174">
        <f t="shared" si="50"/>
        <v>0</v>
      </c>
      <c r="K174">
        <f t="shared" si="51"/>
        <v>27</v>
      </c>
      <c r="L174" s="8">
        <f t="shared" si="52"/>
        <v>9</v>
      </c>
      <c r="M174" s="8">
        <f t="shared" si="53"/>
        <v>15</v>
      </c>
      <c r="N174" s="8">
        <f t="shared" si="54"/>
        <v>0</v>
      </c>
      <c r="O174" s="8">
        <f t="shared" si="55"/>
        <v>27</v>
      </c>
      <c r="P174" s="8">
        <f t="shared" si="56"/>
        <v>0</v>
      </c>
      <c r="Q174" s="8">
        <f t="shared" si="57"/>
        <v>12</v>
      </c>
      <c r="R174" s="8">
        <f t="shared" si="58"/>
        <v>14</v>
      </c>
      <c r="S174" s="8">
        <f t="shared" si="59"/>
        <v>36</v>
      </c>
      <c r="T174" s="8">
        <f t="shared" si="60"/>
        <v>2</v>
      </c>
      <c r="U174" s="8">
        <f t="shared" si="61"/>
        <v>27</v>
      </c>
      <c r="V174" s="8">
        <f t="shared" si="62"/>
        <v>2</v>
      </c>
      <c r="W174" s="8">
        <f t="shared" si="63"/>
        <v>8</v>
      </c>
      <c r="X174" s="8">
        <f t="shared" si="64"/>
        <v>8</v>
      </c>
      <c r="Y174">
        <f t="shared" si="65"/>
        <v>0</v>
      </c>
    </row>
    <row r="175" spans="1:25" x14ac:dyDescent="0.25">
      <c r="A175" s="1" t="s">
        <v>194</v>
      </c>
      <c r="B175" s="1" t="s">
        <v>27</v>
      </c>
      <c r="C175" s="1" t="s">
        <v>8</v>
      </c>
      <c r="D175">
        <f t="shared" si="44"/>
        <v>1991</v>
      </c>
      <c r="E175">
        <f t="shared" si="45"/>
        <v>11</v>
      </c>
      <c r="F175">
        <f t="shared" si="46"/>
        <v>3</v>
      </c>
      <c r="G175" s="6">
        <f t="shared" si="47"/>
        <v>33545</v>
      </c>
      <c r="H175">
        <f t="shared" si="48"/>
        <v>31.189596167008897</v>
      </c>
      <c r="I175">
        <f t="shared" si="49"/>
        <v>31</v>
      </c>
      <c r="J175">
        <f t="shared" si="50"/>
        <v>0</v>
      </c>
      <c r="K175">
        <f t="shared" si="51"/>
        <v>31</v>
      </c>
      <c r="L175" s="8">
        <f t="shared" si="52"/>
        <v>9</v>
      </c>
      <c r="M175" s="8">
        <f t="shared" si="53"/>
        <v>3</v>
      </c>
      <c r="N175" s="8">
        <f t="shared" si="54"/>
        <v>7</v>
      </c>
      <c r="O175" s="8">
        <f t="shared" si="55"/>
        <v>9</v>
      </c>
      <c r="P175" s="8">
        <f t="shared" si="56"/>
        <v>0</v>
      </c>
      <c r="Q175" s="8">
        <f t="shared" si="57"/>
        <v>9</v>
      </c>
      <c r="R175" s="8">
        <f t="shared" si="58"/>
        <v>42</v>
      </c>
      <c r="S175" s="8">
        <f t="shared" si="59"/>
        <v>18</v>
      </c>
      <c r="T175" s="8">
        <f t="shared" si="60"/>
        <v>0</v>
      </c>
      <c r="U175" s="8">
        <f t="shared" si="61"/>
        <v>21</v>
      </c>
      <c r="V175" s="8">
        <f t="shared" si="62"/>
        <v>8</v>
      </c>
      <c r="W175" s="8">
        <f t="shared" si="63"/>
        <v>2</v>
      </c>
      <c r="X175" s="8">
        <f t="shared" si="64"/>
        <v>2</v>
      </c>
      <c r="Y175">
        <f t="shared" si="65"/>
        <v>0</v>
      </c>
    </row>
    <row r="176" spans="1:25" x14ac:dyDescent="0.25">
      <c r="A176" s="1" t="s">
        <v>195</v>
      </c>
      <c r="B176" s="1" t="s">
        <v>37</v>
      </c>
      <c r="C176" s="1" t="s">
        <v>8</v>
      </c>
      <c r="D176">
        <f t="shared" si="44"/>
        <v>1956</v>
      </c>
      <c r="E176">
        <f t="shared" si="45"/>
        <v>1</v>
      </c>
      <c r="F176">
        <f t="shared" si="46"/>
        <v>6</v>
      </c>
      <c r="G176" s="6">
        <f t="shared" si="47"/>
        <v>20460</v>
      </c>
      <c r="H176">
        <f t="shared" si="48"/>
        <v>67.014373716632448</v>
      </c>
      <c r="I176">
        <f t="shared" si="49"/>
        <v>66</v>
      </c>
      <c r="J176">
        <f t="shared" si="50"/>
        <v>1</v>
      </c>
      <c r="K176">
        <f t="shared" si="51"/>
        <v>67</v>
      </c>
      <c r="L176" s="8">
        <f t="shared" si="52"/>
        <v>5</v>
      </c>
      <c r="M176" s="8">
        <f t="shared" si="53"/>
        <v>18</v>
      </c>
      <c r="N176" s="8">
        <f t="shared" si="54"/>
        <v>0</v>
      </c>
      <c r="O176" s="8">
        <f t="shared" si="55"/>
        <v>9</v>
      </c>
      <c r="P176" s="8">
        <f t="shared" si="56"/>
        <v>0</v>
      </c>
      <c r="Q176" s="8">
        <f t="shared" si="57"/>
        <v>18</v>
      </c>
      <c r="R176" s="8">
        <f t="shared" si="58"/>
        <v>42</v>
      </c>
      <c r="S176" s="8">
        <f t="shared" si="59"/>
        <v>63</v>
      </c>
      <c r="T176" s="8">
        <f t="shared" si="60"/>
        <v>4</v>
      </c>
      <c r="U176" s="8">
        <f t="shared" si="61"/>
        <v>15</v>
      </c>
      <c r="V176" s="8">
        <f t="shared" si="62"/>
        <v>4</v>
      </c>
      <c r="W176" s="8">
        <f t="shared" si="63"/>
        <v>6</v>
      </c>
      <c r="X176" s="8">
        <f t="shared" si="64"/>
        <v>6</v>
      </c>
      <c r="Y176">
        <f t="shared" si="65"/>
        <v>0</v>
      </c>
    </row>
    <row r="177" spans="1:25" x14ac:dyDescent="0.25">
      <c r="A177" s="1" t="s">
        <v>196</v>
      </c>
      <c r="B177" s="1" t="s">
        <v>41</v>
      </c>
      <c r="C177" s="1" t="s">
        <v>5</v>
      </c>
      <c r="D177">
        <f t="shared" si="44"/>
        <v>1975</v>
      </c>
      <c r="E177">
        <f t="shared" si="45"/>
        <v>6</v>
      </c>
      <c r="F177">
        <f t="shared" si="46"/>
        <v>27</v>
      </c>
      <c r="G177" s="6">
        <f t="shared" si="47"/>
        <v>27572</v>
      </c>
      <c r="H177">
        <f t="shared" si="48"/>
        <v>47.54277891854894</v>
      </c>
      <c r="I177">
        <f t="shared" si="49"/>
        <v>47</v>
      </c>
      <c r="J177">
        <f t="shared" si="50"/>
        <v>0</v>
      </c>
      <c r="K177">
        <f t="shared" si="51"/>
        <v>47</v>
      </c>
      <c r="L177" s="8">
        <f t="shared" si="52"/>
        <v>7</v>
      </c>
      <c r="M177" s="8">
        <f t="shared" si="53"/>
        <v>15</v>
      </c>
      <c r="N177" s="8">
        <f t="shared" si="54"/>
        <v>0</v>
      </c>
      <c r="O177" s="8">
        <f t="shared" si="55"/>
        <v>54</v>
      </c>
      <c r="P177" s="8">
        <f t="shared" si="56"/>
        <v>2</v>
      </c>
      <c r="Q177" s="8">
        <f t="shared" si="57"/>
        <v>21</v>
      </c>
      <c r="R177" s="8">
        <f t="shared" si="58"/>
        <v>28</v>
      </c>
      <c r="S177" s="8">
        <f t="shared" si="59"/>
        <v>9</v>
      </c>
      <c r="T177" s="8">
        <f t="shared" si="60"/>
        <v>4</v>
      </c>
      <c r="U177" s="8">
        <f t="shared" si="61"/>
        <v>21</v>
      </c>
      <c r="V177" s="8">
        <f t="shared" si="62"/>
        <v>1</v>
      </c>
      <c r="W177" s="8">
        <f t="shared" si="63"/>
        <v>9</v>
      </c>
      <c r="X177" s="8">
        <f t="shared" si="64"/>
        <v>9</v>
      </c>
      <c r="Y177">
        <f t="shared" si="65"/>
        <v>0</v>
      </c>
    </row>
    <row r="178" spans="1:25" x14ac:dyDescent="0.25">
      <c r="A178" s="1" t="s">
        <v>197</v>
      </c>
      <c r="B178" s="1" t="s">
        <v>39</v>
      </c>
      <c r="C178" s="1" t="s">
        <v>5</v>
      </c>
      <c r="D178">
        <f t="shared" si="44"/>
        <v>1994</v>
      </c>
      <c r="E178">
        <f t="shared" si="45"/>
        <v>11</v>
      </c>
      <c r="F178">
        <f t="shared" si="46"/>
        <v>11</v>
      </c>
      <c r="G178" s="6">
        <f t="shared" si="47"/>
        <v>34649</v>
      </c>
      <c r="H178">
        <f t="shared" si="48"/>
        <v>28.167008898015059</v>
      </c>
      <c r="I178">
        <f t="shared" si="49"/>
        <v>28</v>
      </c>
      <c r="J178">
        <f t="shared" si="50"/>
        <v>0</v>
      </c>
      <c r="K178">
        <f t="shared" si="51"/>
        <v>28</v>
      </c>
      <c r="L178" s="8">
        <f t="shared" si="52"/>
        <v>9</v>
      </c>
      <c r="M178" s="8">
        <f t="shared" si="53"/>
        <v>12</v>
      </c>
      <c r="N178" s="8">
        <f t="shared" si="54"/>
        <v>7</v>
      </c>
      <c r="O178" s="8">
        <f t="shared" si="55"/>
        <v>9</v>
      </c>
      <c r="P178" s="8">
        <f t="shared" si="56"/>
        <v>1</v>
      </c>
      <c r="Q178" s="8">
        <f t="shared" si="57"/>
        <v>3</v>
      </c>
      <c r="R178" s="8">
        <f t="shared" si="58"/>
        <v>35</v>
      </c>
      <c r="S178" s="8">
        <f t="shared" si="59"/>
        <v>45</v>
      </c>
      <c r="T178" s="8">
        <f t="shared" si="60"/>
        <v>3</v>
      </c>
      <c r="U178" s="8">
        <f t="shared" si="61"/>
        <v>27</v>
      </c>
      <c r="V178" s="8">
        <f t="shared" si="62"/>
        <v>1</v>
      </c>
      <c r="W178" s="8">
        <f t="shared" si="63"/>
        <v>9</v>
      </c>
      <c r="X178" s="8">
        <f t="shared" si="64"/>
        <v>9</v>
      </c>
      <c r="Y178">
        <f t="shared" si="65"/>
        <v>0</v>
      </c>
    </row>
    <row r="179" spans="1:25" x14ac:dyDescent="0.25">
      <c r="A179" s="1" t="s">
        <v>198</v>
      </c>
      <c r="B179" s="1" t="s">
        <v>25</v>
      </c>
      <c r="C179" s="1" t="s">
        <v>8</v>
      </c>
      <c r="D179">
        <f t="shared" si="44"/>
        <v>1981</v>
      </c>
      <c r="E179">
        <f t="shared" si="45"/>
        <v>2</v>
      </c>
      <c r="F179">
        <f t="shared" si="46"/>
        <v>15</v>
      </c>
      <c r="G179" s="6">
        <f t="shared" si="47"/>
        <v>29632</v>
      </c>
      <c r="H179">
        <f t="shared" si="48"/>
        <v>41.902806297056813</v>
      </c>
      <c r="I179">
        <f t="shared" si="49"/>
        <v>41</v>
      </c>
      <c r="J179">
        <f t="shared" si="50"/>
        <v>0</v>
      </c>
      <c r="K179">
        <f t="shared" si="51"/>
        <v>41</v>
      </c>
      <c r="L179" s="8">
        <f t="shared" si="52"/>
        <v>8</v>
      </c>
      <c r="M179" s="8">
        <f t="shared" si="53"/>
        <v>3</v>
      </c>
      <c r="N179" s="8">
        <f t="shared" si="54"/>
        <v>0</v>
      </c>
      <c r="O179" s="8">
        <f t="shared" si="55"/>
        <v>18</v>
      </c>
      <c r="P179" s="8">
        <f t="shared" si="56"/>
        <v>1</v>
      </c>
      <c r="Q179" s="8">
        <f t="shared" si="57"/>
        <v>15</v>
      </c>
      <c r="R179" s="8">
        <f t="shared" si="58"/>
        <v>21</v>
      </c>
      <c r="S179" s="8">
        <f t="shared" si="59"/>
        <v>63</v>
      </c>
      <c r="T179" s="8">
        <f t="shared" si="60"/>
        <v>3</v>
      </c>
      <c r="U179" s="8">
        <f t="shared" si="61"/>
        <v>27</v>
      </c>
      <c r="V179" s="8">
        <f t="shared" si="62"/>
        <v>9</v>
      </c>
      <c r="W179" s="8">
        <f t="shared" si="63"/>
        <v>1</v>
      </c>
      <c r="X179" s="8">
        <f t="shared" si="64"/>
        <v>1</v>
      </c>
      <c r="Y179">
        <f t="shared" si="65"/>
        <v>0</v>
      </c>
    </row>
    <row r="180" spans="1:25" x14ac:dyDescent="0.25">
      <c r="A180" s="1" t="s">
        <v>199</v>
      </c>
      <c r="B180" s="1" t="s">
        <v>23</v>
      </c>
      <c r="C180" s="1" t="s">
        <v>8</v>
      </c>
      <c r="D180">
        <f t="shared" si="44"/>
        <v>1990</v>
      </c>
      <c r="E180">
        <f t="shared" si="45"/>
        <v>10</v>
      </c>
      <c r="F180">
        <f t="shared" si="46"/>
        <v>31</v>
      </c>
      <c r="G180" s="6">
        <f t="shared" si="47"/>
        <v>33177</v>
      </c>
      <c r="H180">
        <f t="shared" si="48"/>
        <v>32.197125256673509</v>
      </c>
      <c r="I180">
        <f t="shared" si="49"/>
        <v>32</v>
      </c>
      <c r="J180">
        <f t="shared" si="50"/>
        <v>0</v>
      </c>
      <c r="K180">
        <f t="shared" si="51"/>
        <v>32</v>
      </c>
      <c r="L180" s="8">
        <f t="shared" si="52"/>
        <v>9</v>
      </c>
      <c r="M180" s="8">
        <f t="shared" si="53"/>
        <v>0</v>
      </c>
      <c r="N180" s="8">
        <f t="shared" si="54"/>
        <v>7</v>
      </c>
      <c r="O180" s="8">
        <f t="shared" si="55"/>
        <v>0</v>
      </c>
      <c r="P180" s="8">
        <f t="shared" si="56"/>
        <v>3</v>
      </c>
      <c r="Q180" s="8">
        <f t="shared" si="57"/>
        <v>3</v>
      </c>
      <c r="R180" s="8">
        <f t="shared" si="58"/>
        <v>42</v>
      </c>
      <c r="S180" s="8">
        <f t="shared" si="59"/>
        <v>63</v>
      </c>
      <c r="T180" s="8">
        <f t="shared" si="60"/>
        <v>4</v>
      </c>
      <c r="U180" s="8">
        <f t="shared" si="61"/>
        <v>18</v>
      </c>
      <c r="V180" s="8">
        <f t="shared" si="62"/>
        <v>9</v>
      </c>
      <c r="W180" s="8">
        <f t="shared" si="63"/>
        <v>1</v>
      </c>
      <c r="X180" s="8">
        <f t="shared" si="64"/>
        <v>1</v>
      </c>
      <c r="Y180">
        <f t="shared" si="65"/>
        <v>0</v>
      </c>
    </row>
    <row r="181" spans="1:25" x14ac:dyDescent="0.25">
      <c r="A181" s="1" t="s">
        <v>200</v>
      </c>
      <c r="B181" s="1" t="s">
        <v>23</v>
      </c>
      <c r="C181" s="1" t="s">
        <v>8</v>
      </c>
      <c r="D181">
        <f t="shared" si="44"/>
        <v>1972</v>
      </c>
      <c r="E181">
        <f t="shared" si="45"/>
        <v>3</v>
      </c>
      <c r="F181">
        <f t="shared" si="46"/>
        <v>31</v>
      </c>
      <c r="G181" s="6">
        <f t="shared" si="47"/>
        <v>26389</v>
      </c>
      <c r="H181">
        <f t="shared" si="48"/>
        <v>50.781656399726216</v>
      </c>
      <c r="I181">
        <f t="shared" si="49"/>
        <v>50</v>
      </c>
      <c r="J181">
        <f t="shared" si="50"/>
        <v>0</v>
      </c>
      <c r="K181">
        <f t="shared" si="51"/>
        <v>50</v>
      </c>
      <c r="L181" s="8">
        <f t="shared" si="52"/>
        <v>7</v>
      </c>
      <c r="M181" s="8">
        <f t="shared" si="53"/>
        <v>6</v>
      </c>
      <c r="N181" s="8">
        <f t="shared" si="54"/>
        <v>0</v>
      </c>
      <c r="O181" s="8">
        <f t="shared" si="55"/>
        <v>27</v>
      </c>
      <c r="P181" s="8">
        <f t="shared" si="56"/>
        <v>3</v>
      </c>
      <c r="Q181" s="8">
        <f t="shared" si="57"/>
        <v>3</v>
      </c>
      <c r="R181" s="8">
        <f t="shared" si="58"/>
        <v>14</v>
      </c>
      <c r="S181" s="8">
        <f t="shared" si="59"/>
        <v>54</v>
      </c>
      <c r="T181" s="8">
        <f t="shared" si="60"/>
        <v>5</v>
      </c>
      <c r="U181" s="8">
        <f t="shared" si="61"/>
        <v>21</v>
      </c>
      <c r="V181" s="8">
        <f t="shared" si="62"/>
        <v>0</v>
      </c>
      <c r="W181" s="8">
        <f t="shared" si="63"/>
        <v>0</v>
      </c>
      <c r="X181" s="8">
        <f t="shared" si="64"/>
        <v>8</v>
      </c>
      <c r="Y181">
        <f t="shared" si="65"/>
        <v>1</v>
      </c>
    </row>
    <row r="182" spans="1:25" x14ac:dyDescent="0.25">
      <c r="A182" s="1" t="s">
        <v>201</v>
      </c>
      <c r="B182" s="1" t="s">
        <v>37</v>
      </c>
      <c r="C182" s="1" t="s">
        <v>8</v>
      </c>
      <c r="D182">
        <f t="shared" si="44"/>
        <v>1990</v>
      </c>
      <c r="E182">
        <f t="shared" si="45"/>
        <v>1</v>
      </c>
      <c r="F182">
        <f t="shared" si="46"/>
        <v>4</v>
      </c>
      <c r="G182" s="6">
        <f t="shared" si="47"/>
        <v>32877</v>
      </c>
      <c r="H182">
        <f t="shared" si="48"/>
        <v>33.01848049281314</v>
      </c>
      <c r="I182">
        <f t="shared" si="49"/>
        <v>32</v>
      </c>
      <c r="J182">
        <f t="shared" si="50"/>
        <v>1</v>
      </c>
      <c r="K182">
        <f t="shared" si="51"/>
        <v>33</v>
      </c>
      <c r="L182" s="8">
        <f t="shared" si="52"/>
        <v>9</v>
      </c>
      <c r="M182" s="8">
        <f t="shared" si="53"/>
        <v>0</v>
      </c>
      <c r="N182" s="8">
        <f t="shared" si="54"/>
        <v>0</v>
      </c>
      <c r="O182" s="8">
        <f t="shared" si="55"/>
        <v>9</v>
      </c>
      <c r="P182" s="8">
        <f t="shared" si="56"/>
        <v>0</v>
      </c>
      <c r="Q182" s="8">
        <f t="shared" si="57"/>
        <v>12</v>
      </c>
      <c r="R182" s="8">
        <f t="shared" si="58"/>
        <v>49</v>
      </c>
      <c r="S182" s="8">
        <f t="shared" si="59"/>
        <v>36</v>
      </c>
      <c r="T182" s="8">
        <f t="shared" si="60"/>
        <v>4</v>
      </c>
      <c r="U182" s="8">
        <f t="shared" si="61"/>
        <v>3</v>
      </c>
      <c r="V182" s="8">
        <f t="shared" si="62"/>
        <v>2</v>
      </c>
      <c r="W182" s="8">
        <f t="shared" si="63"/>
        <v>8</v>
      </c>
      <c r="X182" s="8">
        <f t="shared" si="64"/>
        <v>8</v>
      </c>
      <c r="Y182">
        <f t="shared" si="65"/>
        <v>0</v>
      </c>
    </row>
    <row r="183" spans="1:25" x14ac:dyDescent="0.25">
      <c r="A183" s="1" t="s">
        <v>202</v>
      </c>
      <c r="B183" s="1" t="s">
        <v>10</v>
      </c>
      <c r="C183" s="1" t="s">
        <v>5</v>
      </c>
      <c r="D183">
        <f t="shared" si="44"/>
        <v>1993</v>
      </c>
      <c r="E183">
        <f t="shared" si="45"/>
        <v>10</v>
      </c>
      <c r="F183">
        <f t="shared" si="46"/>
        <v>11</v>
      </c>
      <c r="G183" s="6">
        <f t="shared" si="47"/>
        <v>34253</v>
      </c>
      <c r="H183">
        <f t="shared" si="48"/>
        <v>29.251197809719372</v>
      </c>
      <c r="I183">
        <f t="shared" si="49"/>
        <v>29</v>
      </c>
      <c r="J183">
        <f t="shared" si="50"/>
        <v>0</v>
      </c>
      <c r="K183">
        <f t="shared" si="51"/>
        <v>29</v>
      </c>
      <c r="L183" s="8">
        <f t="shared" si="52"/>
        <v>9</v>
      </c>
      <c r="M183" s="8">
        <f t="shared" si="53"/>
        <v>9</v>
      </c>
      <c r="N183" s="8">
        <f t="shared" si="54"/>
        <v>7</v>
      </c>
      <c r="O183" s="8">
        <f t="shared" si="55"/>
        <v>0</v>
      </c>
      <c r="P183" s="8">
        <f t="shared" si="56"/>
        <v>1</v>
      </c>
      <c r="Q183" s="8">
        <f t="shared" si="57"/>
        <v>3</v>
      </c>
      <c r="R183" s="8">
        <f t="shared" si="58"/>
        <v>35</v>
      </c>
      <c r="S183" s="8">
        <f t="shared" si="59"/>
        <v>0</v>
      </c>
      <c r="T183" s="8">
        <f t="shared" si="60"/>
        <v>9</v>
      </c>
      <c r="U183" s="8">
        <f t="shared" si="61"/>
        <v>27</v>
      </c>
      <c r="V183" s="8">
        <f t="shared" si="62"/>
        <v>0</v>
      </c>
      <c r="W183" s="8">
        <f t="shared" si="63"/>
        <v>0</v>
      </c>
      <c r="X183" s="8">
        <f t="shared" si="64"/>
        <v>0</v>
      </c>
      <c r="Y183">
        <f t="shared" si="65"/>
        <v>0</v>
      </c>
    </row>
    <row r="184" spans="1:25" x14ac:dyDescent="0.25">
      <c r="A184" s="1" t="s">
        <v>203</v>
      </c>
      <c r="B184" s="1" t="s">
        <v>46</v>
      </c>
      <c r="C184" s="1" t="s">
        <v>5</v>
      </c>
      <c r="D184">
        <f t="shared" si="44"/>
        <v>1996</v>
      </c>
      <c r="E184">
        <f t="shared" si="45"/>
        <v>9</v>
      </c>
      <c r="F184">
        <f t="shared" si="46"/>
        <v>15</v>
      </c>
      <c r="G184" s="6">
        <f t="shared" si="47"/>
        <v>35323</v>
      </c>
      <c r="H184">
        <f t="shared" si="48"/>
        <v>26.321697467488022</v>
      </c>
      <c r="I184">
        <f t="shared" si="49"/>
        <v>26</v>
      </c>
      <c r="J184">
        <f t="shared" si="50"/>
        <v>0</v>
      </c>
      <c r="K184">
        <f t="shared" si="51"/>
        <v>26</v>
      </c>
      <c r="L184" s="8">
        <f t="shared" si="52"/>
        <v>9</v>
      </c>
      <c r="M184" s="8">
        <f t="shared" si="53"/>
        <v>18</v>
      </c>
      <c r="N184" s="8">
        <f t="shared" si="54"/>
        <v>0</v>
      </c>
      <c r="O184" s="8">
        <f t="shared" si="55"/>
        <v>81</v>
      </c>
      <c r="P184" s="8">
        <f t="shared" si="56"/>
        <v>1</v>
      </c>
      <c r="Q184" s="8">
        <f t="shared" si="57"/>
        <v>15</v>
      </c>
      <c r="R184" s="8">
        <f t="shared" si="58"/>
        <v>7</v>
      </c>
      <c r="S184" s="8">
        <f t="shared" si="59"/>
        <v>45</v>
      </c>
      <c r="T184" s="8">
        <f t="shared" si="60"/>
        <v>9</v>
      </c>
      <c r="U184" s="8">
        <f t="shared" si="61"/>
        <v>21</v>
      </c>
      <c r="V184" s="8">
        <f t="shared" si="62"/>
        <v>6</v>
      </c>
      <c r="W184" s="8">
        <f t="shared" si="63"/>
        <v>4</v>
      </c>
      <c r="X184" s="8">
        <f t="shared" si="64"/>
        <v>4</v>
      </c>
      <c r="Y184">
        <f t="shared" si="65"/>
        <v>0</v>
      </c>
    </row>
    <row r="185" spans="1:25" x14ac:dyDescent="0.25">
      <c r="A185" s="1" t="s">
        <v>204</v>
      </c>
      <c r="B185" s="1" t="s">
        <v>35</v>
      </c>
      <c r="C185" s="1" t="s">
        <v>5</v>
      </c>
      <c r="D185">
        <f t="shared" si="44"/>
        <v>1965</v>
      </c>
      <c r="E185">
        <f t="shared" si="45"/>
        <v>1</v>
      </c>
      <c r="F185">
        <f t="shared" si="46"/>
        <v>10</v>
      </c>
      <c r="G185" s="6">
        <f t="shared" si="47"/>
        <v>23752</v>
      </c>
      <c r="H185">
        <f t="shared" si="48"/>
        <v>58.001368925393564</v>
      </c>
      <c r="I185">
        <f t="shared" si="49"/>
        <v>57</v>
      </c>
      <c r="J185">
        <f t="shared" si="50"/>
        <v>1</v>
      </c>
      <c r="K185">
        <f t="shared" si="51"/>
        <v>58</v>
      </c>
      <c r="L185" s="8">
        <f t="shared" si="52"/>
        <v>6</v>
      </c>
      <c r="M185" s="8">
        <f t="shared" si="53"/>
        <v>15</v>
      </c>
      <c r="N185" s="8">
        <f t="shared" si="54"/>
        <v>0</v>
      </c>
      <c r="O185" s="8">
        <f t="shared" si="55"/>
        <v>9</v>
      </c>
      <c r="P185" s="8">
        <f t="shared" si="56"/>
        <v>1</v>
      </c>
      <c r="Q185" s="8">
        <f t="shared" si="57"/>
        <v>0</v>
      </c>
      <c r="R185" s="8">
        <f t="shared" si="58"/>
        <v>63</v>
      </c>
      <c r="S185" s="8">
        <f t="shared" si="59"/>
        <v>54</v>
      </c>
      <c r="T185" s="8">
        <f t="shared" si="60"/>
        <v>2</v>
      </c>
      <c r="U185" s="8">
        <f t="shared" si="61"/>
        <v>27</v>
      </c>
      <c r="V185" s="8">
        <f t="shared" si="62"/>
        <v>7</v>
      </c>
      <c r="W185" s="8">
        <f t="shared" si="63"/>
        <v>3</v>
      </c>
      <c r="X185" s="8">
        <f t="shared" si="64"/>
        <v>3</v>
      </c>
      <c r="Y185">
        <f t="shared" si="65"/>
        <v>0</v>
      </c>
    </row>
    <row r="186" spans="1:25" x14ac:dyDescent="0.25">
      <c r="A186" s="1" t="s">
        <v>205</v>
      </c>
      <c r="B186" s="1" t="s">
        <v>14</v>
      </c>
      <c r="C186" s="1" t="s">
        <v>8</v>
      </c>
      <c r="D186">
        <f t="shared" si="44"/>
        <v>1953</v>
      </c>
      <c r="E186">
        <f t="shared" si="45"/>
        <v>12</v>
      </c>
      <c r="F186">
        <f t="shared" si="46"/>
        <v>31</v>
      </c>
      <c r="G186" s="6">
        <f t="shared" si="47"/>
        <v>19724</v>
      </c>
      <c r="H186">
        <f t="shared" si="48"/>
        <v>69.029431895961665</v>
      </c>
      <c r="I186">
        <f t="shared" si="49"/>
        <v>69</v>
      </c>
      <c r="J186">
        <f t="shared" si="50"/>
        <v>0</v>
      </c>
      <c r="K186">
        <f t="shared" si="51"/>
        <v>69</v>
      </c>
      <c r="L186" s="8">
        <f t="shared" si="52"/>
        <v>5</v>
      </c>
      <c r="M186" s="8">
        <f t="shared" si="53"/>
        <v>9</v>
      </c>
      <c r="N186" s="8">
        <f t="shared" si="54"/>
        <v>7</v>
      </c>
      <c r="O186" s="8">
        <f t="shared" si="55"/>
        <v>18</v>
      </c>
      <c r="P186" s="8">
        <f t="shared" si="56"/>
        <v>3</v>
      </c>
      <c r="Q186" s="8">
        <f t="shared" si="57"/>
        <v>3</v>
      </c>
      <c r="R186" s="8">
        <f t="shared" si="58"/>
        <v>63</v>
      </c>
      <c r="S186" s="8">
        <f t="shared" si="59"/>
        <v>9</v>
      </c>
      <c r="T186" s="8">
        <f t="shared" si="60"/>
        <v>5</v>
      </c>
      <c r="U186" s="8">
        <f t="shared" si="61"/>
        <v>21</v>
      </c>
      <c r="V186" s="8">
        <f t="shared" si="62"/>
        <v>3</v>
      </c>
      <c r="W186" s="8">
        <f t="shared" si="63"/>
        <v>7</v>
      </c>
      <c r="X186" s="8">
        <f t="shared" si="64"/>
        <v>7</v>
      </c>
      <c r="Y186">
        <f t="shared" si="65"/>
        <v>0</v>
      </c>
    </row>
    <row r="187" spans="1:25" x14ac:dyDescent="0.25">
      <c r="A187" s="1" t="s">
        <v>206</v>
      </c>
      <c r="B187" s="1" t="s">
        <v>33</v>
      </c>
      <c r="C187" s="1" t="s">
        <v>8</v>
      </c>
      <c r="D187">
        <f t="shared" si="44"/>
        <v>1973</v>
      </c>
      <c r="E187">
        <f t="shared" si="45"/>
        <v>6</v>
      </c>
      <c r="F187">
        <f t="shared" si="46"/>
        <v>2</v>
      </c>
      <c r="G187" s="6">
        <f t="shared" si="47"/>
        <v>26817</v>
      </c>
      <c r="H187">
        <f t="shared" si="48"/>
        <v>49.609856262833674</v>
      </c>
      <c r="I187">
        <f t="shared" si="49"/>
        <v>49</v>
      </c>
      <c r="J187">
        <f t="shared" si="50"/>
        <v>0</v>
      </c>
      <c r="K187">
        <f t="shared" si="51"/>
        <v>49</v>
      </c>
      <c r="L187" s="8">
        <f t="shared" si="52"/>
        <v>7</v>
      </c>
      <c r="M187" s="8">
        <f t="shared" si="53"/>
        <v>9</v>
      </c>
      <c r="N187" s="8">
        <f t="shared" si="54"/>
        <v>0</v>
      </c>
      <c r="O187" s="8">
        <f t="shared" si="55"/>
        <v>54</v>
      </c>
      <c r="P187" s="8">
        <f t="shared" si="56"/>
        <v>0</v>
      </c>
      <c r="Q187" s="8">
        <f t="shared" si="57"/>
        <v>6</v>
      </c>
      <c r="R187" s="8">
        <f t="shared" si="58"/>
        <v>63</v>
      </c>
      <c r="S187" s="8">
        <f t="shared" si="59"/>
        <v>72</v>
      </c>
      <c r="T187" s="8">
        <f t="shared" si="60"/>
        <v>3</v>
      </c>
      <c r="U187" s="8">
        <f t="shared" si="61"/>
        <v>15</v>
      </c>
      <c r="V187" s="8">
        <f t="shared" si="62"/>
        <v>9</v>
      </c>
      <c r="W187" s="8">
        <f t="shared" si="63"/>
        <v>1</v>
      </c>
      <c r="X187" s="8">
        <f t="shared" si="64"/>
        <v>1</v>
      </c>
      <c r="Y187">
        <f t="shared" si="65"/>
        <v>0</v>
      </c>
    </row>
    <row r="188" spans="1:25" x14ac:dyDescent="0.25">
      <c r="A188" s="1" t="s">
        <v>207</v>
      </c>
      <c r="B188" s="1" t="s">
        <v>33</v>
      </c>
      <c r="C188" s="1" t="s">
        <v>5</v>
      </c>
      <c r="D188">
        <f t="shared" si="44"/>
        <v>1977</v>
      </c>
      <c r="E188">
        <f t="shared" si="45"/>
        <v>12</v>
      </c>
      <c r="F188">
        <f t="shared" si="46"/>
        <v>19</v>
      </c>
      <c r="G188" s="6">
        <f t="shared" si="47"/>
        <v>28478</v>
      </c>
      <c r="H188">
        <f t="shared" si="48"/>
        <v>45.062286105407253</v>
      </c>
      <c r="I188">
        <f t="shared" si="49"/>
        <v>45</v>
      </c>
      <c r="J188">
        <f t="shared" si="50"/>
        <v>0</v>
      </c>
      <c r="K188">
        <f t="shared" si="51"/>
        <v>45</v>
      </c>
      <c r="L188" s="8">
        <f t="shared" si="52"/>
        <v>7</v>
      </c>
      <c r="M188" s="8">
        <f t="shared" si="53"/>
        <v>21</v>
      </c>
      <c r="N188" s="8">
        <f t="shared" si="54"/>
        <v>7</v>
      </c>
      <c r="O188" s="8">
        <f t="shared" si="55"/>
        <v>18</v>
      </c>
      <c r="P188" s="8">
        <f t="shared" si="56"/>
        <v>1</v>
      </c>
      <c r="Q188" s="8">
        <f t="shared" si="57"/>
        <v>27</v>
      </c>
      <c r="R188" s="8">
        <f t="shared" si="58"/>
        <v>28</v>
      </c>
      <c r="S188" s="8">
        <f t="shared" si="59"/>
        <v>36</v>
      </c>
      <c r="T188" s="8">
        <f t="shared" si="60"/>
        <v>2</v>
      </c>
      <c r="U188" s="8">
        <f t="shared" si="61"/>
        <v>18</v>
      </c>
      <c r="V188" s="8">
        <f t="shared" si="62"/>
        <v>5</v>
      </c>
      <c r="W188" s="8">
        <f t="shared" si="63"/>
        <v>5</v>
      </c>
      <c r="X188" s="8">
        <f t="shared" si="64"/>
        <v>5</v>
      </c>
      <c r="Y188">
        <f t="shared" si="65"/>
        <v>0</v>
      </c>
    </row>
    <row r="189" spans="1:25" x14ac:dyDescent="0.25">
      <c r="A189" s="1" t="s">
        <v>208</v>
      </c>
      <c r="B189" s="1" t="s">
        <v>10</v>
      </c>
      <c r="C189" s="1" t="s">
        <v>5</v>
      </c>
      <c r="D189">
        <f t="shared" si="44"/>
        <v>1968</v>
      </c>
      <c r="E189">
        <f t="shared" si="45"/>
        <v>3</v>
      </c>
      <c r="F189">
        <f t="shared" si="46"/>
        <v>10</v>
      </c>
      <c r="G189" s="6">
        <f t="shared" si="47"/>
        <v>24907</v>
      </c>
      <c r="H189">
        <f t="shared" si="48"/>
        <v>54.839151266255989</v>
      </c>
      <c r="I189">
        <f t="shared" si="49"/>
        <v>54</v>
      </c>
      <c r="J189">
        <f t="shared" si="50"/>
        <v>0</v>
      </c>
      <c r="K189">
        <f t="shared" si="51"/>
        <v>54</v>
      </c>
      <c r="L189" s="8">
        <f t="shared" si="52"/>
        <v>6</v>
      </c>
      <c r="M189" s="8">
        <f t="shared" si="53"/>
        <v>24</v>
      </c>
      <c r="N189" s="8">
        <f t="shared" si="54"/>
        <v>0</v>
      </c>
      <c r="O189" s="8">
        <f t="shared" si="55"/>
        <v>27</v>
      </c>
      <c r="P189" s="8">
        <f t="shared" si="56"/>
        <v>1</v>
      </c>
      <c r="Q189" s="8">
        <f t="shared" si="57"/>
        <v>0</v>
      </c>
      <c r="R189" s="8">
        <f t="shared" si="58"/>
        <v>28</v>
      </c>
      <c r="S189" s="8">
        <f t="shared" si="59"/>
        <v>72</v>
      </c>
      <c r="T189" s="8">
        <f t="shared" si="60"/>
        <v>8</v>
      </c>
      <c r="U189" s="8">
        <f t="shared" si="61"/>
        <v>6</v>
      </c>
      <c r="V189" s="8">
        <f t="shared" si="62"/>
        <v>2</v>
      </c>
      <c r="W189" s="8">
        <f t="shared" si="63"/>
        <v>8</v>
      </c>
      <c r="X189" s="8">
        <f t="shared" si="64"/>
        <v>8</v>
      </c>
      <c r="Y189">
        <f t="shared" si="65"/>
        <v>0</v>
      </c>
    </row>
    <row r="190" spans="1:25" x14ac:dyDescent="0.25">
      <c r="A190" s="1" t="s">
        <v>209</v>
      </c>
      <c r="B190" s="1" t="s">
        <v>37</v>
      </c>
      <c r="C190" s="1" t="s">
        <v>8</v>
      </c>
      <c r="D190">
        <f t="shared" si="44"/>
        <v>1998</v>
      </c>
      <c r="E190">
        <f t="shared" si="45"/>
        <v>10</v>
      </c>
      <c r="F190">
        <f t="shared" si="46"/>
        <v>6</v>
      </c>
      <c r="G190" s="6">
        <f t="shared" si="47"/>
        <v>36074</v>
      </c>
      <c r="H190">
        <f t="shared" si="48"/>
        <v>24.265571526351813</v>
      </c>
      <c r="I190">
        <f t="shared" si="49"/>
        <v>24</v>
      </c>
      <c r="J190">
        <f t="shared" si="50"/>
        <v>0</v>
      </c>
      <c r="K190">
        <f t="shared" si="51"/>
        <v>24</v>
      </c>
      <c r="L190" s="8">
        <f t="shared" si="52"/>
        <v>9</v>
      </c>
      <c r="M190" s="8">
        <f t="shared" si="53"/>
        <v>24</v>
      </c>
      <c r="N190" s="8">
        <f t="shared" si="54"/>
        <v>7</v>
      </c>
      <c r="O190" s="8">
        <f t="shared" si="55"/>
        <v>0</v>
      </c>
      <c r="P190" s="8">
        <f t="shared" si="56"/>
        <v>0</v>
      </c>
      <c r="Q190" s="8">
        <f t="shared" si="57"/>
        <v>18</v>
      </c>
      <c r="R190" s="8">
        <f t="shared" si="58"/>
        <v>63</v>
      </c>
      <c r="S190" s="8">
        <f t="shared" si="59"/>
        <v>27</v>
      </c>
      <c r="T190" s="8">
        <f t="shared" si="60"/>
        <v>6</v>
      </c>
      <c r="U190" s="8">
        <f t="shared" si="61"/>
        <v>12</v>
      </c>
      <c r="V190" s="8">
        <f t="shared" si="62"/>
        <v>6</v>
      </c>
      <c r="W190" s="8">
        <f t="shared" si="63"/>
        <v>4</v>
      </c>
      <c r="X190" s="8">
        <f t="shared" si="64"/>
        <v>4</v>
      </c>
      <c r="Y190">
        <f t="shared" si="65"/>
        <v>0</v>
      </c>
    </row>
    <row r="191" spans="1:25" x14ac:dyDescent="0.25">
      <c r="A191" s="1" t="s">
        <v>210</v>
      </c>
      <c r="B191" s="1" t="s">
        <v>25</v>
      </c>
      <c r="C191" s="1" t="s">
        <v>5</v>
      </c>
      <c r="D191">
        <f t="shared" si="44"/>
        <v>1976</v>
      </c>
      <c r="E191">
        <f t="shared" si="45"/>
        <v>7</v>
      </c>
      <c r="F191">
        <f t="shared" si="46"/>
        <v>29</v>
      </c>
      <c r="G191" s="6">
        <f t="shared" si="47"/>
        <v>27970</v>
      </c>
      <c r="H191">
        <f t="shared" si="48"/>
        <v>46.453114305270361</v>
      </c>
      <c r="I191">
        <f t="shared" si="49"/>
        <v>46</v>
      </c>
      <c r="J191">
        <f t="shared" si="50"/>
        <v>0</v>
      </c>
      <c r="K191">
        <f t="shared" si="51"/>
        <v>46</v>
      </c>
      <c r="L191" s="8">
        <f t="shared" si="52"/>
        <v>7</v>
      </c>
      <c r="M191" s="8">
        <f t="shared" si="53"/>
        <v>18</v>
      </c>
      <c r="N191" s="8">
        <f t="shared" si="54"/>
        <v>0</v>
      </c>
      <c r="O191" s="8">
        <f t="shared" si="55"/>
        <v>63</v>
      </c>
      <c r="P191" s="8">
        <f t="shared" si="56"/>
        <v>2</v>
      </c>
      <c r="Q191" s="8">
        <f t="shared" si="57"/>
        <v>27</v>
      </c>
      <c r="R191" s="8">
        <f t="shared" si="58"/>
        <v>7</v>
      </c>
      <c r="S191" s="8">
        <f t="shared" si="59"/>
        <v>36</v>
      </c>
      <c r="T191" s="8">
        <f t="shared" si="60"/>
        <v>8</v>
      </c>
      <c r="U191" s="8">
        <f t="shared" si="61"/>
        <v>21</v>
      </c>
      <c r="V191" s="8">
        <f t="shared" si="62"/>
        <v>9</v>
      </c>
      <c r="W191" s="8">
        <f t="shared" si="63"/>
        <v>1</v>
      </c>
      <c r="X191" s="8">
        <f t="shared" si="64"/>
        <v>1</v>
      </c>
      <c r="Y191">
        <f t="shared" si="65"/>
        <v>0</v>
      </c>
    </row>
    <row r="192" spans="1:25" x14ac:dyDescent="0.25">
      <c r="A192" s="1" t="s">
        <v>211</v>
      </c>
      <c r="B192" s="1" t="s">
        <v>35</v>
      </c>
      <c r="C192" s="1" t="s">
        <v>5</v>
      </c>
      <c r="D192">
        <f t="shared" si="44"/>
        <v>1955</v>
      </c>
      <c r="E192">
        <f t="shared" si="45"/>
        <v>4</v>
      </c>
      <c r="F192">
        <f t="shared" si="46"/>
        <v>14</v>
      </c>
      <c r="G192" s="6">
        <f t="shared" si="47"/>
        <v>20193</v>
      </c>
      <c r="H192">
        <f t="shared" si="48"/>
        <v>67.745379876796719</v>
      </c>
      <c r="I192">
        <f t="shared" si="49"/>
        <v>67</v>
      </c>
      <c r="J192">
        <f t="shared" si="50"/>
        <v>0</v>
      </c>
      <c r="K192">
        <f t="shared" si="51"/>
        <v>67</v>
      </c>
      <c r="L192" s="8">
        <f t="shared" si="52"/>
        <v>5</v>
      </c>
      <c r="M192" s="8">
        <f t="shared" si="53"/>
        <v>15</v>
      </c>
      <c r="N192" s="8">
        <f t="shared" si="54"/>
        <v>0</v>
      </c>
      <c r="O192" s="8">
        <f t="shared" si="55"/>
        <v>36</v>
      </c>
      <c r="P192" s="8">
        <f t="shared" si="56"/>
        <v>1</v>
      </c>
      <c r="Q192" s="8">
        <f t="shared" si="57"/>
        <v>12</v>
      </c>
      <c r="R192" s="8">
        <f t="shared" si="58"/>
        <v>14</v>
      </c>
      <c r="S192" s="8">
        <f t="shared" si="59"/>
        <v>81</v>
      </c>
      <c r="T192" s="8">
        <f t="shared" si="60"/>
        <v>4</v>
      </c>
      <c r="U192" s="8">
        <f t="shared" si="61"/>
        <v>21</v>
      </c>
      <c r="V192" s="8">
        <f t="shared" si="62"/>
        <v>9</v>
      </c>
      <c r="W192" s="8">
        <f t="shared" si="63"/>
        <v>1</v>
      </c>
      <c r="X192" s="8">
        <f t="shared" si="64"/>
        <v>1</v>
      </c>
      <c r="Y192">
        <f t="shared" si="65"/>
        <v>0</v>
      </c>
    </row>
    <row r="193" spans="1:25" x14ac:dyDescent="0.25">
      <c r="A193" s="1" t="s">
        <v>212</v>
      </c>
      <c r="B193" s="1" t="s">
        <v>27</v>
      </c>
      <c r="C193" s="1" t="s">
        <v>5</v>
      </c>
      <c r="D193">
        <f t="shared" si="44"/>
        <v>1996</v>
      </c>
      <c r="E193">
        <f t="shared" si="45"/>
        <v>1</v>
      </c>
      <c r="F193">
        <f t="shared" si="46"/>
        <v>6</v>
      </c>
      <c r="G193" s="6">
        <f t="shared" si="47"/>
        <v>35070</v>
      </c>
      <c r="H193">
        <f t="shared" si="48"/>
        <v>27.014373716632445</v>
      </c>
      <c r="I193">
        <f t="shared" si="49"/>
        <v>26</v>
      </c>
      <c r="J193">
        <f t="shared" si="50"/>
        <v>1</v>
      </c>
      <c r="K193">
        <f t="shared" si="51"/>
        <v>27</v>
      </c>
      <c r="L193" s="8">
        <f t="shared" si="52"/>
        <v>9</v>
      </c>
      <c r="M193" s="8">
        <f t="shared" si="53"/>
        <v>18</v>
      </c>
      <c r="N193" s="8">
        <f t="shared" si="54"/>
        <v>0</v>
      </c>
      <c r="O193" s="8">
        <f t="shared" si="55"/>
        <v>9</v>
      </c>
      <c r="P193" s="8">
        <f t="shared" si="56"/>
        <v>0</v>
      </c>
      <c r="Q193" s="8">
        <f t="shared" si="57"/>
        <v>18</v>
      </c>
      <c r="R193" s="8">
        <f t="shared" si="58"/>
        <v>35</v>
      </c>
      <c r="S193" s="8">
        <f t="shared" si="59"/>
        <v>72</v>
      </c>
      <c r="T193" s="8">
        <f t="shared" si="60"/>
        <v>9</v>
      </c>
      <c r="U193" s="8">
        <f t="shared" si="61"/>
        <v>0</v>
      </c>
      <c r="V193" s="8">
        <f t="shared" si="62"/>
        <v>0</v>
      </c>
      <c r="W193" s="8">
        <f t="shared" si="63"/>
        <v>0</v>
      </c>
      <c r="X193" s="8">
        <f t="shared" si="64"/>
        <v>0</v>
      </c>
      <c r="Y193">
        <f t="shared" si="65"/>
        <v>0</v>
      </c>
    </row>
    <row r="194" spans="1:25" x14ac:dyDescent="0.25">
      <c r="A194" s="1" t="s">
        <v>213</v>
      </c>
      <c r="B194" s="1" t="s">
        <v>33</v>
      </c>
      <c r="C194" s="1" t="s">
        <v>8</v>
      </c>
      <c r="D194">
        <f t="shared" si="44"/>
        <v>1984</v>
      </c>
      <c r="E194">
        <f t="shared" si="45"/>
        <v>3</v>
      </c>
      <c r="F194">
        <f t="shared" si="46"/>
        <v>23</v>
      </c>
      <c r="G194" s="6">
        <f t="shared" si="47"/>
        <v>30764</v>
      </c>
      <c r="H194">
        <f t="shared" si="48"/>
        <v>38.803559206023273</v>
      </c>
      <c r="I194">
        <f t="shared" si="49"/>
        <v>38</v>
      </c>
      <c r="J194">
        <f t="shared" si="50"/>
        <v>0</v>
      </c>
      <c r="K194">
        <f t="shared" si="51"/>
        <v>38</v>
      </c>
      <c r="L194" s="8">
        <f t="shared" si="52"/>
        <v>8</v>
      </c>
      <c r="M194" s="8">
        <f t="shared" si="53"/>
        <v>12</v>
      </c>
      <c r="N194" s="8">
        <f t="shared" si="54"/>
        <v>0</v>
      </c>
      <c r="O194" s="8">
        <f t="shared" si="55"/>
        <v>27</v>
      </c>
      <c r="P194" s="8">
        <f t="shared" si="56"/>
        <v>2</v>
      </c>
      <c r="Q194" s="8">
        <f t="shared" si="57"/>
        <v>9</v>
      </c>
      <c r="R194" s="8">
        <f t="shared" si="58"/>
        <v>49</v>
      </c>
      <c r="S194" s="8">
        <f t="shared" si="59"/>
        <v>18</v>
      </c>
      <c r="T194" s="8">
        <f t="shared" si="60"/>
        <v>7</v>
      </c>
      <c r="U194" s="8">
        <f t="shared" si="61"/>
        <v>24</v>
      </c>
      <c r="V194" s="8">
        <f t="shared" si="62"/>
        <v>6</v>
      </c>
      <c r="W194" s="8">
        <f t="shared" si="63"/>
        <v>4</v>
      </c>
      <c r="X194" s="8">
        <f t="shared" si="64"/>
        <v>4</v>
      </c>
      <c r="Y194">
        <f t="shared" si="65"/>
        <v>0</v>
      </c>
    </row>
    <row r="195" spans="1:25" x14ac:dyDescent="0.25">
      <c r="A195" s="1" t="s">
        <v>214</v>
      </c>
      <c r="B195" s="1" t="s">
        <v>16</v>
      </c>
      <c r="C195" s="1" t="s">
        <v>5</v>
      </c>
      <c r="D195">
        <f t="shared" ref="D195:D258" si="66">IF(E195&lt;=12,1900+VALUE(MID(A195,1,2)),2000+VALUE(MID(A195,1,2)))</f>
        <v>1950</v>
      </c>
      <c r="E195">
        <f t="shared" ref="E195:E258" si="67">VALUE(MID(A195,3,2))</f>
        <v>10</v>
      </c>
      <c r="F195">
        <f t="shared" ref="F195:F258" si="68">VALUE(MID(A195,5,2))</f>
        <v>14</v>
      </c>
      <c r="G195" s="6">
        <f t="shared" ref="G195:G258" si="69">DATE(D195,E195,F195)</f>
        <v>18550</v>
      </c>
      <c r="H195">
        <f t="shared" ref="H195:H258" si="70">($AB$2-G195)/365.25</f>
        <v>72.243668720054757</v>
      </c>
      <c r="I195">
        <f t="shared" ref="I195:I258" si="71">2023-D195-1</f>
        <v>72</v>
      </c>
      <c r="J195">
        <f t="shared" ref="J195:J258" si="72">IF(AND(E195=1,F195&lt;=11),1,0)</f>
        <v>0</v>
      </c>
      <c r="K195">
        <f t="shared" ref="K195:K258" si="73">I195+J195</f>
        <v>72</v>
      </c>
      <c r="L195" s="8">
        <f t="shared" ref="L195:L258" si="74">MID($A195,1,1)*1</f>
        <v>5</v>
      </c>
      <c r="M195" s="8">
        <f t="shared" ref="M195:M258" si="75">MID($A195,2,1)*3</f>
        <v>0</v>
      </c>
      <c r="N195" s="8">
        <f t="shared" ref="N195:N258" si="76">MID($A195,3,1)*7</f>
        <v>7</v>
      </c>
      <c r="O195" s="8">
        <f t="shared" ref="O195:O258" si="77">MID($A195,4,1)*9</f>
        <v>0</v>
      </c>
      <c r="P195" s="8">
        <f t="shared" ref="P195:P258" si="78">MID($A195,5,1)*1</f>
        <v>1</v>
      </c>
      <c r="Q195" s="8">
        <f t="shared" ref="Q195:Q258" si="79">MID($A195,6,1)*3</f>
        <v>12</v>
      </c>
      <c r="R195" s="8">
        <f t="shared" ref="R195:R258" si="80">MID($A195,7,1)*7</f>
        <v>0</v>
      </c>
      <c r="S195" s="8">
        <f t="shared" ref="S195:S258" si="81">MID($A195,8,1)*9</f>
        <v>81</v>
      </c>
      <c r="T195" s="8">
        <f t="shared" ref="T195:T258" si="82">MID($A195,9,1)*1</f>
        <v>1</v>
      </c>
      <c r="U195" s="8">
        <f t="shared" ref="U195:U258" si="83">MID($A195,10,1)*3</f>
        <v>24</v>
      </c>
      <c r="V195" s="8">
        <f t="shared" ref="V195:V258" si="84">MOD(SUM(L195:U195),10)</f>
        <v>1</v>
      </c>
      <c r="W195" s="8">
        <f t="shared" ref="W195:W258" si="85">IF(V195&lt;&gt;0,10-V195,0)</f>
        <v>9</v>
      </c>
      <c r="X195" s="8">
        <f t="shared" ref="X195:X258" si="86">VALUE(MID(A195,11,1))</f>
        <v>9</v>
      </c>
      <c r="Y195">
        <f t="shared" ref="Y195:Y258" si="87">IF(W195=X195,0,1)</f>
        <v>0</v>
      </c>
    </row>
    <row r="196" spans="1:25" x14ac:dyDescent="0.25">
      <c r="A196" s="1" t="s">
        <v>215</v>
      </c>
      <c r="B196" s="1" t="s">
        <v>43</v>
      </c>
      <c r="C196" s="1" t="s">
        <v>8</v>
      </c>
      <c r="D196">
        <f t="shared" si="66"/>
        <v>1954</v>
      </c>
      <c r="E196">
        <f t="shared" si="67"/>
        <v>12</v>
      </c>
      <c r="F196">
        <f t="shared" si="68"/>
        <v>22</v>
      </c>
      <c r="G196" s="6">
        <f t="shared" si="69"/>
        <v>20080</v>
      </c>
      <c r="H196">
        <f t="shared" si="70"/>
        <v>68.054757015742638</v>
      </c>
      <c r="I196">
        <f t="shared" si="71"/>
        <v>68</v>
      </c>
      <c r="J196">
        <f t="shared" si="72"/>
        <v>0</v>
      </c>
      <c r="K196">
        <f t="shared" si="73"/>
        <v>68</v>
      </c>
      <c r="L196" s="8">
        <f t="shared" si="74"/>
        <v>5</v>
      </c>
      <c r="M196" s="8">
        <f t="shared" si="75"/>
        <v>12</v>
      </c>
      <c r="N196" s="8">
        <f t="shared" si="76"/>
        <v>7</v>
      </c>
      <c r="O196" s="8">
        <f t="shared" si="77"/>
        <v>18</v>
      </c>
      <c r="P196" s="8">
        <f t="shared" si="78"/>
        <v>2</v>
      </c>
      <c r="Q196" s="8">
        <f t="shared" si="79"/>
        <v>6</v>
      </c>
      <c r="R196" s="8">
        <f t="shared" si="80"/>
        <v>63</v>
      </c>
      <c r="S196" s="8">
        <f t="shared" si="81"/>
        <v>45</v>
      </c>
      <c r="T196" s="8">
        <f t="shared" si="82"/>
        <v>1</v>
      </c>
      <c r="U196" s="8">
        <f t="shared" si="83"/>
        <v>21</v>
      </c>
      <c r="V196" s="8">
        <f t="shared" si="84"/>
        <v>0</v>
      </c>
      <c r="W196" s="8">
        <f t="shared" si="85"/>
        <v>0</v>
      </c>
      <c r="X196" s="8">
        <f t="shared" si="86"/>
        <v>0</v>
      </c>
      <c r="Y196">
        <f t="shared" si="87"/>
        <v>0</v>
      </c>
    </row>
    <row r="197" spans="1:25" x14ac:dyDescent="0.25">
      <c r="A197" s="1" t="s">
        <v>216</v>
      </c>
      <c r="B197" s="1" t="s">
        <v>25</v>
      </c>
      <c r="C197" s="1" t="s">
        <v>5</v>
      </c>
      <c r="D197">
        <f t="shared" si="66"/>
        <v>1967</v>
      </c>
      <c r="E197">
        <f t="shared" si="67"/>
        <v>9</v>
      </c>
      <c r="F197">
        <f t="shared" si="68"/>
        <v>24</v>
      </c>
      <c r="G197" s="6">
        <f t="shared" si="69"/>
        <v>24739</v>
      </c>
      <c r="H197">
        <f t="shared" si="70"/>
        <v>55.299110198494184</v>
      </c>
      <c r="I197">
        <f t="shared" si="71"/>
        <v>55</v>
      </c>
      <c r="J197">
        <f t="shared" si="72"/>
        <v>0</v>
      </c>
      <c r="K197">
        <f t="shared" si="73"/>
        <v>55</v>
      </c>
      <c r="L197" s="8">
        <f t="shared" si="74"/>
        <v>6</v>
      </c>
      <c r="M197" s="8">
        <f t="shared" si="75"/>
        <v>21</v>
      </c>
      <c r="N197" s="8">
        <f t="shared" si="76"/>
        <v>0</v>
      </c>
      <c r="O197" s="8">
        <f t="shared" si="77"/>
        <v>81</v>
      </c>
      <c r="P197" s="8">
        <f t="shared" si="78"/>
        <v>2</v>
      </c>
      <c r="Q197" s="8">
        <f t="shared" si="79"/>
        <v>12</v>
      </c>
      <c r="R197" s="8">
        <f t="shared" si="80"/>
        <v>0</v>
      </c>
      <c r="S197" s="8">
        <f t="shared" si="81"/>
        <v>36</v>
      </c>
      <c r="T197" s="8">
        <f t="shared" si="82"/>
        <v>0</v>
      </c>
      <c r="U197" s="8">
        <f t="shared" si="83"/>
        <v>15</v>
      </c>
      <c r="V197" s="8">
        <f t="shared" si="84"/>
        <v>3</v>
      </c>
      <c r="W197" s="8">
        <f t="shared" si="85"/>
        <v>7</v>
      </c>
      <c r="X197" s="8">
        <f t="shared" si="86"/>
        <v>7</v>
      </c>
      <c r="Y197">
        <f t="shared" si="87"/>
        <v>0</v>
      </c>
    </row>
    <row r="198" spans="1:25" x14ac:dyDescent="0.25">
      <c r="A198" s="1" t="s">
        <v>217</v>
      </c>
      <c r="B198" s="1" t="s">
        <v>10</v>
      </c>
      <c r="C198" s="1" t="s">
        <v>5</v>
      </c>
      <c r="D198">
        <f t="shared" si="66"/>
        <v>1967</v>
      </c>
      <c r="E198">
        <f t="shared" si="67"/>
        <v>2</v>
      </c>
      <c r="F198">
        <f t="shared" si="68"/>
        <v>23</v>
      </c>
      <c r="G198" s="6">
        <f t="shared" si="69"/>
        <v>24526</v>
      </c>
      <c r="H198">
        <f t="shared" si="70"/>
        <v>55.88227241615332</v>
      </c>
      <c r="I198">
        <f t="shared" si="71"/>
        <v>55</v>
      </c>
      <c r="J198">
        <f t="shared" si="72"/>
        <v>0</v>
      </c>
      <c r="K198">
        <f t="shared" si="73"/>
        <v>55</v>
      </c>
      <c r="L198" s="8">
        <f t="shared" si="74"/>
        <v>6</v>
      </c>
      <c r="M198" s="8">
        <f t="shared" si="75"/>
        <v>21</v>
      </c>
      <c r="N198" s="8">
        <f t="shared" si="76"/>
        <v>0</v>
      </c>
      <c r="O198" s="8">
        <f t="shared" si="77"/>
        <v>18</v>
      </c>
      <c r="P198" s="8">
        <f t="shared" si="78"/>
        <v>2</v>
      </c>
      <c r="Q198" s="8">
        <f t="shared" si="79"/>
        <v>9</v>
      </c>
      <c r="R198" s="8">
        <f t="shared" si="80"/>
        <v>63</v>
      </c>
      <c r="S198" s="8">
        <f t="shared" si="81"/>
        <v>9</v>
      </c>
      <c r="T198" s="8">
        <f t="shared" si="82"/>
        <v>0</v>
      </c>
      <c r="U198" s="8">
        <f t="shared" si="83"/>
        <v>21</v>
      </c>
      <c r="V198" s="8">
        <f t="shared" si="84"/>
        <v>9</v>
      </c>
      <c r="W198" s="8">
        <f t="shared" si="85"/>
        <v>1</v>
      </c>
      <c r="X198" s="8">
        <f t="shared" si="86"/>
        <v>1</v>
      </c>
      <c r="Y198">
        <f t="shared" si="87"/>
        <v>0</v>
      </c>
    </row>
    <row r="199" spans="1:25" x14ac:dyDescent="0.25">
      <c r="A199" s="1" t="s">
        <v>218</v>
      </c>
      <c r="B199" s="1" t="s">
        <v>33</v>
      </c>
      <c r="C199" s="1" t="s">
        <v>8</v>
      </c>
      <c r="D199">
        <f t="shared" si="66"/>
        <v>1997</v>
      </c>
      <c r="E199">
        <f t="shared" si="67"/>
        <v>4</v>
      </c>
      <c r="F199">
        <f t="shared" si="68"/>
        <v>19</v>
      </c>
      <c r="G199" s="6">
        <f t="shared" si="69"/>
        <v>35539</v>
      </c>
      <c r="H199">
        <f t="shared" si="70"/>
        <v>25.730321697467488</v>
      </c>
      <c r="I199">
        <f t="shared" si="71"/>
        <v>25</v>
      </c>
      <c r="J199">
        <f t="shared" si="72"/>
        <v>0</v>
      </c>
      <c r="K199">
        <f t="shared" si="73"/>
        <v>25</v>
      </c>
      <c r="L199" s="8">
        <f t="shared" si="74"/>
        <v>9</v>
      </c>
      <c r="M199" s="8">
        <f t="shared" si="75"/>
        <v>21</v>
      </c>
      <c r="N199" s="8">
        <f t="shared" si="76"/>
        <v>0</v>
      </c>
      <c r="O199" s="8">
        <f t="shared" si="77"/>
        <v>36</v>
      </c>
      <c r="P199" s="8">
        <f t="shared" si="78"/>
        <v>1</v>
      </c>
      <c r="Q199" s="8">
        <f t="shared" si="79"/>
        <v>27</v>
      </c>
      <c r="R199" s="8">
        <f t="shared" si="80"/>
        <v>28</v>
      </c>
      <c r="S199" s="8">
        <f t="shared" si="81"/>
        <v>72</v>
      </c>
      <c r="T199" s="8">
        <f t="shared" si="82"/>
        <v>1</v>
      </c>
      <c r="U199" s="8">
        <f t="shared" si="83"/>
        <v>9</v>
      </c>
      <c r="V199" s="8">
        <f t="shared" si="84"/>
        <v>4</v>
      </c>
      <c r="W199" s="8">
        <f t="shared" si="85"/>
        <v>6</v>
      </c>
      <c r="X199" s="8">
        <f t="shared" si="86"/>
        <v>6</v>
      </c>
      <c r="Y199">
        <f t="shared" si="87"/>
        <v>0</v>
      </c>
    </row>
    <row r="200" spans="1:25" x14ac:dyDescent="0.25">
      <c r="A200" s="1" t="s">
        <v>219</v>
      </c>
      <c r="B200" s="1" t="s">
        <v>27</v>
      </c>
      <c r="C200" s="1" t="s">
        <v>8</v>
      </c>
      <c r="D200">
        <f t="shared" si="66"/>
        <v>1999</v>
      </c>
      <c r="E200">
        <f t="shared" si="67"/>
        <v>1</v>
      </c>
      <c r="F200">
        <f t="shared" si="68"/>
        <v>12</v>
      </c>
      <c r="G200" s="6">
        <f t="shared" si="69"/>
        <v>36172</v>
      </c>
      <c r="H200">
        <f t="shared" si="70"/>
        <v>23.997262149212869</v>
      </c>
      <c r="I200">
        <f t="shared" si="71"/>
        <v>23</v>
      </c>
      <c r="J200">
        <f t="shared" si="72"/>
        <v>0</v>
      </c>
      <c r="K200">
        <f t="shared" si="73"/>
        <v>23</v>
      </c>
      <c r="L200" s="8">
        <f t="shared" si="74"/>
        <v>9</v>
      </c>
      <c r="M200" s="8">
        <f t="shared" si="75"/>
        <v>27</v>
      </c>
      <c r="N200" s="8">
        <f t="shared" si="76"/>
        <v>0</v>
      </c>
      <c r="O200" s="8">
        <f t="shared" si="77"/>
        <v>9</v>
      </c>
      <c r="P200" s="8">
        <f t="shared" si="78"/>
        <v>1</v>
      </c>
      <c r="Q200" s="8">
        <f t="shared" si="79"/>
        <v>6</v>
      </c>
      <c r="R200" s="8">
        <f t="shared" si="80"/>
        <v>49</v>
      </c>
      <c r="S200" s="8">
        <f t="shared" si="81"/>
        <v>45</v>
      </c>
      <c r="T200" s="8">
        <f t="shared" si="82"/>
        <v>5</v>
      </c>
      <c r="U200" s="8">
        <f t="shared" si="83"/>
        <v>6</v>
      </c>
      <c r="V200" s="8">
        <f t="shared" si="84"/>
        <v>7</v>
      </c>
      <c r="W200" s="8">
        <f t="shared" si="85"/>
        <v>3</v>
      </c>
      <c r="X200" s="8">
        <f t="shared" si="86"/>
        <v>3</v>
      </c>
      <c r="Y200">
        <f t="shared" si="87"/>
        <v>0</v>
      </c>
    </row>
    <row r="201" spans="1:25" x14ac:dyDescent="0.25">
      <c r="A201" s="1" t="s">
        <v>220</v>
      </c>
      <c r="B201" s="1" t="s">
        <v>23</v>
      </c>
      <c r="C201" s="1" t="s">
        <v>8</v>
      </c>
      <c r="D201">
        <f t="shared" si="66"/>
        <v>1957</v>
      </c>
      <c r="E201">
        <f t="shared" si="67"/>
        <v>7</v>
      </c>
      <c r="F201">
        <f t="shared" si="68"/>
        <v>12</v>
      </c>
      <c r="G201" s="6">
        <f t="shared" si="69"/>
        <v>21013</v>
      </c>
      <c r="H201">
        <f t="shared" si="70"/>
        <v>65.500342231348398</v>
      </c>
      <c r="I201">
        <f t="shared" si="71"/>
        <v>65</v>
      </c>
      <c r="J201">
        <f t="shared" si="72"/>
        <v>0</v>
      </c>
      <c r="K201">
        <f t="shared" si="73"/>
        <v>65</v>
      </c>
      <c r="L201" s="8">
        <f t="shared" si="74"/>
        <v>5</v>
      </c>
      <c r="M201" s="8">
        <f t="shared" si="75"/>
        <v>21</v>
      </c>
      <c r="N201" s="8">
        <f t="shared" si="76"/>
        <v>0</v>
      </c>
      <c r="O201" s="8">
        <f t="shared" si="77"/>
        <v>63</v>
      </c>
      <c r="P201" s="8">
        <f t="shared" si="78"/>
        <v>1</v>
      </c>
      <c r="Q201" s="8">
        <f t="shared" si="79"/>
        <v>6</v>
      </c>
      <c r="R201" s="8">
        <f t="shared" si="80"/>
        <v>14</v>
      </c>
      <c r="S201" s="8">
        <f t="shared" si="81"/>
        <v>18</v>
      </c>
      <c r="T201" s="8">
        <f t="shared" si="82"/>
        <v>7</v>
      </c>
      <c r="U201" s="8">
        <f t="shared" si="83"/>
        <v>24</v>
      </c>
      <c r="V201" s="8">
        <f t="shared" si="84"/>
        <v>9</v>
      </c>
      <c r="W201" s="8">
        <f t="shared" si="85"/>
        <v>1</v>
      </c>
      <c r="X201" s="8">
        <f t="shared" si="86"/>
        <v>1</v>
      </c>
      <c r="Y201">
        <f t="shared" si="87"/>
        <v>0</v>
      </c>
    </row>
    <row r="202" spans="1:25" x14ac:dyDescent="0.25">
      <c r="A202" s="1" t="s">
        <v>221</v>
      </c>
      <c r="B202" s="1" t="s">
        <v>39</v>
      </c>
      <c r="C202" s="1" t="s">
        <v>8</v>
      </c>
      <c r="D202">
        <f t="shared" si="66"/>
        <v>1993</v>
      </c>
      <c r="E202">
        <f t="shared" si="67"/>
        <v>1</v>
      </c>
      <c r="F202">
        <f t="shared" si="68"/>
        <v>29</v>
      </c>
      <c r="G202" s="6">
        <f t="shared" si="69"/>
        <v>33998</v>
      </c>
      <c r="H202">
        <f t="shared" si="70"/>
        <v>29.949349760438057</v>
      </c>
      <c r="I202">
        <f t="shared" si="71"/>
        <v>29</v>
      </c>
      <c r="J202">
        <f t="shared" si="72"/>
        <v>0</v>
      </c>
      <c r="K202">
        <f t="shared" si="73"/>
        <v>29</v>
      </c>
      <c r="L202" s="8">
        <f t="shared" si="74"/>
        <v>9</v>
      </c>
      <c r="M202" s="8">
        <f t="shared" si="75"/>
        <v>9</v>
      </c>
      <c r="N202" s="8">
        <f t="shared" si="76"/>
        <v>0</v>
      </c>
      <c r="O202" s="8">
        <f t="shared" si="77"/>
        <v>9</v>
      </c>
      <c r="P202" s="8">
        <f t="shared" si="78"/>
        <v>2</v>
      </c>
      <c r="Q202" s="8">
        <f t="shared" si="79"/>
        <v>27</v>
      </c>
      <c r="R202" s="8">
        <f t="shared" si="80"/>
        <v>49</v>
      </c>
      <c r="S202" s="8">
        <f t="shared" si="81"/>
        <v>27</v>
      </c>
      <c r="T202" s="8">
        <f t="shared" si="82"/>
        <v>2</v>
      </c>
      <c r="U202" s="8">
        <f t="shared" si="83"/>
        <v>9</v>
      </c>
      <c r="V202" s="8">
        <f t="shared" si="84"/>
        <v>3</v>
      </c>
      <c r="W202" s="8">
        <f t="shared" si="85"/>
        <v>7</v>
      </c>
      <c r="X202" s="8">
        <f t="shared" si="86"/>
        <v>7</v>
      </c>
      <c r="Y202">
        <f t="shared" si="87"/>
        <v>0</v>
      </c>
    </row>
    <row r="203" spans="1:25" x14ac:dyDescent="0.25">
      <c r="A203" s="1" t="s">
        <v>222</v>
      </c>
      <c r="B203" s="1" t="s">
        <v>14</v>
      </c>
      <c r="C203" s="1" t="s">
        <v>5</v>
      </c>
      <c r="D203">
        <f t="shared" si="66"/>
        <v>1959</v>
      </c>
      <c r="E203">
        <f t="shared" si="67"/>
        <v>8</v>
      </c>
      <c r="F203">
        <f t="shared" si="68"/>
        <v>27</v>
      </c>
      <c r="G203" s="6">
        <f t="shared" si="69"/>
        <v>21789</v>
      </c>
      <c r="H203">
        <f t="shared" si="70"/>
        <v>63.375770020533878</v>
      </c>
      <c r="I203">
        <f t="shared" si="71"/>
        <v>63</v>
      </c>
      <c r="J203">
        <f t="shared" si="72"/>
        <v>0</v>
      </c>
      <c r="K203">
        <f t="shared" si="73"/>
        <v>63</v>
      </c>
      <c r="L203" s="8">
        <f t="shared" si="74"/>
        <v>5</v>
      </c>
      <c r="M203" s="8">
        <f t="shared" si="75"/>
        <v>27</v>
      </c>
      <c r="N203" s="8">
        <f t="shared" si="76"/>
        <v>0</v>
      </c>
      <c r="O203" s="8">
        <f t="shared" si="77"/>
        <v>72</v>
      </c>
      <c r="P203" s="8">
        <f t="shared" si="78"/>
        <v>2</v>
      </c>
      <c r="Q203" s="8">
        <f t="shared" si="79"/>
        <v>21</v>
      </c>
      <c r="R203" s="8">
        <f t="shared" si="80"/>
        <v>63</v>
      </c>
      <c r="S203" s="8">
        <f t="shared" si="81"/>
        <v>9</v>
      </c>
      <c r="T203" s="8">
        <f t="shared" si="82"/>
        <v>7</v>
      </c>
      <c r="U203" s="8">
        <f t="shared" si="83"/>
        <v>24</v>
      </c>
      <c r="V203" s="8">
        <f t="shared" si="84"/>
        <v>0</v>
      </c>
      <c r="W203" s="8">
        <f t="shared" si="85"/>
        <v>0</v>
      </c>
      <c r="X203" s="8">
        <f t="shared" si="86"/>
        <v>0</v>
      </c>
      <c r="Y203">
        <f t="shared" si="87"/>
        <v>0</v>
      </c>
    </row>
    <row r="204" spans="1:25" x14ac:dyDescent="0.25">
      <c r="A204" s="1" t="s">
        <v>223</v>
      </c>
      <c r="B204" s="1" t="s">
        <v>46</v>
      </c>
      <c r="C204" s="1" t="s">
        <v>5</v>
      </c>
      <c r="D204">
        <f t="shared" si="66"/>
        <v>1981</v>
      </c>
      <c r="E204">
        <f t="shared" si="67"/>
        <v>9</v>
      </c>
      <c r="F204">
        <f t="shared" si="68"/>
        <v>16</v>
      </c>
      <c r="G204" s="6">
        <f t="shared" si="69"/>
        <v>29845</v>
      </c>
      <c r="H204">
        <f t="shared" si="70"/>
        <v>41.319644079397676</v>
      </c>
      <c r="I204">
        <f t="shared" si="71"/>
        <v>41</v>
      </c>
      <c r="J204">
        <f t="shared" si="72"/>
        <v>0</v>
      </c>
      <c r="K204">
        <f t="shared" si="73"/>
        <v>41</v>
      </c>
      <c r="L204" s="8">
        <f t="shared" si="74"/>
        <v>8</v>
      </c>
      <c r="M204" s="8">
        <f t="shared" si="75"/>
        <v>3</v>
      </c>
      <c r="N204" s="8">
        <f t="shared" si="76"/>
        <v>0</v>
      </c>
      <c r="O204" s="8">
        <f t="shared" si="77"/>
        <v>81</v>
      </c>
      <c r="P204" s="8">
        <f t="shared" si="78"/>
        <v>1</v>
      </c>
      <c r="Q204" s="8">
        <f t="shared" si="79"/>
        <v>18</v>
      </c>
      <c r="R204" s="8">
        <f t="shared" si="80"/>
        <v>63</v>
      </c>
      <c r="S204" s="8">
        <f t="shared" si="81"/>
        <v>27</v>
      </c>
      <c r="T204" s="8">
        <f t="shared" si="82"/>
        <v>0</v>
      </c>
      <c r="U204" s="8">
        <f t="shared" si="83"/>
        <v>21</v>
      </c>
      <c r="V204" s="8">
        <f t="shared" si="84"/>
        <v>2</v>
      </c>
      <c r="W204" s="8">
        <f t="shared" si="85"/>
        <v>8</v>
      </c>
      <c r="X204" s="8">
        <f t="shared" si="86"/>
        <v>8</v>
      </c>
      <c r="Y204">
        <f t="shared" si="87"/>
        <v>0</v>
      </c>
    </row>
    <row r="205" spans="1:25" x14ac:dyDescent="0.25">
      <c r="A205" s="1" t="s">
        <v>224</v>
      </c>
      <c r="B205" s="1" t="s">
        <v>33</v>
      </c>
      <c r="C205" s="1" t="s">
        <v>5</v>
      </c>
      <c r="D205">
        <f t="shared" si="66"/>
        <v>1971</v>
      </c>
      <c r="E205">
        <f t="shared" si="67"/>
        <v>2</v>
      </c>
      <c r="F205">
        <f t="shared" si="68"/>
        <v>28</v>
      </c>
      <c r="G205" s="6">
        <f t="shared" si="69"/>
        <v>25992</v>
      </c>
      <c r="H205">
        <f t="shared" si="70"/>
        <v>51.868583162217661</v>
      </c>
      <c r="I205">
        <f t="shared" si="71"/>
        <v>51</v>
      </c>
      <c r="J205">
        <f t="shared" si="72"/>
        <v>0</v>
      </c>
      <c r="K205">
        <f t="shared" si="73"/>
        <v>51</v>
      </c>
      <c r="L205" s="8">
        <f t="shared" si="74"/>
        <v>7</v>
      </c>
      <c r="M205" s="8">
        <f t="shared" si="75"/>
        <v>3</v>
      </c>
      <c r="N205" s="8">
        <f t="shared" si="76"/>
        <v>0</v>
      </c>
      <c r="O205" s="8">
        <f t="shared" si="77"/>
        <v>18</v>
      </c>
      <c r="P205" s="8">
        <f t="shared" si="78"/>
        <v>2</v>
      </c>
      <c r="Q205" s="8">
        <f t="shared" si="79"/>
        <v>24</v>
      </c>
      <c r="R205" s="8">
        <f t="shared" si="80"/>
        <v>28</v>
      </c>
      <c r="S205" s="8">
        <f t="shared" si="81"/>
        <v>45</v>
      </c>
      <c r="T205" s="8">
        <f t="shared" si="82"/>
        <v>7</v>
      </c>
      <c r="U205" s="8">
        <f t="shared" si="83"/>
        <v>15</v>
      </c>
      <c r="V205" s="8">
        <f t="shared" si="84"/>
        <v>9</v>
      </c>
      <c r="W205" s="8">
        <f t="shared" si="85"/>
        <v>1</v>
      </c>
      <c r="X205" s="8">
        <f t="shared" si="86"/>
        <v>1</v>
      </c>
      <c r="Y205">
        <f t="shared" si="87"/>
        <v>0</v>
      </c>
    </row>
    <row r="206" spans="1:25" x14ac:dyDescent="0.25">
      <c r="A206" s="1" t="s">
        <v>225</v>
      </c>
      <c r="B206" s="1" t="s">
        <v>14</v>
      </c>
      <c r="C206" s="1" t="s">
        <v>8</v>
      </c>
      <c r="D206">
        <f t="shared" si="66"/>
        <v>1974</v>
      </c>
      <c r="E206">
        <f t="shared" si="67"/>
        <v>12</v>
      </c>
      <c r="F206">
        <f t="shared" si="68"/>
        <v>30</v>
      </c>
      <c r="G206" s="6">
        <f t="shared" si="69"/>
        <v>27393</v>
      </c>
      <c r="H206">
        <f t="shared" si="70"/>
        <v>48.032854209445588</v>
      </c>
      <c r="I206">
        <f t="shared" si="71"/>
        <v>48</v>
      </c>
      <c r="J206">
        <f t="shared" si="72"/>
        <v>0</v>
      </c>
      <c r="K206">
        <f t="shared" si="73"/>
        <v>48</v>
      </c>
      <c r="L206" s="8">
        <f t="shared" si="74"/>
        <v>7</v>
      </c>
      <c r="M206" s="8">
        <f t="shared" si="75"/>
        <v>12</v>
      </c>
      <c r="N206" s="8">
        <f t="shared" si="76"/>
        <v>7</v>
      </c>
      <c r="O206" s="8">
        <f t="shared" si="77"/>
        <v>18</v>
      </c>
      <c r="P206" s="8">
        <f t="shared" si="78"/>
        <v>3</v>
      </c>
      <c r="Q206" s="8">
        <f t="shared" si="79"/>
        <v>0</v>
      </c>
      <c r="R206" s="8">
        <f t="shared" si="80"/>
        <v>28</v>
      </c>
      <c r="S206" s="8">
        <f t="shared" si="81"/>
        <v>45</v>
      </c>
      <c r="T206" s="8">
        <f t="shared" si="82"/>
        <v>3</v>
      </c>
      <c r="U206" s="8">
        <f t="shared" si="83"/>
        <v>12</v>
      </c>
      <c r="V206" s="8">
        <f t="shared" si="84"/>
        <v>5</v>
      </c>
      <c r="W206" s="8">
        <f t="shared" si="85"/>
        <v>5</v>
      </c>
      <c r="X206" s="8">
        <f t="shared" si="86"/>
        <v>5</v>
      </c>
      <c r="Y206">
        <f t="shared" si="87"/>
        <v>0</v>
      </c>
    </row>
    <row r="207" spans="1:25" x14ac:dyDescent="0.25">
      <c r="A207" s="1" t="s">
        <v>226</v>
      </c>
      <c r="B207" s="1" t="s">
        <v>46</v>
      </c>
      <c r="C207" s="1" t="s">
        <v>8</v>
      </c>
      <c r="D207">
        <f t="shared" si="66"/>
        <v>1988</v>
      </c>
      <c r="E207">
        <f t="shared" si="67"/>
        <v>6</v>
      </c>
      <c r="F207">
        <f t="shared" si="68"/>
        <v>4</v>
      </c>
      <c r="G207" s="6">
        <f t="shared" si="69"/>
        <v>32298</v>
      </c>
      <c r="H207">
        <f t="shared" si="70"/>
        <v>34.603696098562629</v>
      </c>
      <c r="I207">
        <f t="shared" si="71"/>
        <v>34</v>
      </c>
      <c r="J207">
        <f t="shared" si="72"/>
        <v>0</v>
      </c>
      <c r="K207">
        <f t="shared" si="73"/>
        <v>34</v>
      </c>
      <c r="L207" s="8">
        <f t="shared" si="74"/>
        <v>8</v>
      </c>
      <c r="M207" s="8">
        <f t="shared" si="75"/>
        <v>24</v>
      </c>
      <c r="N207" s="8">
        <f t="shared" si="76"/>
        <v>0</v>
      </c>
      <c r="O207" s="8">
        <f t="shared" si="77"/>
        <v>54</v>
      </c>
      <c r="P207" s="8">
        <f t="shared" si="78"/>
        <v>0</v>
      </c>
      <c r="Q207" s="8">
        <f t="shared" si="79"/>
        <v>12</v>
      </c>
      <c r="R207" s="8">
        <f t="shared" si="80"/>
        <v>56</v>
      </c>
      <c r="S207" s="8">
        <f t="shared" si="81"/>
        <v>36</v>
      </c>
      <c r="T207" s="8">
        <f t="shared" si="82"/>
        <v>4</v>
      </c>
      <c r="U207" s="8">
        <f t="shared" si="83"/>
        <v>0</v>
      </c>
      <c r="V207" s="8">
        <f t="shared" si="84"/>
        <v>4</v>
      </c>
      <c r="W207" s="8">
        <f t="shared" si="85"/>
        <v>6</v>
      </c>
      <c r="X207" s="8">
        <f t="shared" si="86"/>
        <v>6</v>
      </c>
      <c r="Y207">
        <f t="shared" si="87"/>
        <v>0</v>
      </c>
    </row>
    <row r="208" spans="1:25" x14ac:dyDescent="0.25">
      <c r="A208" s="1" t="s">
        <v>227</v>
      </c>
      <c r="B208" s="1" t="s">
        <v>46</v>
      </c>
      <c r="C208" s="1" t="s">
        <v>8</v>
      </c>
      <c r="D208">
        <f t="shared" si="66"/>
        <v>1985</v>
      </c>
      <c r="E208">
        <f t="shared" si="67"/>
        <v>1</v>
      </c>
      <c r="F208">
        <f t="shared" si="68"/>
        <v>27</v>
      </c>
      <c r="G208" s="6">
        <f t="shared" si="69"/>
        <v>31074</v>
      </c>
      <c r="H208">
        <f t="shared" si="70"/>
        <v>37.954825462012323</v>
      </c>
      <c r="I208">
        <f t="shared" si="71"/>
        <v>37</v>
      </c>
      <c r="J208">
        <f t="shared" si="72"/>
        <v>0</v>
      </c>
      <c r="K208">
        <f t="shared" si="73"/>
        <v>37</v>
      </c>
      <c r="L208" s="8">
        <f t="shared" si="74"/>
        <v>8</v>
      </c>
      <c r="M208" s="8">
        <f t="shared" si="75"/>
        <v>15</v>
      </c>
      <c r="N208" s="8">
        <f t="shared" si="76"/>
        <v>0</v>
      </c>
      <c r="O208" s="8">
        <f t="shared" si="77"/>
        <v>9</v>
      </c>
      <c r="P208" s="8">
        <f t="shared" si="78"/>
        <v>2</v>
      </c>
      <c r="Q208" s="8">
        <f t="shared" si="79"/>
        <v>21</v>
      </c>
      <c r="R208" s="8">
        <f t="shared" si="80"/>
        <v>56</v>
      </c>
      <c r="S208" s="8">
        <f t="shared" si="81"/>
        <v>36</v>
      </c>
      <c r="T208" s="8">
        <f t="shared" si="82"/>
        <v>3</v>
      </c>
      <c r="U208" s="8">
        <f t="shared" si="83"/>
        <v>27</v>
      </c>
      <c r="V208" s="8">
        <f t="shared" si="84"/>
        <v>7</v>
      </c>
      <c r="W208" s="8">
        <f t="shared" si="85"/>
        <v>3</v>
      </c>
      <c r="X208" s="8">
        <f t="shared" si="86"/>
        <v>3</v>
      </c>
      <c r="Y208">
        <f t="shared" si="87"/>
        <v>0</v>
      </c>
    </row>
    <row r="209" spans="1:25" x14ac:dyDescent="0.25">
      <c r="A209" s="1" t="s">
        <v>228</v>
      </c>
      <c r="B209" s="1" t="s">
        <v>25</v>
      </c>
      <c r="C209" s="1" t="s">
        <v>5</v>
      </c>
      <c r="D209">
        <f t="shared" si="66"/>
        <v>1994</v>
      </c>
      <c r="E209">
        <f t="shared" si="67"/>
        <v>11</v>
      </c>
      <c r="F209">
        <f t="shared" si="68"/>
        <v>21</v>
      </c>
      <c r="G209" s="6">
        <f t="shared" si="69"/>
        <v>34659</v>
      </c>
      <c r="H209">
        <f t="shared" si="70"/>
        <v>28.139630390143736</v>
      </c>
      <c r="I209">
        <f t="shared" si="71"/>
        <v>28</v>
      </c>
      <c r="J209">
        <f t="shared" si="72"/>
        <v>0</v>
      </c>
      <c r="K209">
        <f t="shared" si="73"/>
        <v>28</v>
      </c>
      <c r="L209" s="8">
        <f t="shared" si="74"/>
        <v>9</v>
      </c>
      <c r="M209" s="8">
        <f t="shared" si="75"/>
        <v>12</v>
      </c>
      <c r="N209" s="8">
        <f t="shared" si="76"/>
        <v>7</v>
      </c>
      <c r="O209" s="8">
        <f t="shared" si="77"/>
        <v>9</v>
      </c>
      <c r="P209" s="8">
        <f t="shared" si="78"/>
        <v>2</v>
      </c>
      <c r="Q209" s="8">
        <f t="shared" si="79"/>
        <v>3</v>
      </c>
      <c r="R209" s="8">
        <f t="shared" si="80"/>
        <v>42</v>
      </c>
      <c r="S209" s="8">
        <f t="shared" si="81"/>
        <v>54</v>
      </c>
      <c r="T209" s="8">
        <f t="shared" si="82"/>
        <v>6</v>
      </c>
      <c r="U209" s="8">
        <f t="shared" si="83"/>
        <v>9</v>
      </c>
      <c r="V209" s="8">
        <f t="shared" si="84"/>
        <v>3</v>
      </c>
      <c r="W209" s="8">
        <f t="shared" si="85"/>
        <v>7</v>
      </c>
      <c r="X209" s="8">
        <f t="shared" si="86"/>
        <v>7</v>
      </c>
      <c r="Y209">
        <f t="shared" si="87"/>
        <v>0</v>
      </c>
    </row>
    <row r="210" spans="1:25" x14ac:dyDescent="0.25">
      <c r="A210" s="1" t="s">
        <v>229</v>
      </c>
      <c r="B210" s="1" t="s">
        <v>25</v>
      </c>
      <c r="C210" s="1" t="s">
        <v>5</v>
      </c>
      <c r="D210">
        <f t="shared" si="66"/>
        <v>1968</v>
      </c>
      <c r="E210">
        <f t="shared" si="67"/>
        <v>9</v>
      </c>
      <c r="F210">
        <f t="shared" si="68"/>
        <v>16</v>
      </c>
      <c r="G210" s="6">
        <f t="shared" si="69"/>
        <v>25097</v>
      </c>
      <c r="H210">
        <f t="shared" si="70"/>
        <v>54.318959616700887</v>
      </c>
      <c r="I210">
        <f t="shared" si="71"/>
        <v>54</v>
      </c>
      <c r="J210">
        <f t="shared" si="72"/>
        <v>0</v>
      </c>
      <c r="K210">
        <f t="shared" si="73"/>
        <v>54</v>
      </c>
      <c r="L210" s="8">
        <f t="shared" si="74"/>
        <v>6</v>
      </c>
      <c r="M210" s="8">
        <f t="shared" si="75"/>
        <v>24</v>
      </c>
      <c r="N210" s="8">
        <f t="shared" si="76"/>
        <v>0</v>
      </c>
      <c r="O210" s="8">
        <f t="shared" si="77"/>
        <v>81</v>
      </c>
      <c r="P210" s="8">
        <f t="shared" si="78"/>
        <v>1</v>
      </c>
      <c r="Q210" s="8">
        <f t="shared" si="79"/>
        <v>18</v>
      </c>
      <c r="R210" s="8">
        <f t="shared" si="80"/>
        <v>35</v>
      </c>
      <c r="S210" s="8">
        <f t="shared" si="81"/>
        <v>63</v>
      </c>
      <c r="T210" s="8">
        <f t="shared" si="82"/>
        <v>0</v>
      </c>
      <c r="U210" s="8">
        <f t="shared" si="83"/>
        <v>3</v>
      </c>
      <c r="V210" s="8">
        <f t="shared" si="84"/>
        <v>1</v>
      </c>
      <c r="W210" s="8">
        <f t="shared" si="85"/>
        <v>9</v>
      </c>
      <c r="X210" s="8">
        <f t="shared" si="86"/>
        <v>9</v>
      </c>
      <c r="Y210">
        <f t="shared" si="87"/>
        <v>0</v>
      </c>
    </row>
    <row r="211" spans="1:25" x14ac:dyDescent="0.25">
      <c r="A211" s="1" t="s">
        <v>230</v>
      </c>
      <c r="B211" s="1" t="s">
        <v>33</v>
      </c>
      <c r="C211" s="1" t="s">
        <v>8</v>
      </c>
      <c r="D211">
        <f t="shared" si="66"/>
        <v>1954</v>
      </c>
      <c r="E211">
        <f t="shared" si="67"/>
        <v>8</v>
      </c>
      <c r="F211">
        <f t="shared" si="68"/>
        <v>13</v>
      </c>
      <c r="G211" s="6">
        <f t="shared" si="69"/>
        <v>19949</v>
      </c>
      <c r="H211">
        <f t="shared" si="70"/>
        <v>68.413415468856954</v>
      </c>
      <c r="I211">
        <f t="shared" si="71"/>
        <v>68</v>
      </c>
      <c r="J211">
        <f t="shared" si="72"/>
        <v>0</v>
      </c>
      <c r="K211">
        <f t="shared" si="73"/>
        <v>68</v>
      </c>
      <c r="L211" s="8">
        <f t="shared" si="74"/>
        <v>5</v>
      </c>
      <c r="M211" s="8">
        <f t="shared" si="75"/>
        <v>12</v>
      </c>
      <c r="N211" s="8">
        <f t="shared" si="76"/>
        <v>0</v>
      </c>
      <c r="O211" s="8">
        <f t="shared" si="77"/>
        <v>72</v>
      </c>
      <c r="P211" s="8">
        <f t="shared" si="78"/>
        <v>1</v>
      </c>
      <c r="Q211" s="8">
        <f t="shared" si="79"/>
        <v>9</v>
      </c>
      <c r="R211" s="8">
        <f t="shared" si="80"/>
        <v>28</v>
      </c>
      <c r="S211" s="8">
        <f t="shared" si="81"/>
        <v>9</v>
      </c>
      <c r="T211" s="8">
        <f t="shared" si="82"/>
        <v>8</v>
      </c>
      <c r="U211" s="8">
        <f t="shared" si="83"/>
        <v>12</v>
      </c>
      <c r="V211" s="8">
        <f t="shared" si="84"/>
        <v>6</v>
      </c>
      <c r="W211" s="8">
        <f t="shared" si="85"/>
        <v>4</v>
      </c>
      <c r="X211" s="8">
        <f t="shared" si="86"/>
        <v>4</v>
      </c>
      <c r="Y211">
        <f t="shared" si="87"/>
        <v>0</v>
      </c>
    </row>
    <row r="212" spans="1:25" x14ac:dyDescent="0.25">
      <c r="A212" s="1" t="s">
        <v>231</v>
      </c>
      <c r="B212" s="1" t="s">
        <v>33</v>
      </c>
      <c r="C212" s="1" t="s">
        <v>5</v>
      </c>
      <c r="D212">
        <f t="shared" si="66"/>
        <v>1960</v>
      </c>
      <c r="E212">
        <f t="shared" si="67"/>
        <v>1</v>
      </c>
      <c r="F212">
        <f t="shared" si="68"/>
        <v>23</v>
      </c>
      <c r="G212" s="6">
        <f t="shared" si="69"/>
        <v>21938</v>
      </c>
      <c r="H212">
        <f t="shared" si="70"/>
        <v>62.967830253251201</v>
      </c>
      <c r="I212">
        <f t="shared" si="71"/>
        <v>62</v>
      </c>
      <c r="J212">
        <f t="shared" si="72"/>
        <v>0</v>
      </c>
      <c r="K212">
        <f t="shared" si="73"/>
        <v>62</v>
      </c>
      <c r="L212" s="8">
        <f t="shared" si="74"/>
        <v>6</v>
      </c>
      <c r="M212" s="8">
        <f t="shared" si="75"/>
        <v>0</v>
      </c>
      <c r="N212" s="8">
        <f t="shared" si="76"/>
        <v>0</v>
      </c>
      <c r="O212" s="8">
        <f t="shared" si="77"/>
        <v>9</v>
      </c>
      <c r="P212" s="8">
        <f t="shared" si="78"/>
        <v>2</v>
      </c>
      <c r="Q212" s="8">
        <f t="shared" si="79"/>
        <v>9</v>
      </c>
      <c r="R212" s="8">
        <f t="shared" si="80"/>
        <v>7</v>
      </c>
      <c r="S212" s="8">
        <f t="shared" si="81"/>
        <v>0</v>
      </c>
      <c r="T212" s="8">
        <f t="shared" si="82"/>
        <v>9</v>
      </c>
      <c r="U212" s="8">
        <f t="shared" si="83"/>
        <v>15</v>
      </c>
      <c r="V212" s="8">
        <f t="shared" si="84"/>
        <v>7</v>
      </c>
      <c r="W212" s="8">
        <f t="shared" si="85"/>
        <v>3</v>
      </c>
      <c r="X212" s="8">
        <f t="shared" si="86"/>
        <v>3</v>
      </c>
      <c r="Y212">
        <f t="shared" si="87"/>
        <v>0</v>
      </c>
    </row>
    <row r="213" spans="1:25" x14ac:dyDescent="0.25">
      <c r="A213" s="1" t="s">
        <v>232</v>
      </c>
      <c r="B213" s="1" t="s">
        <v>33</v>
      </c>
      <c r="C213" s="1" t="s">
        <v>5</v>
      </c>
      <c r="D213">
        <f t="shared" si="66"/>
        <v>1961</v>
      </c>
      <c r="E213">
        <f t="shared" si="67"/>
        <v>4</v>
      </c>
      <c r="F213">
        <f t="shared" si="68"/>
        <v>29</v>
      </c>
      <c r="G213" s="6">
        <f t="shared" si="69"/>
        <v>22400</v>
      </c>
      <c r="H213">
        <f t="shared" si="70"/>
        <v>61.702943189596169</v>
      </c>
      <c r="I213">
        <f t="shared" si="71"/>
        <v>61</v>
      </c>
      <c r="J213">
        <f t="shared" si="72"/>
        <v>0</v>
      </c>
      <c r="K213">
        <f t="shared" si="73"/>
        <v>61</v>
      </c>
      <c r="L213" s="8">
        <f t="shared" si="74"/>
        <v>6</v>
      </c>
      <c r="M213" s="8">
        <f t="shared" si="75"/>
        <v>3</v>
      </c>
      <c r="N213" s="8">
        <f t="shared" si="76"/>
        <v>0</v>
      </c>
      <c r="O213" s="8">
        <f t="shared" si="77"/>
        <v>36</v>
      </c>
      <c r="P213" s="8">
        <f t="shared" si="78"/>
        <v>2</v>
      </c>
      <c r="Q213" s="8">
        <f t="shared" si="79"/>
        <v>27</v>
      </c>
      <c r="R213" s="8">
        <f t="shared" si="80"/>
        <v>49</v>
      </c>
      <c r="S213" s="8">
        <f t="shared" si="81"/>
        <v>72</v>
      </c>
      <c r="T213" s="8">
        <f t="shared" si="82"/>
        <v>8</v>
      </c>
      <c r="U213" s="8">
        <f t="shared" si="83"/>
        <v>18</v>
      </c>
      <c r="V213" s="8">
        <f t="shared" si="84"/>
        <v>1</v>
      </c>
      <c r="W213" s="8">
        <f t="shared" si="85"/>
        <v>9</v>
      </c>
      <c r="X213" s="8">
        <f t="shared" si="86"/>
        <v>9</v>
      </c>
      <c r="Y213">
        <f t="shared" si="87"/>
        <v>0</v>
      </c>
    </row>
    <row r="214" spans="1:25" x14ac:dyDescent="0.25">
      <c r="A214" s="1" t="s">
        <v>233</v>
      </c>
      <c r="B214" s="1" t="s">
        <v>23</v>
      </c>
      <c r="C214" s="1" t="s">
        <v>5</v>
      </c>
      <c r="D214">
        <f t="shared" si="66"/>
        <v>1967</v>
      </c>
      <c r="E214">
        <f t="shared" si="67"/>
        <v>12</v>
      </c>
      <c r="F214">
        <f t="shared" si="68"/>
        <v>25</v>
      </c>
      <c r="G214" s="6">
        <f t="shared" si="69"/>
        <v>24831</v>
      </c>
      <c r="H214">
        <f t="shared" si="70"/>
        <v>55.04722792607803</v>
      </c>
      <c r="I214">
        <f t="shared" si="71"/>
        <v>55</v>
      </c>
      <c r="J214">
        <f t="shared" si="72"/>
        <v>0</v>
      </c>
      <c r="K214">
        <f t="shared" si="73"/>
        <v>55</v>
      </c>
      <c r="L214" s="8">
        <f t="shared" si="74"/>
        <v>6</v>
      </c>
      <c r="M214" s="8">
        <f t="shared" si="75"/>
        <v>21</v>
      </c>
      <c r="N214" s="8">
        <f t="shared" si="76"/>
        <v>7</v>
      </c>
      <c r="O214" s="8">
        <f t="shared" si="77"/>
        <v>18</v>
      </c>
      <c r="P214" s="8">
        <f t="shared" si="78"/>
        <v>2</v>
      </c>
      <c r="Q214" s="8">
        <f t="shared" si="79"/>
        <v>15</v>
      </c>
      <c r="R214" s="8">
        <f t="shared" si="80"/>
        <v>49</v>
      </c>
      <c r="S214" s="8">
        <f t="shared" si="81"/>
        <v>45</v>
      </c>
      <c r="T214" s="8">
        <f t="shared" si="82"/>
        <v>4</v>
      </c>
      <c r="U214" s="8">
        <f t="shared" si="83"/>
        <v>18</v>
      </c>
      <c r="V214" s="8">
        <f t="shared" si="84"/>
        <v>5</v>
      </c>
      <c r="W214" s="8">
        <f t="shared" si="85"/>
        <v>5</v>
      </c>
      <c r="X214" s="8">
        <f t="shared" si="86"/>
        <v>5</v>
      </c>
      <c r="Y214">
        <f t="shared" si="87"/>
        <v>0</v>
      </c>
    </row>
    <row r="215" spans="1:25" x14ac:dyDescent="0.25">
      <c r="A215" s="1" t="s">
        <v>234</v>
      </c>
      <c r="B215" s="1" t="s">
        <v>7</v>
      </c>
      <c r="C215" s="1" t="s">
        <v>8</v>
      </c>
      <c r="D215">
        <f t="shared" si="66"/>
        <v>1985</v>
      </c>
      <c r="E215">
        <f t="shared" si="67"/>
        <v>6</v>
      </c>
      <c r="F215">
        <f t="shared" si="68"/>
        <v>5</v>
      </c>
      <c r="G215" s="6">
        <f t="shared" si="69"/>
        <v>31203</v>
      </c>
      <c r="H215">
        <f t="shared" si="70"/>
        <v>37.601642710472277</v>
      </c>
      <c r="I215">
        <f t="shared" si="71"/>
        <v>37</v>
      </c>
      <c r="J215">
        <f t="shared" si="72"/>
        <v>0</v>
      </c>
      <c r="K215">
        <f t="shared" si="73"/>
        <v>37</v>
      </c>
      <c r="L215" s="8">
        <f t="shared" si="74"/>
        <v>8</v>
      </c>
      <c r="M215" s="8">
        <f t="shared" si="75"/>
        <v>15</v>
      </c>
      <c r="N215" s="8">
        <f t="shared" si="76"/>
        <v>0</v>
      </c>
      <c r="O215" s="8">
        <f t="shared" si="77"/>
        <v>54</v>
      </c>
      <c r="P215" s="8">
        <f t="shared" si="78"/>
        <v>0</v>
      </c>
      <c r="Q215" s="8">
        <f t="shared" si="79"/>
        <v>15</v>
      </c>
      <c r="R215" s="8">
        <f t="shared" si="80"/>
        <v>42</v>
      </c>
      <c r="S215" s="8">
        <f t="shared" si="81"/>
        <v>9</v>
      </c>
      <c r="T215" s="8">
        <f t="shared" si="82"/>
        <v>6</v>
      </c>
      <c r="U215" s="8">
        <f t="shared" si="83"/>
        <v>24</v>
      </c>
      <c r="V215" s="8">
        <f t="shared" si="84"/>
        <v>3</v>
      </c>
      <c r="W215" s="8">
        <f t="shared" si="85"/>
        <v>7</v>
      </c>
      <c r="X215" s="8">
        <f t="shared" si="86"/>
        <v>7</v>
      </c>
      <c r="Y215">
        <f t="shared" si="87"/>
        <v>0</v>
      </c>
    </row>
    <row r="216" spans="1:25" x14ac:dyDescent="0.25">
      <c r="A216" s="1" t="s">
        <v>235</v>
      </c>
      <c r="B216" s="1" t="s">
        <v>39</v>
      </c>
      <c r="C216" s="1" t="s">
        <v>8</v>
      </c>
      <c r="D216">
        <f t="shared" si="66"/>
        <v>1962</v>
      </c>
      <c r="E216">
        <f t="shared" si="67"/>
        <v>3</v>
      </c>
      <c r="F216">
        <f t="shared" si="68"/>
        <v>5</v>
      </c>
      <c r="G216" s="6">
        <f t="shared" si="69"/>
        <v>22710</v>
      </c>
      <c r="H216">
        <f t="shared" si="70"/>
        <v>60.854209445585212</v>
      </c>
      <c r="I216">
        <f t="shared" si="71"/>
        <v>60</v>
      </c>
      <c r="J216">
        <f t="shared" si="72"/>
        <v>0</v>
      </c>
      <c r="K216">
        <f t="shared" si="73"/>
        <v>60</v>
      </c>
      <c r="L216" s="8">
        <f t="shared" si="74"/>
        <v>6</v>
      </c>
      <c r="M216" s="8">
        <f t="shared" si="75"/>
        <v>6</v>
      </c>
      <c r="N216" s="8">
        <f t="shared" si="76"/>
        <v>0</v>
      </c>
      <c r="O216" s="8">
        <f t="shared" si="77"/>
        <v>27</v>
      </c>
      <c r="P216" s="8">
        <f t="shared" si="78"/>
        <v>0</v>
      </c>
      <c r="Q216" s="8">
        <f t="shared" si="79"/>
        <v>15</v>
      </c>
      <c r="R216" s="8">
        <f t="shared" si="80"/>
        <v>28</v>
      </c>
      <c r="S216" s="8">
        <f t="shared" si="81"/>
        <v>54</v>
      </c>
      <c r="T216" s="8">
        <f t="shared" si="82"/>
        <v>6</v>
      </c>
      <c r="U216" s="8">
        <f t="shared" si="83"/>
        <v>12</v>
      </c>
      <c r="V216" s="8">
        <f t="shared" si="84"/>
        <v>4</v>
      </c>
      <c r="W216" s="8">
        <f t="shared" si="85"/>
        <v>6</v>
      </c>
      <c r="X216" s="8">
        <f t="shared" si="86"/>
        <v>6</v>
      </c>
      <c r="Y216">
        <f t="shared" si="87"/>
        <v>0</v>
      </c>
    </row>
    <row r="217" spans="1:25" x14ac:dyDescent="0.25">
      <c r="A217" s="1" t="s">
        <v>236</v>
      </c>
      <c r="B217" s="1" t="s">
        <v>14</v>
      </c>
      <c r="C217" s="1" t="s">
        <v>8</v>
      </c>
      <c r="D217">
        <f t="shared" si="66"/>
        <v>1987</v>
      </c>
      <c r="E217">
        <f t="shared" si="67"/>
        <v>7</v>
      </c>
      <c r="F217">
        <f t="shared" si="68"/>
        <v>16</v>
      </c>
      <c r="G217" s="6">
        <f t="shared" si="69"/>
        <v>31974</v>
      </c>
      <c r="H217">
        <f t="shared" si="70"/>
        <v>35.49075975359343</v>
      </c>
      <c r="I217">
        <f t="shared" si="71"/>
        <v>35</v>
      </c>
      <c r="J217">
        <f t="shared" si="72"/>
        <v>0</v>
      </c>
      <c r="K217">
        <f t="shared" si="73"/>
        <v>35</v>
      </c>
      <c r="L217" s="8">
        <f t="shared" si="74"/>
        <v>8</v>
      </c>
      <c r="M217" s="8">
        <f t="shared" si="75"/>
        <v>21</v>
      </c>
      <c r="N217" s="8">
        <f t="shared" si="76"/>
        <v>0</v>
      </c>
      <c r="O217" s="8">
        <f t="shared" si="77"/>
        <v>63</v>
      </c>
      <c r="P217" s="8">
        <f t="shared" si="78"/>
        <v>1</v>
      </c>
      <c r="Q217" s="8">
        <f t="shared" si="79"/>
        <v>18</v>
      </c>
      <c r="R217" s="8">
        <f t="shared" si="80"/>
        <v>35</v>
      </c>
      <c r="S217" s="8">
        <f t="shared" si="81"/>
        <v>0</v>
      </c>
      <c r="T217" s="8">
        <f t="shared" si="82"/>
        <v>9</v>
      </c>
      <c r="U217" s="8">
        <f t="shared" si="83"/>
        <v>21</v>
      </c>
      <c r="V217" s="8">
        <f t="shared" si="84"/>
        <v>6</v>
      </c>
      <c r="W217" s="8">
        <f t="shared" si="85"/>
        <v>4</v>
      </c>
      <c r="X217" s="8">
        <f t="shared" si="86"/>
        <v>4</v>
      </c>
      <c r="Y217">
        <f t="shared" si="87"/>
        <v>0</v>
      </c>
    </row>
    <row r="218" spans="1:25" x14ac:dyDescent="0.25">
      <c r="A218" s="1" t="s">
        <v>237</v>
      </c>
      <c r="B218" s="1" t="s">
        <v>14</v>
      </c>
      <c r="C218" s="1" t="s">
        <v>8</v>
      </c>
      <c r="D218">
        <f t="shared" si="66"/>
        <v>1980</v>
      </c>
      <c r="E218">
        <f t="shared" si="67"/>
        <v>5</v>
      </c>
      <c r="F218">
        <f t="shared" si="68"/>
        <v>13</v>
      </c>
      <c r="G218" s="6">
        <f t="shared" si="69"/>
        <v>29354</v>
      </c>
      <c r="H218">
        <f t="shared" si="70"/>
        <v>42.663928815879537</v>
      </c>
      <c r="I218">
        <f t="shared" si="71"/>
        <v>42</v>
      </c>
      <c r="J218">
        <f t="shared" si="72"/>
        <v>0</v>
      </c>
      <c r="K218">
        <f t="shared" si="73"/>
        <v>42</v>
      </c>
      <c r="L218" s="8">
        <f t="shared" si="74"/>
        <v>8</v>
      </c>
      <c r="M218" s="8">
        <f t="shared" si="75"/>
        <v>0</v>
      </c>
      <c r="N218" s="8">
        <f t="shared" si="76"/>
        <v>0</v>
      </c>
      <c r="O218" s="8">
        <f t="shared" si="77"/>
        <v>45</v>
      </c>
      <c r="P218" s="8">
        <f t="shared" si="78"/>
        <v>1</v>
      </c>
      <c r="Q218" s="8">
        <f t="shared" si="79"/>
        <v>9</v>
      </c>
      <c r="R218" s="8">
        <f t="shared" si="80"/>
        <v>42</v>
      </c>
      <c r="S218" s="8">
        <f t="shared" si="81"/>
        <v>45</v>
      </c>
      <c r="T218" s="8">
        <f t="shared" si="82"/>
        <v>0</v>
      </c>
      <c r="U218" s="8">
        <f t="shared" si="83"/>
        <v>21</v>
      </c>
      <c r="V218" s="8">
        <f t="shared" si="84"/>
        <v>1</v>
      </c>
      <c r="W218" s="8">
        <f t="shared" si="85"/>
        <v>9</v>
      </c>
      <c r="X218" s="8">
        <f t="shared" si="86"/>
        <v>9</v>
      </c>
      <c r="Y218">
        <f t="shared" si="87"/>
        <v>0</v>
      </c>
    </row>
    <row r="219" spans="1:25" x14ac:dyDescent="0.25">
      <c r="A219" s="1" t="s">
        <v>238</v>
      </c>
      <c r="B219" s="1" t="s">
        <v>14</v>
      </c>
      <c r="C219" s="1" t="s">
        <v>8</v>
      </c>
      <c r="D219">
        <f t="shared" si="66"/>
        <v>1963</v>
      </c>
      <c r="E219">
        <f t="shared" si="67"/>
        <v>3</v>
      </c>
      <c r="F219">
        <f t="shared" si="68"/>
        <v>12</v>
      </c>
      <c r="G219" s="6">
        <f t="shared" si="69"/>
        <v>23082</v>
      </c>
      <c r="H219">
        <f t="shared" si="70"/>
        <v>59.835728952772072</v>
      </c>
      <c r="I219">
        <f t="shared" si="71"/>
        <v>59</v>
      </c>
      <c r="J219">
        <f t="shared" si="72"/>
        <v>0</v>
      </c>
      <c r="K219">
        <f t="shared" si="73"/>
        <v>59</v>
      </c>
      <c r="L219" s="8">
        <f t="shared" si="74"/>
        <v>6</v>
      </c>
      <c r="M219" s="8">
        <f t="shared" si="75"/>
        <v>9</v>
      </c>
      <c r="N219" s="8">
        <f t="shared" si="76"/>
        <v>0</v>
      </c>
      <c r="O219" s="8">
        <f t="shared" si="77"/>
        <v>27</v>
      </c>
      <c r="P219" s="8">
        <f t="shared" si="78"/>
        <v>1</v>
      </c>
      <c r="Q219" s="8">
        <f t="shared" si="79"/>
        <v>6</v>
      </c>
      <c r="R219" s="8">
        <f t="shared" si="80"/>
        <v>0</v>
      </c>
      <c r="S219" s="8">
        <f t="shared" si="81"/>
        <v>63</v>
      </c>
      <c r="T219" s="8">
        <f t="shared" si="82"/>
        <v>8</v>
      </c>
      <c r="U219" s="8">
        <f t="shared" si="83"/>
        <v>9</v>
      </c>
      <c r="V219" s="8">
        <f t="shared" si="84"/>
        <v>9</v>
      </c>
      <c r="W219" s="8">
        <f t="shared" si="85"/>
        <v>1</v>
      </c>
      <c r="X219" s="8">
        <f t="shared" si="86"/>
        <v>1</v>
      </c>
      <c r="Y219">
        <f t="shared" si="87"/>
        <v>0</v>
      </c>
    </row>
    <row r="220" spans="1:25" x14ac:dyDescent="0.25">
      <c r="A220" s="1" t="s">
        <v>239</v>
      </c>
      <c r="B220" s="1" t="s">
        <v>41</v>
      </c>
      <c r="C220" s="1" t="s">
        <v>5</v>
      </c>
      <c r="D220">
        <f t="shared" si="66"/>
        <v>1999</v>
      </c>
      <c r="E220">
        <f t="shared" si="67"/>
        <v>11</v>
      </c>
      <c r="F220">
        <f t="shared" si="68"/>
        <v>27</v>
      </c>
      <c r="G220" s="6">
        <f t="shared" si="69"/>
        <v>36491</v>
      </c>
      <c r="H220">
        <f t="shared" si="70"/>
        <v>23.123887748117728</v>
      </c>
      <c r="I220">
        <f t="shared" si="71"/>
        <v>23</v>
      </c>
      <c r="J220">
        <f t="shared" si="72"/>
        <v>0</v>
      </c>
      <c r="K220">
        <f t="shared" si="73"/>
        <v>23</v>
      </c>
      <c r="L220" s="8">
        <f t="shared" si="74"/>
        <v>9</v>
      </c>
      <c r="M220" s="8">
        <f t="shared" si="75"/>
        <v>27</v>
      </c>
      <c r="N220" s="8">
        <f t="shared" si="76"/>
        <v>7</v>
      </c>
      <c r="O220" s="8">
        <f t="shared" si="77"/>
        <v>9</v>
      </c>
      <c r="P220" s="8">
        <f t="shared" si="78"/>
        <v>2</v>
      </c>
      <c r="Q220" s="8">
        <f t="shared" si="79"/>
        <v>21</v>
      </c>
      <c r="R220" s="8">
        <f t="shared" si="80"/>
        <v>49</v>
      </c>
      <c r="S220" s="8">
        <f t="shared" si="81"/>
        <v>54</v>
      </c>
      <c r="T220" s="8">
        <f t="shared" si="82"/>
        <v>0</v>
      </c>
      <c r="U220" s="8">
        <f t="shared" si="83"/>
        <v>6</v>
      </c>
      <c r="V220" s="8">
        <f t="shared" si="84"/>
        <v>4</v>
      </c>
      <c r="W220" s="8">
        <f t="shared" si="85"/>
        <v>6</v>
      </c>
      <c r="X220" s="8">
        <f t="shared" si="86"/>
        <v>6</v>
      </c>
      <c r="Y220">
        <f t="shared" si="87"/>
        <v>0</v>
      </c>
    </row>
    <row r="221" spans="1:25" x14ac:dyDescent="0.25">
      <c r="A221" s="1" t="s">
        <v>240</v>
      </c>
      <c r="B221" s="1" t="s">
        <v>25</v>
      </c>
      <c r="C221" s="1" t="s">
        <v>5</v>
      </c>
      <c r="D221">
        <f t="shared" si="66"/>
        <v>1990</v>
      </c>
      <c r="E221">
        <f t="shared" si="67"/>
        <v>7</v>
      </c>
      <c r="F221">
        <f t="shared" si="68"/>
        <v>13</v>
      </c>
      <c r="G221" s="6">
        <f t="shared" si="69"/>
        <v>33067</v>
      </c>
      <c r="H221">
        <f t="shared" si="70"/>
        <v>32.498288843258045</v>
      </c>
      <c r="I221">
        <f t="shared" si="71"/>
        <v>32</v>
      </c>
      <c r="J221">
        <f t="shared" si="72"/>
        <v>0</v>
      </c>
      <c r="K221">
        <f t="shared" si="73"/>
        <v>32</v>
      </c>
      <c r="L221" s="8">
        <f t="shared" si="74"/>
        <v>9</v>
      </c>
      <c r="M221" s="8">
        <f t="shared" si="75"/>
        <v>0</v>
      </c>
      <c r="N221" s="8">
        <f t="shared" si="76"/>
        <v>0</v>
      </c>
      <c r="O221" s="8">
        <f t="shared" si="77"/>
        <v>63</v>
      </c>
      <c r="P221" s="8">
        <f t="shared" si="78"/>
        <v>1</v>
      </c>
      <c r="Q221" s="8">
        <f t="shared" si="79"/>
        <v>9</v>
      </c>
      <c r="R221" s="8">
        <f t="shared" si="80"/>
        <v>56</v>
      </c>
      <c r="S221" s="8">
        <f t="shared" si="81"/>
        <v>63</v>
      </c>
      <c r="T221" s="8">
        <f t="shared" si="82"/>
        <v>7</v>
      </c>
      <c r="U221" s="8">
        <f t="shared" si="83"/>
        <v>18</v>
      </c>
      <c r="V221" s="8">
        <f t="shared" si="84"/>
        <v>6</v>
      </c>
      <c r="W221" s="8">
        <f t="shared" si="85"/>
        <v>4</v>
      </c>
      <c r="X221" s="8">
        <f t="shared" si="86"/>
        <v>4</v>
      </c>
      <c r="Y221">
        <f t="shared" si="87"/>
        <v>0</v>
      </c>
    </row>
    <row r="222" spans="1:25" x14ac:dyDescent="0.25">
      <c r="A222" s="1" t="s">
        <v>241</v>
      </c>
      <c r="B222" s="1" t="s">
        <v>35</v>
      </c>
      <c r="C222" s="1" t="s">
        <v>8</v>
      </c>
      <c r="D222">
        <f t="shared" si="66"/>
        <v>1979</v>
      </c>
      <c r="E222">
        <f t="shared" si="67"/>
        <v>10</v>
      </c>
      <c r="F222">
        <f t="shared" si="68"/>
        <v>1</v>
      </c>
      <c r="G222" s="6">
        <f t="shared" si="69"/>
        <v>29129</v>
      </c>
      <c r="H222">
        <f t="shared" si="70"/>
        <v>43.279945242984255</v>
      </c>
      <c r="I222">
        <f t="shared" si="71"/>
        <v>43</v>
      </c>
      <c r="J222">
        <f t="shared" si="72"/>
        <v>0</v>
      </c>
      <c r="K222">
        <f t="shared" si="73"/>
        <v>43</v>
      </c>
      <c r="L222" s="8">
        <f t="shared" si="74"/>
        <v>7</v>
      </c>
      <c r="M222" s="8">
        <f t="shared" si="75"/>
        <v>27</v>
      </c>
      <c r="N222" s="8">
        <f t="shared" si="76"/>
        <v>7</v>
      </c>
      <c r="O222" s="8">
        <f t="shared" si="77"/>
        <v>0</v>
      </c>
      <c r="P222" s="8">
        <f t="shared" si="78"/>
        <v>0</v>
      </c>
      <c r="Q222" s="8">
        <f t="shared" si="79"/>
        <v>3</v>
      </c>
      <c r="R222" s="8">
        <f t="shared" si="80"/>
        <v>14</v>
      </c>
      <c r="S222" s="8">
        <f t="shared" si="81"/>
        <v>9</v>
      </c>
      <c r="T222" s="8">
        <f t="shared" si="82"/>
        <v>6</v>
      </c>
      <c r="U222" s="8">
        <f t="shared" si="83"/>
        <v>0</v>
      </c>
      <c r="V222" s="8">
        <f t="shared" si="84"/>
        <v>3</v>
      </c>
      <c r="W222" s="8">
        <f t="shared" si="85"/>
        <v>7</v>
      </c>
      <c r="X222" s="8">
        <f t="shared" si="86"/>
        <v>7</v>
      </c>
      <c r="Y222">
        <f t="shared" si="87"/>
        <v>0</v>
      </c>
    </row>
    <row r="223" spans="1:25" x14ac:dyDescent="0.25">
      <c r="A223" s="1" t="s">
        <v>242</v>
      </c>
      <c r="B223" s="1" t="s">
        <v>12</v>
      </c>
      <c r="C223" s="1" t="s">
        <v>8</v>
      </c>
      <c r="D223">
        <f t="shared" si="66"/>
        <v>1967</v>
      </c>
      <c r="E223">
        <f t="shared" si="67"/>
        <v>2</v>
      </c>
      <c r="F223">
        <f t="shared" si="68"/>
        <v>16</v>
      </c>
      <c r="G223" s="6">
        <f t="shared" si="69"/>
        <v>24519</v>
      </c>
      <c r="H223">
        <f t="shared" si="70"/>
        <v>55.901437371663242</v>
      </c>
      <c r="I223">
        <f t="shared" si="71"/>
        <v>55</v>
      </c>
      <c r="J223">
        <f t="shared" si="72"/>
        <v>0</v>
      </c>
      <c r="K223">
        <f t="shared" si="73"/>
        <v>55</v>
      </c>
      <c r="L223" s="8">
        <f t="shared" si="74"/>
        <v>6</v>
      </c>
      <c r="M223" s="8">
        <f t="shared" si="75"/>
        <v>21</v>
      </c>
      <c r="N223" s="8">
        <f t="shared" si="76"/>
        <v>0</v>
      </c>
      <c r="O223" s="8">
        <f t="shared" si="77"/>
        <v>18</v>
      </c>
      <c r="P223" s="8">
        <f t="shared" si="78"/>
        <v>1</v>
      </c>
      <c r="Q223" s="8">
        <f t="shared" si="79"/>
        <v>18</v>
      </c>
      <c r="R223" s="8">
        <f t="shared" si="80"/>
        <v>63</v>
      </c>
      <c r="S223" s="8">
        <f t="shared" si="81"/>
        <v>63</v>
      </c>
      <c r="T223" s="8">
        <f t="shared" si="82"/>
        <v>3</v>
      </c>
      <c r="U223" s="8">
        <f t="shared" si="83"/>
        <v>6</v>
      </c>
      <c r="V223" s="8">
        <f t="shared" si="84"/>
        <v>9</v>
      </c>
      <c r="W223" s="8">
        <f t="shared" si="85"/>
        <v>1</v>
      </c>
      <c r="X223" s="8">
        <f t="shared" si="86"/>
        <v>1</v>
      </c>
      <c r="Y223">
        <f t="shared" si="87"/>
        <v>0</v>
      </c>
    </row>
    <row r="224" spans="1:25" x14ac:dyDescent="0.25">
      <c r="A224" s="1" t="s">
        <v>243</v>
      </c>
      <c r="B224" s="1" t="s">
        <v>46</v>
      </c>
      <c r="C224" s="1" t="s">
        <v>5</v>
      </c>
      <c r="D224">
        <f t="shared" si="66"/>
        <v>1980</v>
      </c>
      <c r="E224">
        <f t="shared" si="67"/>
        <v>12</v>
      </c>
      <c r="F224">
        <f t="shared" si="68"/>
        <v>29</v>
      </c>
      <c r="G224" s="6">
        <f t="shared" si="69"/>
        <v>29584</v>
      </c>
      <c r="H224">
        <f t="shared" si="70"/>
        <v>42.034223134839152</v>
      </c>
      <c r="I224">
        <f t="shared" si="71"/>
        <v>42</v>
      </c>
      <c r="J224">
        <f t="shared" si="72"/>
        <v>0</v>
      </c>
      <c r="K224">
        <f t="shared" si="73"/>
        <v>42</v>
      </c>
      <c r="L224" s="8">
        <f t="shared" si="74"/>
        <v>8</v>
      </c>
      <c r="M224" s="8">
        <f t="shared" si="75"/>
        <v>0</v>
      </c>
      <c r="N224" s="8">
        <f t="shared" si="76"/>
        <v>7</v>
      </c>
      <c r="O224" s="8">
        <f t="shared" si="77"/>
        <v>18</v>
      </c>
      <c r="P224" s="8">
        <f t="shared" si="78"/>
        <v>2</v>
      </c>
      <c r="Q224" s="8">
        <f t="shared" si="79"/>
        <v>27</v>
      </c>
      <c r="R224" s="8">
        <f t="shared" si="80"/>
        <v>21</v>
      </c>
      <c r="S224" s="8">
        <f t="shared" si="81"/>
        <v>9</v>
      </c>
      <c r="T224" s="8">
        <f t="shared" si="82"/>
        <v>2</v>
      </c>
      <c r="U224" s="8">
        <f t="shared" si="83"/>
        <v>12</v>
      </c>
      <c r="V224" s="8">
        <f t="shared" si="84"/>
        <v>6</v>
      </c>
      <c r="W224" s="8">
        <f t="shared" si="85"/>
        <v>4</v>
      </c>
      <c r="X224" s="8">
        <f t="shared" si="86"/>
        <v>4</v>
      </c>
      <c r="Y224">
        <f t="shared" si="87"/>
        <v>0</v>
      </c>
    </row>
    <row r="225" spans="1:25" x14ac:dyDescent="0.25">
      <c r="A225" s="1" t="s">
        <v>244</v>
      </c>
      <c r="B225" s="1" t="s">
        <v>10</v>
      </c>
      <c r="C225" s="1" t="s">
        <v>8</v>
      </c>
      <c r="D225">
        <f t="shared" si="66"/>
        <v>1968</v>
      </c>
      <c r="E225">
        <f t="shared" si="67"/>
        <v>2</v>
      </c>
      <c r="F225">
        <f t="shared" si="68"/>
        <v>15</v>
      </c>
      <c r="G225" s="6">
        <f t="shared" si="69"/>
        <v>24883</v>
      </c>
      <c r="H225">
        <f t="shared" si="70"/>
        <v>54.904859685147159</v>
      </c>
      <c r="I225">
        <f t="shared" si="71"/>
        <v>54</v>
      </c>
      <c r="J225">
        <f t="shared" si="72"/>
        <v>0</v>
      </c>
      <c r="K225">
        <f t="shared" si="73"/>
        <v>54</v>
      </c>
      <c r="L225" s="8">
        <f t="shared" si="74"/>
        <v>6</v>
      </c>
      <c r="M225" s="8">
        <f t="shared" si="75"/>
        <v>24</v>
      </c>
      <c r="N225" s="8">
        <f t="shared" si="76"/>
        <v>0</v>
      </c>
      <c r="O225" s="8">
        <f t="shared" si="77"/>
        <v>18</v>
      </c>
      <c r="P225" s="8">
        <f t="shared" si="78"/>
        <v>1</v>
      </c>
      <c r="Q225" s="8">
        <f t="shared" si="79"/>
        <v>15</v>
      </c>
      <c r="R225" s="8">
        <f t="shared" si="80"/>
        <v>42</v>
      </c>
      <c r="S225" s="8">
        <f t="shared" si="81"/>
        <v>9</v>
      </c>
      <c r="T225" s="8">
        <f t="shared" si="82"/>
        <v>5</v>
      </c>
      <c r="U225" s="8">
        <f t="shared" si="83"/>
        <v>21</v>
      </c>
      <c r="V225" s="8">
        <f t="shared" si="84"/>
        <v>1</v>
      </c>
      <c r="W225" s="8">
        <f t="shared" si="85"/>
        <v>9</v>
      </c>
      <c r="X225" s="8">
        <f t="shared" si="86"/>
        <v>9</v>
      </c>
      <c r="Y225">
        <f t="shared" si="87"/>
        <v>0</v>
      </c>
    </row>
    <row r="226" spans="1:25" x14ac:dyDescent="0.25">
      <c r="A226" s="1" t="s">
        <v>245</v>
      </c>
      <c r="B226" s="1" t="s">
        <v>37</v>
      </c>
      <c r="C226" s="1" t="s">
        <v>5</v>
      </c>
      <c r="D226">
        <f t="shared" si="66"/>
        <v>1957</v>
      </c>
      <c r="E226">
        <f t="shared" si="67"/>
        <v>5</v>
      </c>
      <c r="F226">
        <f t="shared" si="68"/>
        <v>17</v>
      </c>
      <c r="G226" s="6">
        <f t="shared" si="69"/>
        <v>20957</v>
      </c>
      <c r="H226">
        <f t="shared" si="70"/>
        <v>65.653661875427787</v>
      </c>
      <c r="I226">
        <f t="shared" si="71"/>
        <v>65</v>
      </c>
      <c r="J226">
        <f t="shared" si="72"/>
        <v>0</v>
      </c>
      <c r="K226">
        <f t="shared" si="73"/>
        <v>65</v>
      </c>
      <c r="L226" s="8">
        <f t="shared" si="74"/>
        <v>5</v>
      </c>
      <c r="M226" s="8">
        <f t="shared" si="75"/>
        <v>21</v>
      </c>
      <c r="N226" s="8">
        <f t="shared" si="76"/>
        <v>0</v>
      </c>
      <c r="O226" s="8">
        <f t="shared" si="77"/>
        <v>45</v>
      </c>
      <c r="P226" s="8">
        <f t="shared" si="78"/>
        <v>1</v>
      </c>
      <c r="Q226" s="8">
        <f t="shared" si="79"/>
        <v>21</v>
      </c>
      <c r="R226" s="8">
        <f t="shared" si="80"/>
        <v>0</v>
      </c>
      <c r="S226" s="8">
        <f t="shared" si="81"/>
        <v>0</v>
      </c>
      <c r="T226" s="8">
        <f t="shared" si="82"/>
        <v>1</v>
      </c>
      <c r="U226" s="8">
        <f t="shared" si="83"/>
        <v>3</v>
      </c>
      <c r="V226" s="8">
        <f t="shared" si="84"/>
        <v>7</v>
      </c>
      <c r="W226" s="8">
        <f t="shared" si="85"/>
        <v>3</v>
      </c>
      <c r="X226" s="8">
        <f t="shared" si="86"/>
        <v>3</v>
      </c>
      <c r="Y226">
        <f t="shared" si="87"/>
        <v>0</v>
      </c>
    </row>
    <row r="227" spans="1:25" x14ac:dyDescent="0.25">
      <c r="A227" s="1" t="s">
        <v>246</v>
      </c>
      <c r="B227" s="1" t="s">
        <v>23</v>
      </c>
      <c r="C227" s="1" t="s">
        <v>8</v>
      </c>
      <c r="D227">
        <f t="shared" si="66"/>
        <v>1996</v>
      </c>
      <c r="E227">
        <f t="shared" si="67"/>
        <v>11</v>
      </c>
      <c r="F227">
        <f t="shared" si="68"/>
        <v>12</v>
      </c>
      <c r="G227" s="6">
        <f t="shared" si="69"/>
        <v>35381</v>
      </c>
      <c r="H227">
        <f t="shared" si="70"/>
        <v>26.16290212183436</v>
      </c>
      <c r="I227">
        <f t="shared" si="71"/>
        <v>26</v>
      </c>
      <c r="J227">
        <f t="shared" si="72"/>
        <v>0</v>
      </c>
      <c r="K227">
        <f t="shared" si="73"/>
        <v>26</v>
      </c>
      <c r="L227" s="8">
        <f t="shared" si="74"/>
        <v>9</v>
      </c>
      <c r="M227" s="8">
        <f t="shared" si="75"/>
        <v>18</v>
      </c>
      <c r="N227" s="8">
        <f t="shared" si="76"/>
        <v>7</v>
      </c>
      <c r="O227" s="8">
        <f t="shared" si="77"/>
        <v>9</v>
      </c>
      <c r="P227" s="8">
        <f t="shared" si="78"/>
        <v>1</v>
      </c>
      <c r="Q227" s="8">
        <f t="shared" si="79"/>
        <v>6</v>
      </c>
      <c r="R227" s="8">
        <f t="shared" si="80"/>
        <v>7</v>
      </c>
      <c r="S227" s="8">
        <f t="shared" si="81"/>
        <v>18</v>
      </c>
      <c r="T227" s="8">
        <f t="shared" si="82"/>
        <v>0</v>
      </c>
      <c r="U227" s="8">
        <f t="shared" si="83"/>
        <v>18</v>
      </c>
      <c r="V227" s="8">
        <f t="shared" si="84"/>
        <v>3</v>
      </c>
      <c r="W227" s="8">
        <f t="shared" si="85"/>
        <v>7</v>
      </c>
      <c r="X227" s="8">
        <f t="shared" si="86"/>
        <v>7</v>
      </c>
      <c r="Y227">
        <f t="shared" si="87"/>
        <v>0</v>
      </c>
    </row>
    <row r="228" spans="1:25" x14ac:dyDescent="0.25">
      <c r="A228" s="1" t="s">
        <v>247</v>
      </c>
      <c r="B228" s="1" t="s">
        <v>35</v>
      </c>
      <c r="C228" s="1" t="s">
        <v>8</v>
      </c>
      <c r="D228">
        <f t="shared" si="66"/>
        <v>1989</v>
      </c>
      <c r="E228">
        <f t="shared" si="67"/>
        <v>3</v>
      </c>
      <c r="F228">
        <f t="shared" si="68"/>
        <v>10</v>
      </c>
      <c r="G228" s="6">
        <f t="shared" si="69"/>
        <v>32577</v>
      </c>
      <c r="H228">
        <f t="shared" si="70"/>
        <v>33.839835728952771</v>
      </c>
      <c r="I228">
        <f t="shared" si="71"/>
        <v>33</v>
      </c>
      <c r="J228">
        <f t="shared" si="72"/>
        <v>0</v>
      </c>
      <c r="K228">
        <f t="shared" si="73"/>
        <v>33</v>
      </c>
      <c r="L228" s="8">
        <f t="shared" si="74"/>
        <v>8</v>
      </c>
      <c r="M228" s="8">
        <f t="shared" si="75"/>
        <v>27</v>
      </c>
      <c r="N228" s="8">
        <f t="shared" si="76"/>
        <v>0</v>
      </c>
      <c r="O228" s="8">
        <f t="shared" si="77"/>
        <v>27</v>
      </c>
      <c r="P228" s="8">
        <f t="shared" si="78"/>
        <v>1</v>
      </c>
      <c r="Q228" s="8">
        <f t="shared" si="79"/>
        <v>0</v>
      </c>
      <c r="R228" s="8">
        <f t="shared" si="80"/>
        <v>63</v>
      </c>
      <c r="S228" s="8">
        <f t="shared" si="81"/>
        <v>81</v>
      </c>
      <c r="T228" s="8">
        <f t="shared" si="82"/>
        <v>3</v>
      </c>
      <c r="U228" s="8">
        <f t="shared" si="83"/>
        <v>3</v>
      </c>
      <c r="V228" s="8">
        <f t="shared" si="84"/>
        <v>3</v>
      </c>
      <c r="W228" s="8">
        <f t="shared" si="85"/>
        <v>7</v>
      </c>
      <c r="X228" s="8">
        <f t="shared" si="86"/>
        <v>7</v>
      </c>
      <c r="Y228">
        <f t="shared" si="87"/>
        <v>0</v>
      </c>
    </row>
    <row r="229" spans="1:25" x14ac:dyDescent="0.25">
      <c r="A229" s="1" t="s">
        <v>248</v>
      </c>
      <c r="B229" s="1" t="s">
        <v>43</v>
      </c>
      <c r="C229" s="1" t="s">
        <v>5</v>
      </c>
      <c r="D229">
        <f t="shared" si="66"/>
        <v>1982</v>
      </c>
      <c r="E229">
        <f t="shared" si="67"/>
        <v>9</v>
      </c>
      <c r="F229">
        <f t="shared" si="68"/>
        <v>13</v>
      </c>
      <c r="G229" s="6">
        <f t="shared" si="69"/>
        <v>30207</v>
      </c>
      <c r="H229">
        <f t="shared" si="70"/>
        <v>40.328542094455855</v>
      </c>
      <c r="I229">
        <f t="shared" si="71"/>
        <v>40</v>
      </c>
      <c r="J229">
        <f t="shared" si="72"/>
        <v>0</v>
      </c>
      <c r="K229">
        <f t="shared" si="73"/>
        <v>40</v>
      </c>
      <c r="L229" s="8">
        <f t="shared" si="74"/>
        <v>8</v>
      </c>
      <c r="M229" s="8">
        <f t="shared" si="75"/>
        <v>6</v>
      </c>
      <c r="N229" s="8">
        <f t="shared" si="76"/>
        <v>0</v>
      </c>
      <c r="O229" s="8">
        <f t="shared" si="77"/>
        <v>81</v>
      </c>
      <c r="P229" s="8">
        <f t="shared" si="78"/>
        <v>1</v>
      </c>
      <c r="Q229" s="8">
        <f t="shared" si="79"/>
        <v>9</v>
      </c>
      <c r="R229" s="8">
        <f t="shared" si="80"/>
        <v>56</v>
      </c>
      <c r="S229" s="8">
        <f t="shared" si="81"/>
        <v>18</v>
      </c>
      <c r="T229" s="8">
        <f t="shared" si="82"/>
        <v>8</v>
      </c>
      <c r="U229" s="8">
        <f t="shared" si="83"/>
        <v>9</v>
      </c>
      <c r="V229" s="8">
        <f t="shared" si="84"/>
        <v>6</v>
      </c>
      <c r="W229" s="8">
        <f t="shared" si="85"/>
        <v>4</v>
      </c>
      <c r="X229" s="8">
        <f t="shared" si="86"/>
        <v>4</v>
      </c>
      <c r="Y229">
        <f t="shared" si="87"/>
        <v>0</v>
      </c>
    </row>
    <row r="230" spans="1:25" x14ac:dyDescent="0.25">
      <c r="A230" s="1" t="s">
        <v>249</v>
      </c>
      <c r="B230" s="1" t="s">
        <v>10</v>
      </c>
      <c r="C230" s="1" t="s">
        <v>5</v>
      </c>
      <c r="D230">
        <f t="shared" si="66"/>
        <v>1951</v>
      </c>
      <c r="E230">
        <f t="shared" si="67"/>
        <v>12</v>
      </c>
      <c r="F230">
        <f t="shared" si="68"/>
        <v>20</v>
      </c>
      <c r="G230" s="6">
        <f t="shared" si="69"/>
        <v>18982</v>
      </c>
      <c r="H230">
        <f t="shared" si="70"/>
        <v>71.060917180013689</v>
      </c>
      <c r="I230">
        <f t="shared" si="71"/>
        <v>71</v>
      </c>
      <c r="J230">
        <f t="shared" si="72"/>
        <v>0</v>
      </c>
      <c r="K230">
        <f t="shared" si="73"/>
        <v>71</v>
      </c>
      <c r="L230" s="8">
        <f t="shared" si="74"/>
        <v>5</v>
      </c>
      <c r="M230" s="8">
        <f t="shared" si="75"/>
        <v>3</v>
      </c>
      <c r="N230" s="8">
        <f t="shared" si="76"/>
        <v>7</v>
      </c>
      <c r="O230" s="8">
        <f t="shared" si="77"/>
        <v>18</v>
      </c>
      <c r="P230" s="8">
        <f t="shared" si="78"/>
        <v>2</v>
      </c>
      <c r="Q230" s="8">
        <f t="shared" si="79"/>
        <v>0</v>
      </c>
      <c r="R230" s="8">
        <f t="shared" si="80"/>
        <v>0</v>
      </c>
      <c r="S230" s="8">
        <f t="shared" si="81"/>
        <v>45</v>
      </c>
      <c r="T230" s="8">
        <f t="shared" si="82"/>
        <v>1</v>
      </c>
      <c r="U230" s="8">
        <f t="shared" si="83"/>
        <v>18</v>
      </c>
      <c r="V230" s="8">
        <f t="shared" si="84"/>
        <v>9</v>
      </c>
      <c r="W230" s="8">
        <f t="shared" si="85"/>
        <v>1</v>
      </c>
      <c r="X230" s="8">
        <f t="shared" si="86"/>
        <v>1</v>
      </c>
      <c r="Y230">
        <f t="shared" si="87"/>
        <v>0</v>
      </c>
    </row>
    <row r="231" spans="1:25" x14ac:dyDescent="0.25">
      <c r="A231" s="1" t="s">
        <v>250</v>
      </c>
      <c r="B231" s="1" t="s">
        <v>14</v>
      </c>
      <c r="C231" s="1" t="s">
        <v>8</v>
      </c>
      <c r="D231">
        <f t="shared" si="66"/>
        <v>1965</v>
      </c>
      <c r="E231">
        <f t="shared" si="67"/>
        <v>8</v>
      </c>
      <c r="F231">
        <f t="shared" si="68"/>
        <v>18</v>
      </c>
      <c r="G231" s="6">
        <f t="shared" si="69"/>
        <v>23972</v>
      </c>
      <c r="H231">
        <f t="shared" si="70"/>
        <v>57.399041752224505</v>
      </c>
      <c r="I231">
        <f t="shared" si="71"/>
        <v>57</v>
      </c>
      <c r="J231">
        <f t="shared" si="72"/>
        <v>0</v>
      </c>
      <c r="K231">
        <f t="shared" si="73"/>
        <v>57</v>
      </c>
      <c r="L231" s="8">
        <f t="shared" si="74"/>
        <v>6</v>
      </c>
      <c r="M231" s="8">
        <f t="shared" si="75"/>
        <v>15</v>
      </c>
      <c r="N231" s="8">
        <f t="shared" si="76"/>
        <v>0</v>
      </c>
      <c r="O231" s="8">
        <f t="shared" si="77"/>
        <v>72</v>
      </c>
      <c r="P231" s="8">
        <f t="shared" si="78"/>
        <v>1</v>
      </c>
      <c r="Q231" s="8">
        <f t="shared" si="79"/>
        <v>24</v>
      </c>
      <c r="R231" s="8">
        <f t="shared" si="80"/>
        <v>14</v>
      </c>
      <c r="S231" s="8">
        <f t="shared" si="81"/>
        <v>63</v>
      </c>
      <c r="T231" s="8">
        <f t="shared" si="82"/>
        <v>2</v>
      </c>
      <c r="U231" s="8">
        <f t="shared" si="83"/>
        <v>12</v>
      </c>
      <c r="V231" s="8">
        <f t="shared" si="84"/>
        <v>9</v>
      </c>
      <c r="W231" s="8">
        <f t="shared" si="85"/>
        <v>1</v>
      </c>
      <c r="X231" s="8">
        <f t="shared" si="86"/>
        <v>1</v>
      </c>
      <c r="Y231">
        <f t="shared" si="87"/>
        <v>0</v>
      </c>
    </row>
    <row r="232" spans="1:25" x14ac:dyDescent="0.25">
      <c r="A232" s="1" t="s">
        <v>251</v>
      </c>
      <c r="B232" s="1" t="s">
        <v>33</v>
      </c>
      <c r="C232" s="1" t="s">
        <v>5</v>
      </c>
      <c r="D232">
        <f t="shared" si="66"/>
        <v>1952</v>
      </c>
      <c r="E232">
        <f t="shared" si="67"/>
        <v>7</v>
      </c>
      <c r="F232">
        <f t="shared" si="68"/>
        <v>31</v>
      </c>
      <c r="G232" s="6">
        <f t="shared" si="69"/>
        <v>19206</v>
      </c>
      <c r="H232">
        <f t="shared" si="70"/>
        <v>70.447638603696092</v>
      </c>
      <c r="I232">
        <f t="shared" si="71"/>
        <v>70</v>
      </c>
      <c r="J232">
        <f t="shared" si="72"/>
        <v>0</v>
      </c>
      <c r="K232">
        <f t="shared" si="73"/>
        <v>70</v>
      </c>
      <c r="L232" s="8">
        <f t="shared" si="74"/>
        <v>5</v>
      </c>
      <c r="M232" s="8">
        <f t="shared" si="75"/>
        <v>6</v>
      </c>
      <c r="N232" s="8">
        <f t="shared" si="76"/>
        <v>0</v>
      </c>
      <c r="O232" s="8">
        <f t="shared" si="77"/>
        <v>63</v>
      </c>
      <c r="P232" s="8">
        <f t="shared" si="78"/>
        <v>3</v>
      </c>
      <c r="Q232" s="8">
        <f t="shared" si="79"/>
        <v>3</v>
      </c>
      <c r="R232" s="8">
        <f t="shared" si="80"/>
        <v>28</v>
      </c>
      <c r="S232" s="8">
        <f t="shared" si="81"/>
        <v>81</v>
      </c>
      <c r="T232" s="8">
        <f t="shared" si="82"/>
        <v>3</v>
      </c>
      <c r="U232" s="8">
        <f t="shared" si="83"/>
        <v>15</v>
      </c>
      <c r="V232" s="8">
        <f t="shared" si="84"/>
        <v>7</v>
      </c>
      <c r="W232" s="8">
        <f t="shared" si="85"/>
        <v>3</v>
      </c>
      <c r="X232" s="8">
        <f t="shared" si="86"/>
        <v>3</v>
      </c>
      <c r="Y232">
        <f t="shared" si="87"/>
        <v>0</v>
      </c>
    </row>
    <row r="233" spans="1:25" x14ac:dyDescent="0.25">
      <c r="A233" s="1" t="s">
        <v>252</v>
      </c>
      <c r="B233" s="1" t="s">
        <v>12</v>
      </c>
      <c r="C233" s="1" t="s">
        <v>8</v>
      </c>
      <c r="D233">
        <f t="shared" si="66"/>
        <v>1952</v>
      </c>
      <c r="E233">
        <f t="shared" si="67"/>
        <v>7</v>
      </c>
      <c r="F233">
        <f t="shared" si="68"/>
        <v>27</v>
      </c>
      <c r="G233" s="6">
        <f t="shared" si="69"/>
        <v>19202</v>
      </c>
      <c r="H233">
        <f t="shared" si="70"/>
        <v>70.458590006844631</v>
      </c>
      <c r="I233">
        <f t="shared" si="71"/>
        <v>70</v>
      </c>
      <c r="J233">
        <f t="shared" si="72"/>
        <v>0</v>
      </c>
      <c r="K233">
        <f t="shared" si="73"/>
        <v>70</v>
      </c>
      <c r="L233" s="8">
        <f t="shared" si="74"/>
        <v>5</v>
      </c>
      <c r="M233" s="8">
        <f t="shared" si="75"/>
        <v>6</v>
      </c>
      <c r="N233" s="8">
        <f t="shared" si="76"/>
        <v>0</v>
      </c>
      <c r="O233" s="8">
        <f t="shared" si="77"/>
        <v>63</v>
      </c>
      <c r="P233" s="8">
        <f t="shared" si="78"/>
        <v>2</v>
      </c>
      <c r="Q233" s="8">
        <f t="shared" si="79"/>
        <v>21</v>
      </c>
      <c r="R233" s="8">
        <f t="shared" si="80"/>
        <v>42</v>
      </c>
      <c r="S233" s="8">
        <f t="shared" si="81"/>
        <v>72</v>
      </c>
      <c r="T233" s="8">
        <f t="shared" si="82"/>
        <v>7</v>
      </c>
      <c r="U233" s="8">
        <f t="shared" si="83"/>
        <v>18</v>
      </c>
      <c r="V233" s="8">
        <f t="shared" si="84"/>
        <v>6</v>
      </c>
      <c r="W233" s="8">
        <f t="shared" si="85"/>
        <v>4</v>
      </c>
      <c r="X233" s="8">
        <f t="shared" si="86"/>
        <v>4</v>
      </c>
      <c r="Y233">
        <f t="shared" si="87"/>
        <v>0</v>
      </c>
    </row>
    <row r="234" spans="1:25" x14ac:dyDescent="0.25">
      <c r="A234" s="1" t="s">
        <v>253</v>
      </c>
      <c r="B234" s="1" t="s">
        <v>37</v>
      </c>
      <c r="C234" s="1" t="s">
        <v>5</v>
      </c>
      <c r="D234">
        <f t="shared" si="66"/>
        <v>1973</v>
      </c>
      <c r="E234">
        <f t="shared" si="67"/>
        <v>5</v>
      </c>
      <c r="F234">
        <f t="shared" si="68"/>
        <v>8</v>
      </c>
      <c r="G234" s="6">
        <f t="shared" si="69"/>
        <v>26792</v>
      </c>
      <c r="H234">
        <f t="shared" si="70"/>
        <v>49.678302532511978</v>
      </c>
      <c r="I234">
        <f t="shared" si="71"/>
        <v>49</v>
      </c>
      <c r="J234">
        <f t="shared" si="72"/>
        <v>0</v>
      </c>
      <c r="K234">
        <f t="shared" si="73"/>
        <v>49</v>
      </c>
      <c r="L234" s="8">
        <f t="shared" si="74"/>
        <v>7</v>
      </c>
      <c r="M234" s="8">
        <f t="shared" si="75"/>
        <v>9</v>
      </c>
      <c r="N234" s="8">
        <f t="shared" si="76"/>
        <v>0</v>
      </c>
      <c r="O234" s="8">
        <f t="shared" si="77"/>
        <v>45</v>
      </c>
      <c r="P234" s="8">
        <f t="shared" si="78"/>
        <v>0</v>
      </c>
      <c r="Q234" s="8">
        <f t="shared" si="79"/>
        <v>24</v>
      </c>
      <c r="R234" s="8">
        <f t="shared" si="80"/>
        <v>7</v>
      </c>
      <c r="S234" s="8">
        <f t="shared" si="81"/>
        <v>81</v>
      </c>
      <c r="T234" s="8">
        <f t="shared" si="82"/>
        <v>7</v>
      </c>
      <c r="U234" s="8">
        <f t="shared" si="83"/>
        <v>15</v>
      </c>
      <c r="V234" s="8">
        <f t="shared" si="84"/>
        <v>5</v>
      </c>
      <c r="W234" s="8">
        <f t="shared" si="85"/>
        <v>5</v>
      </c>
      <c r="X234" s="8">
        <f t="shared" si="86"/>
        <v>5</v>
      </c>
      <c r="Y234">
        <f t="shared" si="87"/>
        <v>0</v>
      </c>
    </row>
    <row r="235" spans="1:25" x14ac:dyDescent="0.25">
      <c r="A235" s="1" t="s">
        <v>254</v>
      </c>
      <c r="B235" s="1" t="s">
        <v>43</v>
      </c>
      <c r="C235" s="1" t="s">
        <v>8</v>
      </c>
      <c r="D235">
        <f t="shared" si="66"/>
        <v>1961</v>
      </c>
      <c r="E235">
        <f t="shared" si="67"/>
        <v>4</v>
      </c>
      <c r="F235">
        <f t="shared" si="68"/>
        <v>18</v>
      </c>
      <c r="G235" s="6">
        <f t="shared" si="69"/>
        <v>22389</v>
      </c>
      <c r="H235">
        <f t="shared" si="70"/>
        <v>61.733059548254623</v>
      </c>
      <c r="I235">
        <f t="shared" si="71"/>
        <v>61</v>
      </c>
      <c r="J235">
        <f t="shared" si="72"/>
        <v>0</v>
      </c>
      <c r="K235">
        <f t="shared" si="73"/>
        <v>61</v>
      </c>
      <c r="L235" s="8">
        <f t="shared" si="74"/>
        <v>6</v>
      </c>
      <c r="M235" s="8">
        <f t="shared" si="75"/>
        <v>3</v>
      </c>
      <c r="N235" s="8">
        <f t="shared" si="76"/>
        <v>0</v>
      </c>
      <c r="O235" s="8">
        <f t="shared" si="77"/>
        <v>36</v>
      </c>
      <c r="P235" s="8">
        <f t="shared" si="78"/>
        <v>1</v>
      </c>
      <c r="Q235" s="8">
        <f t="shared" si="79"/>
        <v>24</v>
      </c>
      <c r="R235" s="8">
        <f t="shared" si="80"/>
        <v>28</v>
      </c>
      <c r="S235" s="8">
        <f t="shared" si="81"/>
        <v>18</v>
      </c>
      <c r="T235" s="8">
        <f t="shared" si="82"/>
        <v>3</v>
      </c>
      <c r="U235" s="8">
        <f t="shared" si="83"/>
        <v>24</v>
      </c>
      <c r="V235" s="8">
        <f t="shared" si="84"/>
        <v>3</v>
      </c>
      <c r="W235" s="8">
        <f t="shared" si="85"/>
        <v>7</v>
      </c>
      <c r="X235" s="8">
        <f t="shared" si="86"/>
        <v>7</v>
      </c>
      <c r="Y235">
        <f t="shared" si="87"/>
        <v>0</v>
      </c>
    </row>
    <row r="236" spans="1:25" x14ac:dyDescent="0.25">
      <c r="A236" s="1" t="s">
        <v>255</v>
      </c>
      <c r="B236" s="1" t="s">
        <v>12</v>
      </c>
      <c r="C236" s="1" t="s">
        <v>5</v>
      </c>
      <c r="D236">
        <f t="shared" si="66"/>
        <v>1966</v>
      </c>
      <c r="E236">
        <f t="shared" si="67"/>
        <v>7</v>
      </c>
      <c r="F236">
        <f t="shared" si="68"/>
        <v>20</v>
      </c>
      <c r="G236" s="6">
        <f t="shared" si="69"/>
        <v>24308</v>
      </c>
      <c r="H236">
        <f t="shared" si="70"/>
        <v>56.479123887748116</v>
      </c>
      <c r="I236">
        <f t="shared" si="71"/>
        <v>56</v>
      </c>
      <c r="J236">
        <f t="shared" si="72"/>
        <v>0</v>
      </c>
      <c r="K236">
        <f t="shared" si="73"/>
        <v>56</v>
      </c>
      <c r="L236" s="8">
        <f t="shared" si="74"/>
        <v>6</v>
      </c>
      <c r="M236" s="8">
        <f t="shared" si="75"/>
        <v>18</v>
      </c>
      <c r="N236" s="8">
        <f t="shared" si="76"/>
        <v>0</v>
      </c>
      <c r="O236" s="8">
        <f t="shared" si="77"/>
        <v>63</v>
      </c>
      <c r="P236" s="8">
        <f t="shared" si="78"/>
        <v>2</v>
      </c>
      <c r="Q236" s="8">
        <f t="shared" si="79"/>
        <v>0</v>
      </c>
      <c r="R236" s="8">
        <f t="shared" si="80"/>
        <v>7</v>
      </c>
      <c r="S236" s="8">
        <f t="shared" si="81"/>
        <v>18</v>
      </c>
      <c r="T236" s="8">
        <f t="shared" si="82"/>
        <v>6</v>
      </c>
      <c r="U236" s="8">
        <f t="shared" si="83"/>
        <v>24</v>
      </c>
      <c r="V236" s="8">
        <f t="shared" si="84"/>
        <v>4</v>
      </c>
      <c r="W236" s="8">
        <f t="shared" si="85"/>
        <v>6</v>
      </c>
      <c r="X236" s="8">
        <f t="shared" si="86"/>
        <v>6</v>
      </c>
      <c r="Y236">
        <f t="shared" si="87"/>
        <v>0</v>
      </c>
    </row>
    <row r="237" spans="1:25" x14ac:dyDescent="0.25">
      <c r="A237" s="1" t="s">
        <v>256</v>
      </c>
      <c r="B237" s="1" t="s">
        <v>4</v>
      </c>
      <c r="C237" s="1" t="s">
        <v>5</v>
      </c>
      <c r="D237">
        <f t="shared" si="66"/>
        <v>1952</v>
      </c>
      <c r="E237">
        <f t="shared" si="67"/>
        <v>1</v>
      </c>
      <c r="F237">
        <f t="shared" si="68"/>
        <v>15</v>
      </c>
      <c r="G237" s="6">
        <f t="shared" si="69"/>
        <v>19008</v>
      </c>
      <c r="H237">
        <f t="shared" si="70"/>
        <v>70.989733059548257</v>
      </c>
      <c r="I237">
        <f t="shared" si="71"/>
        <v>70</v>
      </c>
      <c r="J237">
        <f t="shared" si="72"/>
        <v>0</v>
      </c>
      <c r="K237">
        <f t="shared" si="73"/>
        <v>70</v>
      </c>
      <c r="L237" s="8">
        <f t="shared" si="74"/>
        <v>5</v>
      </c>
      <c r="M237" s="8">
        <f t="shared" si="75"/>
        <v>6</v>
      </c>
      <c r="N237" s="8">
        <f t="shared" si="76"/>
        <v>0</v>
      </c>
      <c r="O237" s="8">
        <f t="shared" si="77"/>
        <v>9</v>
      </c>
      <c r="P237" s="8">
        <f t="shared" si="78"/>
        <v>1</v>
      </c>
      <c r="Q237" s="8">
        <f t="shared" si="79"/>
        <v>15</v>
      </c>
      <c r="R237" s="8">
        <f t="shared" si="80"/>
        <v>7</v>
      </c>
      <c r="S237" s="8">
        <f t="shared" si="81"/>
        <v>27</v>
      </c>
      <c r="T237" s="8">
        <f t="shared" si="82"/>
        <v>6</v>
      </c>
      <c r="U237" s="8">
        <f t="shared" si="83"/>
        <v>6</v>
      </c>
      <c r="V237" s="8">
        <f t="shared" si="84"/>
        <v>2</v>
      </c>
      <c r="W237" s="8">
        <f t="shared" si="85"/>
        <v>8</v>
      </c>
      <c r="X237" s="8">
        <f t="shared" si="86"/>
        <v>8</v>
      </c>
      <c r="Y237">
        <f t="shared" si="87"/>
        <v>0</v>
      </c>
    </row>
    <row r="238" spans="1:25" x14ac:dyDescent="0.25">
      <c r="A238" s="1" t="s">
        <v>257</v>
      </c>
      <c r="B238" s="1" t="s">
        <v>39</v>
      </c>
      <c r="C238" s="1" t="s">
        <v>8</v>
      </c>
      <c r="D238">
        <f t="shared" si="66"/>
        <v>1990</v>
      </c>
      <c r="E238">
        <f t="shared" si="67"/>
        <v>3</v>
      </c>
      <c r="F238">
        <f t="shared" si="68"/>
        <v>7</v>
      </c>
      <c r="G238" s="6">
        <f t="shared" si="69"/>
        <v>32939</v>
      </c>
      <c r="H238">
        <f t="shared" si="70"/>
        <v>32.84873374401095</v>
      </c>
      <c r="I238">
        <f t="shared" si="71"/>
        <v>32</v>
      </c>
      <c r="J238">
        <f t="shared" si="72"/>
        <v>0</v>
      </c>
      <c r="K238">
        <f t="shared" si="73"/>
        <v>32</v>
      </c>
      <c r="L238" s="8">
        <f t="shared" si="74"/>
        <v>9</v>
      </c>
      <c r="M238" s="8">
        <f t="shared" si="75"/>
        <v>0</v>
      </c>
      <c r="N238" s="8">
        <f t="shared" si="76"/>
        <v>0</v>
      </c>
      <c r="O238" s="8">
        <f t="shared" si="77"/>
        <v>27</v>
      </c>
      <c r="P238" s="8">
        <f t="shared" si="78"/>
        <v>0</v>
      </c>
      <c r="Q238" s="8">
        <f t="shared" si="79"/>
        <v>21</v>
      </c>
      <c r="R238" s="8">
        <f t="shared" si="80"/>
        <v>63</v>
      </c>
      <c r="S238" s="8">
        <f t="shared" si="81"/>
        <v>36</v>
      </c>
      <c r="T238" s="8">
        <f t="shared" si="82"/>
        <v>9</v>
      </c>
      <c r="U238" s="8">
        <f t="shared" si="83"/>
        <v>9</v>
      </c>
      <c r="V238" s="8">
        <f t="shared" si="84"/>
        <v>4</v>
      </c>
      <c r="W238" s="8">
        <f t="shared" si="85"/>
        <v>6</v>
      </c>
      <c r="X238" s="8">
        <f t="shared" si="86"/>
        <v>6</v>
      </c>
      <c r="Y238">
        <f t="shared" si="87"/>
        <v>0</v>
      </c>
    </row>
    <row r="239" spans="1:25" x14ac:dyDescent="0.25">
      <c r="A239" s="1" t="s">
        <v>258</v>
      </c>
      <c r="B239" s="1" t="s">
        <v>41</v>
      </c>
      <c r="C239" s="1" t="s">
        <v>5</v>
      </c>
      <c r="D239">
        <f t="shared" si="66"/>
        <v>1979</v>
      </c>
      <c r="E239">
        <f t="shared" si="67"/>
        <v>1</v>
      </c>
      <c r="F239">
        <f t="shared" si="68"/>
        <v>19</v>
      </c>
      <c r="G239" s="6">
        <f t="shared" si="69"/>
        <v>28874</v>
      </c>
      <c r="H239">
        <f t="shared" si="70"/>
        <v>43.978097193702943</v>
      </c>
      <c r="I239">
        <f t="shared" si="71"/>
        <v>43</v>
      </c>
      <c r="J239">
        <f t="shared" si="72"/>
        <v>0</v>
      </c>
      <c r="K239">
        <f t="shared" si="73"/>
        <v>43</v>
      </c>
      <c r="L239" s="8">
        <f t="shared" si="74"/>
        <v>7</v>
      </c>
      <c r="M239" s="8">
        <f t="shared" si="75"/>
        <v>27</v>
      </c>
      <c r="N239" s="8">
        <f t="shared" si="76"/>
        <v>0</v>
      </c>
      <c r="O239" s="8">
        <f t="shared" si="77"/>
        <v>9</v>
      </c>
      <c r="P239" s="8">
        <f t="shared" si="78"/>
        <v>1</v>
      </c>
      <c r="Q239" s="8">
        <f t="shared" si="79"/>
        <v>27</v>
      </c>
      <c r="R239" s="8">
        <f t="shared" si="80"/>
        <v>56</v>
      </c>
      <c r="S239" s="8">
        <f t="shared" si="81"/>
        <v>9</v>
      </c>
      <c r="T239" s="8">
        <f t="shared" si="82"/>
        <v>3</v>
      </c>
      <c r="U239" s="8">
        <f t="shared" si="83"/>
        <v>3</v>
      </c>
      <c r="V239" s="8">
        <f t="shared" si="84"/>
        <v>2</v>
      </c>
      <c r="W239" s="8">
        <f t="shared" si="85"/>
        <v>8</v>
      </c>
      <c r="X239" s="8">
        <f t="shared" si="86"/>
        <v>8</v>
      </c>
      <c r="Y239">
        <f t="shared" si="87"/>
        <v>0</v>
      </c>
    </row>
    <row r="240" spans="1:25" x14ac:dyDescent="0.25">
      <c r="A240" s="1" t="s">
        <v>259</v>
      </c>
      <c r="B240" s="1" t="s">
        <v>27</v>
      </c>
      <c r="C240" s="1" t="s">
        <v>5</v>
      </c>
      <c r="D240">
        <f t="shared" si="66"/>
        <v>1993</v>
      </c>
      <c r="E240">
        <f t="shared" si="67"/>
        <v>8</v>
      </c>
      <c r="F240">
        <f t="shared" si="68"/>
        <v>20</v>
      </c>
      <c r="G240" s="6">
        <f t="shared" si="69"/>
        <v>34201</v>
      </c>
      <c r="H240">
        <f t="shared" si="70"/>
        <v>29.393566050650239</v>
      </c>
      <c r="I240">
        <f t="shared" si="71"/>
        <v>29</v>
      </c>
      <c r="J240">
        <f t="shared" si="72"/>
        <v>0</v>
      </c>
      <c r="K240">
        <f t="shared" si="73"/>
        <v>29</v>
      </c>
      <c r="L240" s="8">
        <f t="shared" si="74"/>
        <v>9</v>
      </c>
      <c r="M240" s="8">
        <f t="shared" si="75"/>
        <v>9</v>
      </c>
      <c r="N240" s="8">
        <f t="shared" si="76"/>
        <v>0</v>
      </c>
      <c r="O240" s="8">
        <f t="shared" si="77"/>
        <v>72</v>
      </c>
      <c r="P240" s="8">
        <f t="shared" si="78"/>
        <v>2</v>
      </c>
      <c r="Q240" s="8">
        <f t="shared" si="79"/>
        <v>0</v>
      </c>
      <c r="R240" s="8">
        <f t="shared" si="80"/>
        <v>28</v>
      </c>
      <c r="S240" s="8">
        <f t="shared" si="81"/>
        <v>81</v>
      </c>
      <c r="T240" s="8">
        <f t="shared" si="82"/>
        <v>6</v>
      </c>
      <c r="U240" s="8">
        <f t="shared" si="83"/>
        <v>15</v>
      </c>
      <c r="V240" s="8">
        <f t="shared" si="84"/>
        <v>2</v>
      </c>
      <c r="W240" s="8">
        <f t="shared" si="85"/>
        <v>8</v>
      </c>
      <c r="X240" s="8">
        <f t="shared" si="86"/>
        <v>8</v>
      </c>
      <c r="Y240">
        <f t="shared" si="87"/>
        <v>0</v>
      </c>
    </row>
    <row r="241" spans="1:25" x14ac:dyDescent="0.25">
      <c r="A241" s="1" t="s">
        <v>260</v>
      </c>
      <c r="B241" s="1" t="s">
        <v>37</v>
      </c>
      <c r="C241" s="1" t="s">
        <v>8</v>
      </c>
      <c r="D241">
        <f t="shared" si="66"/>
        <v>1995</v>
      </c>
      <c r="E241">
        <f t="shared" si="67"/>
        <v>2</v>
      </c>
      <c r="F241">
        <f t="shared" si="68"/>
        <v>5</v>
      </c>
      <c r="G241" s="6">
        <f t="shared" si="69"/>
        <v>34735</v>
      </c>
      <c r="H241">
        <f t="shared" si="70"/>
        <v>27.931553730321699</v>
      </c>
      <c r="I241">
        <f t="shared" si="71"/>
        <v>27</v>
      </c>
      <c r="J241">
        <f t="shared" si="72"/>
        <v>0</v>
      </c>
      <c r="K241">
        <f t="shared" si="73"/>
        <v>27</v>
      </c>
      <c r="L241" s="8">
        <f t="shared" si="74"/>
        <v>9</v>
      </c>
      <c r="M241" s="8">
        <f t="shared" si="75"/>
        <v>15</v>
      </c>
      <c r="N241" s="8">
        <f t="shared" si="76"/>
        <v>0</v>
      </c>
      <c r="O241" s="8">
        <f t="shared" si="77"/>
        <v>18</v>
      </c>
      <c r="P241" s="8">
        <f t="shared" si="78"/>
        <v>0</v>
      </c>
      <c r="Q241" s="8">
        <f t="shared" si="79"/>
        <v>15</v>
      </c>
      <c r="R241" s="8">
        <f t="shared" si="80"/>
        <v>21</v>
      </c>
      <c r="S241" s="8">
        <f t="shared" si="81"/>
        <v>81</v>
      </c>
      <c r="T241" s="8">
        <f t="shared" si="82"/>
        <v>6</v>
      </c>
      <c r="U241" s="8">
        <f t="shared" si="83"/>
        <v>3</v>
      </c>
      <c r="V241" s="8">
        <f t="shared" si="84"/>
        <v>8</v>
      </c>
      <c r="W241" s="8">
        <f t="shared" si="85"/>
        <v>2</v>
      </c>
      <c r="X241" s="8">
        <f t="shared" si="86"/>
        <v>2</v>
      </c>
      <c r="Y241">
        <f t="shared" si="87"/>
        <v>0</v>
      </c>
    </row>
    <row r="242" spans="1:25" x14ac:dyDescent="0.25">
      <c r="A242" s="1" t="s">
        <v>261</v>
      </c>
      <c r="B242" s="1" t="s">
        <v>23</v>
      </c>
      <c r="C242" s="1" t="s">
        <v>5</v>
      </c>
      <c r="D242">
        <f t="shared" si="66"/>
        <v>1962</v>
      </c>
      <c r="E242">
        <f t="shared" si="67"/>
        <v>12</v>
      </c>
      <c r="F242">
        <f t="shared" si="68"/>
        <v>10</v>
      </c>
      <c r="G242" s="6">
        <f t="shared" si="69"/>
        <v>22990</v>
      </c>
      <c r="H242">
        <f t="shared" si="70"/>
        <v>60.087611225188226</v>
      </c>
      <c r="I242">
        <f t="shared" si="71"/>
        <v>60</v>
      </c>
      <c r="J242">
        <f t="shared" si="72"/>
        <v>0</v>
      </c>
      <c r="K242">
        <f t="shared" si="73"/>
        <v>60</v>
      </c>
      <c r="L242" s="8">
        <f t="shared" si="74"/>
        <v>6</v>
      </c>
      <c r="M242" s="8">
        <f t="shared" si="75"/>
        <v>6</v>
      </c>
      <c r="N242" s="8">
        <f t="shared" si="76"/>
        <v>7</v>
      </c>
      <c r="O242" s="8">
        <f t="shared" si="77"/>
        <v>18</v>
      </c>
      <c r="P242" s="8">
        <f t="shared" si="78"/>
        <v>1</v>
      </c>
      <c r="Q242" s="8">
        <f t="shared" si="79"/>
        <v>0</v>
      </c>
      <c r="R242" s="8">
        <f t="shared" si="80"/>
        <v>14</v>
      </c>
      <c r="S242" s="8">
        <f t="shared" si="81"/>
        <v>54</v>
      </c>
      <c r="T242" s="8">
        <f t="shared" si="82"/>
        <v>8</v>
      </c>
      <c r="U242" s="8">
        <f t="shared" si="83"/>
        <v>27</v>
      </c>
      <c r="V242" s="8">
        <f t="shared" si="84"/>
        <v>1</v>
      </c>
      <c r="W242" s="8">
        <f t="shared" si="85"/>
        <v>9</v>
      </c>
      <c r="X242" s="8">
        <f t="shared" si="86"/>
        <v>9</v>
      </c>
      <c r="Y242">
        <f t="shared" si="87"/>
        <v>0</v>
      </c>
    </row>
    <row r="243" spans="1:25" x14ac:dyDescent="0.25">
      <c r="A243" s="1" t="s">
        <v>262</v>
      </c>
      <c r="B243" s="1" t="s">
        <v>12</v>
      </c>
      <c r="C243" s="1" t="s">
        <v>8</v>
      </c>
      <c r="D243">
        <f t="shared" si="66"/>
        <v>1998</v>
      </c>
      <c r="E243">
        <f t="shared" si="67"/>
        <v>7</v>
      </c>
      <c r="F243">
        <f t="shared" si="68"/>
        <v>5</v>
      </c>
      <c r="G243" s="6">
        <f t="shared" si="69"/>
        <v>35981</v>
      </c>
      <c r="H243">
        <f t="shared" si="70"/>
        <v>24.520191649555098</v>
      </c>
      <c r="I243">
        <f t="shared" si="71"/>
        <v>24</v>
      </c>
      <c r="J243">
        <f t="shared" si="72"/>
        <v>0</v>
      </c>
      <c r="K243">
        <f t="shared" si="73"/>
        <v>24</v>
      </c>
      <c r="L243" s="8">
        <f t="shared" si="74"/>
        <v>9</v>
      </c>
      <c r="M243" s="8">
        <f t="shared" si="75"/>
        <v>24</v>
      </c>
      <c r="N243" s="8">
        <f t="shared" si="76"/>
        <v>0</v>
      </c>
      <c r="O243" s="8">
        <f t="shared" si="77"/>
        <v>63</v>
      </c>
      <c r="P243" s="8">
        <f t="shared" si="78"/>
        <v>0</v>
      </c>
      <c r="Q243" s="8">
        <f t="shared" si="79"/>
        <v>15</v>
      </c>
      <c r="R243" s="8">
        <f t="shared" si="80"/>
        <v>14</v>
      </c>
      <c r="S243" s="8">
        <f t="shared" si="81"/>
        <v>81</v>
      </c>
      <c r="T243" s="8">
        <f t="shared" si="82"/>
        <v>2</v>
      </c>
      <c r="U243" s="8">
        <f t="shared" si="83"/>
        <v>21</v>
      </c>
      <c r="V243" s="8">
        <f t="shared" si="84"/>
        <v>9</v>
      </c>
      <c r="W243" s="8">
        <f t="shared" si="85"/>
        <v>1</v>
      </c>
      <c r="X243" s="8">
        <f t="shared" si="86"/>
        <v>1</v>
      </c>
      <c r="Y243">
        <f t="shared" si="87"/>
        <v>0</v>
      </c>
    </row>
    <row r="244" spans="1:25" x14ac:dyDescent="0.25">
      <c r="A244" s="1" t="s">
        <v>263</v>
      </c>
      <c r="B244" s="1" t="s">
        <v>4</v>
      </c>
      <c r="C244" s="1" t="s">
        <v>5</v>
      </c>
      <c r="D244">
        <f t="shared" si="66"/>
        <v>1993</v>
      </c>
      <c r="E244">
        <f t="shared" si="67"/>
        <v>3</v>
      </c>
      <c r="F244">
        <f t="shared" si="68"/>
        <v>5</v>
      </c>
      <c r="G244" s="6">
        <f t="shared" si="69"/>
        <v>34033</v>
      </c>
      <c r="H244">
        <f t="shared" si="70"/>
        <v>29.853524982888434</v>
      </c>
      <c r="I244">
        <f t="shared" si="71"/>
        <v>29</v>
      </c>
      <c r="J244">
        <f t="shared" si="72"/>
        <v>0</v>
      </c>
      <c r="K244">
        <f t="shared" si="73"/>
        <v>29</v>
      </c>
      <c r="L244" s="8">
        <f t="shared" si="74"/>
        <v>9</v>
      </c>
      <c r="M244" s="8">
        <f t="shared" si="75"/>
        <v>9</v>
      </c>
      <c r="N244" s="8">
        <f t="shared" si="76"/>
        <v>0</v>
      </c>
      <c r="O244" s="8">
        <f t="shared" si="77"/>
        <v>27</v>
      </c>
      <c r="P244" s="8">
        <f t="shared" si="78"/>
        <v>0</v>
      </c>
      <c r="Q244" s="8">
        <f t="shared" si="79"/>
        <v>15</v>
      </c>
      <c r="R244" s="8">
        <f t="shared" si="80"/>
        <v>21</v>
      </c>
      <c r="S244" s="8">
        <f t="shared" si="81"/>
        <v>9</v>
      </c>
      <c r="T244" s="8">
        <f t="shared" si="82"/>
        <v>5</v>
      </c>
      <c r="U244" s="8">
        <f t="shared" si="83"/>
        <v>9</v>
      </c>
      <c r="V244" s="8">
        <f t="shared" si="84"/>
        <v>4</v>
      </c>
      <c r="W244" s="8">
        <f t="shared" si="85"/>
        <v>6</v>
      </c>
      <c r="X244" s="8">
        <f t="shared" si="86"/>
        <v>6</v>
      </c>
      <c r="Y244">
        <f t="shared" si="87"/>
        <v>0</v>
      </c>
    </row>
    <row r="245" spans="1:25" x14ac:dyDescent="0.25">
      <c r="A245" s="1" t="s">
        <v>264</v>
      </c>
      <c r="B245" s="1" t="s">
        <v>35</v>
      </c>
      <c r="C245" s="1" t="s">
        <v>8</v>
      </c>
      <c r="D245">
        <f t="shared" si="66"/>
        <v>1989</v>
      </c>
      <c r="E245">
        <f t="shared" si="67"/>
        <v>5</v>
      </c>
      <c r="F245">
        <f t="shared" si="68"/>
        <v>19</v>
      </c>
      <c r="G245" s="6">
        <f t="shared" si="69"/>
        <v>32647</v>
      </c>
      <c r="H245">
        <f t="shared" si="70"/>
        <v>33.648186173853524</v>
      </c>
      <c r="I245">
        <f t="shared" si="71"/>
        <v>33</v>
      </c>
      <c r="J245">
        <f t="shared" si="72"/>
        <v>0</v>
      </c>
      <c r="K245">
        <f t="shared" si="73"/>
        <v>33</v>
      </c>
      <c r="L245" s="8">
        <f t="shared" si="74"/>
        <v>8</v>
      </c>
      <c r="M245" s="8">
        <f t="shared" si="75"/>
        <v>27</v>
      </c>
      <c r="N245" s="8">
        <f t="shared" si="76"/>
        <v>0</v>
      </c>
      <c r="O245" s="8">
        <f t="shared" si="77"/>
        <v>45</v>
      </c>
      <c r="P245" s="8">
        <f t="shared" si="78"/>
        <v>1</v>
      </c>
      <c r="Q245" s="8">
        <f t="shared" si="79"/>
        <v>27</v>
      </c>
      <c r="R245" s="8">
        <f t="shared" si="80"/>
        <v>63</v>
      </c>
      <c r="S245" s="8">
        <f t="shared" si="81"/>
        <v>63</v>
      </c>
      <c r="T245" s="8">
        <f t="shared" si="82"/>
        <v>2</v>
      </c>
      <c r="U245" s="8">
        <f t="shared" si="83"/>
        <v>12</v>
      </c>
      <c r="V245" s="8">
        <f t="shared" si="84"/>
        <v>8</v>
      </c>
      <c r="W245" s="8">
        <f t="shared" si="85"/>
        <v>2</v>
      </c>
      <c r="X245" s="8">
        <f t="shared" si="86"/>
        <v>2</v>
      </c>
      <c r="Y245">
        <f t="shared" si="87"/>
        <v>0</v>
      </c>
    </row>
    <row r="246" spans="1:25" x14ac:dyDescent="0.25">
      <c r="A246" s="1" t="s">
        <v>265</v>
      </c>
      <c r="B246" s="1" t="s">
        <v>23</v>
      </c>
      <c r="C246" s="1" t="s">
        <v>8</v>
      </c>
      <c r="D246">
        <f t="shared" si="66"/>
        <v>1998</v>
      </c>
      <c r="E246">
        <f t="shared" si="67"/>
        <v>3</v>
      </c>
      <c r="F246">
        <f t="shared" si="68"/>
        <v>15</v>
      </c>
      <c r="G246" s="6">
        <f t="shared" si="69"/>
        <v>35869</v>
      </c>
      <c r="H246">
        <f t="shared" si="70"/>
        <v>24.826830937713893</v>
      </c>
      <c r="I246">
        <f t="shared" si="71"/>
        <v>24</v>
      </c>
      <c r="J246">
        <f t="shared" si="72"/>
        <v>0</v>
      </c>
      <c r="K246">
        <f t="shared" si="73"/>
        <v>24</v>
      </c>
      <c r="L246" s="8">
        <f t="shared" si="74"/>
        <v>9</v>
      </c>
      <c r="M246" s="8">
        <f t="shared" si="75"/>
        <v>24</v>
      </c>
      <c r="N246" s="8">
        <f t="shared" si="76"/>
        <v>0</v>
      </c>
      <c r="O246" s="8">
        <f t="shared" si="77"/>
        <v>27</v>
      </c>
      <c r="P246" s="8">
        <f t="shared" si="78"/>
        <v>1</v>
      </c>
      <c r="Q246" s="8">
        <f t="shared" si="79"/>
        <v>15</v>
      </c>
      <c r="R246" s="8">
        <f t="shared" si="80"/>
        <v>63</v>
      </c>
      <c r="S246" s="8">
        <f t="shared" si="81"/>
        <v>18</v>
      </c>
      <c r="T246" s="8">
        <f t="shared" si="82"/>
        <v>1</v>
      </c>
      <c r="U246" s="8">
        <f t="shared" si="83"/>
        <v>6</v>
      </c>
      <c r="V246" s="8">
        <f t="shared" si="84"/>
        <v>4</v>
      </c>
      <c r="W246" s="8">
        <f t="shared" si="85"/>
        <v>6</v>
      </c>
      <c r="X246" s="8">
        <f t="shared" si="86"/>
        <v>6</v>
      </c>
      <c r="Y246">
        <f t="shared" si="87"/>
        <v>0</v>
      </c>
    </row>
    <row r="247" spans="1:25" x14ac:dyDescent="0.25">
      <c r="A247" s="1" t="s">
        <v>266</v>
      </c>
      <c r="B247" s="1" t="s">
        <v>14</v>
      </c>
      <c r="C247" s="1" t="s">
        <v>5</v>
      </c>
      <c r="D247">
        <f t="shared" si="66"/>
        <v>1996</v>
      </c>
      <c r="E247">
        <f t="shared" si="67"/>
        <v>3</v>
      </c>
      <c r="F247">
        <f t="shared" si="68"/>
        <v>24</v>
      </c>
      <c r="G247" s="6">
        <f t="shared" si="69"/>
        <v>35148</v>
      </c>
      <c r="H247">
        <f t="shared" si="70"/>
        <v>26.800821355236138</v>
      </c>
      <c r="I247">
        <f t="shared" si="71"/>
        <v>26</v>
      </c>
      <c r="J247">
        <f t="shared" si="72"/>
        <v>0</v>
      </c>
      <c r="K247">
        <f t="shared" si="73"/>
        <v>26</v>
      </c>
      <c r="L247" s="8">
        <f t="shared" si="74"/>
        <v>9</v>
      </c>
      <c r="M247" s="8">
        <f t="shared" si="75"/>
        <v>18</v>
      </c>
      <c r="N247" s="8">
        <f t="shared" si="76"/>
        <v>0</v>
      </c>
      <c r="O247" s="8">
        <f t="shared" si="77"/>
        <v>27</v>
      </c>
      <c r="P247" s="8">
        <f t="shared" si="78"/>
        <v>2</v>
      </c>
      <c r="Q247" s="8">
        <f t="shared" si="79"/>
        <v>12</v>
      </c>
      <c r="R247" s="8">
        <f t="shared" si="80"/>
        <v>63</v>
      </c>
      <c r="S247" s="8">
        <f t="shared" si="81"/>
        <v>45</v>
      </c>
      <c r="T247" s="8">
        <f t="shared" si="82"/>
        <v>4</v>
      </c>
      <c r="U247" s="8">
        <f t="shared" si="83"/>
        <v>0</v>
      </c>
      <c r="V247" s="8">
        <f t="shared" si="84"/>
        <v>0</v>
      </c>
      <c r="W247" s="8">
        <f t="shared" si="85"/>
        <v>0</v>
      </c>
      <c r="X247" s="8">
        <f t="shared" si="86"/>
        <v>0</v>
      </c>
      <c r="Y247">
        <f t="shared" si="87"/>
        <v>0</v>
      </c>
    </row>
    <row r="248" spans="1:25" x14ac:dyDescent="0.25">
      <c r="A248" s="1" t="s">
        <v>267</v>
      </c>
      <c r="B248" s="1" t="s">
        <v>25</v>
      </c>
      <c r="C248" s="1" t="s">
        <v>5</v>
      </c>
      <c r="D248">
        <f t="shared" si="66"/>
        <v>1976</v>
      </c>
      <c r="E248">
        <f t="shared" si="67"/>
        <v>6</v>
      </c>
      <c r="F248">
        <f t="shared" si="68"/>
        <v>4</v>
      </c>
      <c r="G248" s="6">
        <f t="shared" si="69"/>
        <v>27915</v>
      </c>
      <c r="H248">
        <f t="shared" si="70"/>
        <v>46.603696098562629</v>
      </c>
      <c r="I248">
        <f t="shared" si="71"/>
        <v>46</v>
      </c>
      <c r="J248">
        <f t="shared" si="72"/>
        <v>0</v>
      </c>
      <c r="K248">
        <f t="shared" si="73"/>
        <v>46</v>
      </c>
      <c r="L248" s="8">
        <f t="shared" si="74"/>
        <v>7</v>
      </c>
      <c r="M248" s="8">
        <f t="shared" si="75"/>
        <v>18</v>
      </c>
      <c r="N248" s="8">
        <f t="shared" si="76"/>
        <v>0</v>
      </c>
      <c r="O248" s="8">
        <f t="shared" si="77"/>
        <v>54</v>
      </c>
      <c r="P248" s="8">
        <f t="shared" si="78"/>
        <v>0</v>
      </c>
      <c r="Q248" s="8">
        <f t="shared" si="79"/>
        <v>12</v>
      </c>
      <c r="R248" s="8">
        <f t="shared" si="80"/>
        <v>0</v>
      </c>
      <c r="S248" s="8">
        <f t="shared" si="81"/>
        <v>63</v>
      </c>
      <c r="T248" s="8">
        <f t="shared" si="82"/>
        <v>7</v>
      </c>
      <c r="U248" s="8">
        <f t="shared" si="83"/>
        <v>3</v>
      </c>
      <c r="V248" s="8">
        <f t="shared" si="84"/>
        <v>4</v>
      </c>
      <c r="W248" s="8">
        <f t="shared" si="85"/>
        <v>6</v>
      </c>
      <c r="X248" s="8">
        <f t="shared" si="86"/>
        <v>6</v>
      </c>
      <c r="Y248">
        <f t="shared" si="87"/>
        <v>0</v>
      </c>
    </row>
    <row r="249" spans="1:25" x14ac:dyDescent="0.25">
      <c r="A249" s="1" t="s">
        <v>268</v>
      </c>
      <c r="B249" s="1" t="s">
        <v>10</v>
      </c>
      <c r="C249" s="1" t="s">
        <v>8</v>
      </c>
      <c r="D249">
        <f t="shared" si="66"/>
        <v>1986</v>
      </c>
      <c r="E249">
        <f t="shared" si="67"/>
        <v>10</v>
      </c>
      <c r="F249">
        <f t="shared" si="68"/>
        <v>23</v>
      </c>
      <c r="G249" s="6">
        <f t="shared" si="69"/>
        <v>31708</v>
      </c>
      <c r="H249">
        <f t="shared" si="70"/>
        <v>36.219028062970565</v>
      </c>
      <c r="I249">
        <f t="shared" si="71"/>
        <v>36</v>
      </c>
      <c r="J249">
        <f t="shared" si="72"/>
        <v>0</v>
      </c>
      <c r="K249">
        <f t="shared" si="73"/>
        <v>36</v>
      </c>
      <c r="L249" s="8">
        <f t="shared" si="74"/>
        <v>8</v>
      </c>
      <c r="M249" s="8">
        <f t="shared" si="75"/>
        <v>18</v>
      </c>
      <c r="N249" s="8">
        <f t="shared" si="76"/>
        <v>7</v>
      </c>
      <c r="O249" s="8">
        <f t="shared" si="77"/>
        <v>0</v>
      </c>
      <c r="P249" s="8">
        <f t="shared" si="78"/>
        <v>2</v>
      </c>
      <c r="Q249" s="8">
        <f t="shared" si="79"/>
        <v>9</v>
      </c>
      <c r="R249" s="8">
        <f t="shared" si="80"/>
        <v>42</v>
      </c>
      <c r="S249" s="8">
        <f t="shared" si="81"/>
        <v>27</v>
      </c>
      <c r="T249" s="8">
        <f t="shared" si="82"/>
        <v>7</v>
      </c>
      <c r="U249" s="8">
        <f t="shared" si="83"/>
        <v>24</v>
      </c>
      <c r="V249" s="8">
        <f t="shared" si="84"/>
        <v>4</v>
      </c>
      <c r="W249" s="8">
        <f t="shared" si="85"/>
        <v>6</v>
      </c>
      <c r="X249" s="8">
        <f t="shared" si="86"/>
        <v>6</v>
      </c>
      <c r="Y249">
        <f t="shared" si="87"/>
        <v>0</v>
      </c>
    </row>
    <row r="250" spans="1:25" x14ac:dyDescent="0.25">
      <c r="A250" s="1" t="s">
        <v>269</v>
      </c>
      <c r="B250" s="1" t="s">
        <v>43</v>
      </c>
      <c r="C250" s="1" t="s">
        <v>8</v>
      </c>
      <c r="D250">
        <f t="shared" si="66"/>
        <v>1950</v>
      </c>
      <c r="E250">
        <f t="shared" si="67"/>
        <v>1</v>
      </c>
      <c r="F250">
        <f t="shared" si="68"/>
        <v>10</v>
      </c>
      <c r="G250" s="6">
        <f t="shared" si="69"/>
        <v>18273</v>
      </c>
      <c r="H250">
        <f t="shared" si="70"/>
        <v>73.002053388090346</v>
      </c>
      <c r="I250">
        <f t="shared" si="71"/>
        <v>72</v>
      </c>
      <c r="J250">
        <f t="shared" si="72"/>
        <v>1</v>
      </c>
      <c r="K250">
        <f t="shared" si="73"/>
        <v>73</v>
      </c>
      <c r="L250" s="8">
        <f t="shared" si="74"/>
        <v>5</v>
      </c>
      <c r="M250" s="8">
        <f t="shared" si="75"/>
        <v>0</v>
      </c>
      <c r="N250" s="8">
        <f t="shared" si="76"/>
        <v>0</v>
      </c>
      <c r="O250" s="8">
        <f t="shared" si="77"/>
        <v>9</v>
      </c>
      <c r="P250" s="8">
        <f t="shared" si="78"/>
        <v>1</v>
      </c>
      <c r="Q250" s="8">
        <f t="shared" si="79"/>
        <v>0</v>
      </c>
      <c r="R250" s="8">
        <f t="shared" si="80"/>
        <v>14</v>
      </c>
      <c r="S250" s="8">
        <f t="shared" si="81"/>
        <v>9</v>
      </c>
      <c r="T250" s="8">
        <f t="shared" si="82"/>
        <v>6</v>
      </c>
      <c r="U250" s="8">
        <f t="shared" si="83"/>
        <v>12</v>
      </c>
      <c r="V250" s="8">
        <f t="shared" si="84"/>
        <v>6</v>
      </c>
      <c r="W250" s="8">
        <f t="shared" si="85"/>
        <v>4</v>
      </c>
      <c r="X250" s="8">
        <f t="shared" si="86"/>
        <v>4</v>
      </c>
      <c r="Y250">
        <f t="shared" si="87"/>
        <v>0</v>
      </c>
    </row>
    <row r="251" spans="1:25" x14ac:dyDescent="0.25">
      <c r="A251" s="1" t="s">
        <v>270</v>
      </c>
      <c r="B251" s="1" t="s">
        <v>23</v>
      </c>
      <c r="C251" s="1" t="s">
        <v>8</v>
      </c>
      <c r="D251">
        <f t="shared" si="66"/>
        <v>1979</v>
      </c>
      <c r="E251">
        <f t="shared" si="67"/>
        <v>2</v>
      </c>
      <c r="F251">
        <f t="shared" si="68"/>
        <v>9</v>
      </c>
      <c r="G251" s="6">
        <f t="shared" si="69"/>
        <v>28895</v>
      </c>
      <c r="H251">
        <f t="shared" si="70"/>
        <v>43.920602327173171</v>
      </c>
      <c r="I251">
        <f t="shared" si="71"/>
        <v>43</v>
      </c>
      <c r="J251">
        <f t="shared" si="72"/>
        <v>0</v>
      </c>
      <c r="K251">
        <f t="shared" si="73"/>
        <v>43</v>
      </c>
      <c r="L251" s="8">
        <f t="shared" si="74"/>
        <v>7</v>
      </c>
      <c r="M251" s="8">
        <f t="shared" si="75"/>
        <v>27</v>
      </c>
      <c r="N251" s="8">
        <f t="shared" si="76"/>
        <v>0</v>
      </c>
      <c r="O251" s="8">
        <f t="shared" si="77"/>
        <v>18</v>
      </c>
      <c r="P251" s="8">
        <f t="shared" si="78"/>
        <v>0</v>
      </c>
      <c r="Q251" s="8">
        <f t="shared" si="79"/>
        <v>27</v>
      </c>
      <c r="R251" s="8">
        <f t="shared" si="80"/>
        <v>7</v>
      </c>
      <c r="S251" s="8">
        <f t="shared" si="81"/>
        <v>72</v>
      </c>
      <c r="T251" s="8">
        <f t="shared" si="82"/>
        <v>0</v>
      </c>
      <c r="U251" s="8">
        <f t="shared" si="83"/>
        <v>15</v>
      </c>
      <c r="V251" s="8">
        <f t="shared" si="84"/>
        <v>3</v>
      </c>
      <c r="W251" s="8">
        <f t="shared" si="85"/>
        <v>7</v>
      </c>
      <c r="X251" s="8">
        <f t="shared" si="86"/>
        <v>7</v>
      </c>
      <c r="Y251">
        <f t="shared" si="87"/>
        <v>0</v>
      </c>
    </row>
    <row r="252" spans="1:25" x14ac:dyDescent="0.25">
      <c r="A252" s="1" t="s">
        <v>271</v>
      </c>
      <c r="B252" s="1" t="s">
        <v>27</v>
      </c>
      <c r="C252" s="1" t="s">
        <v>8</v>
      </c>
      <c r="D252">
        <f t="shared" si="66"/>
        <v>1978</v>
      </c>
      <c r="E252">
        <f t="shared" si="67"/>
        <v>2</v>
      </c>
      <c r="F252">
        <f t="shared" si="68"/>
        <v>24</v>
      </c>
      <c r="G252" s="6">
        <f t="shared" si="69"/>
        <v>28545</v>
      </c>
      <c r="H252">
        <f t="shared" si="70"/>
        <v>44.878850102669404</v>
      </c>
      <c r="I252">
        <f t="shared" si="71"/>
        <v>44</v>
      </c>
      <c r="J252">
        <f t="shared" si="72"/>
        <v>0</v>
      </c>
      <c r="K252">
        <f t="shared" si="73"/>
        <v>44</v>
      </c>
      <c r="L252" s="8">
        <f t="shared" si="74"/>
        <v>7</v>
      </c>
      <c r="M252" s="8">
        <f t="shared" si="75"/>
        <v>24</v>
      </c>
      <c r="N252" s="8">
        <f t="shared" si="76"/>
        <v>0</v>
      </c>
      <c r="O252" s="8">
        <f t="shared" si="77"/>
        <v>18</v>
      </c>
      <c r="P252" s="8">
        <f t="shared" si="78"/>
        <v>2</v>
      </c>
      <c r="Q252" s="8">
        <f t="shared" si="79"/>
        <v>12</v>
      </c>
      <c r="R252" s="8">
        <f t="shared" si="80"/>
        <v>49</v>
      </c>
      <c r="S252" s="8">
        <f t="shared" si="81"/>
        <v>9</v>
      </c>
      <c r="T252" s="8">
        <f t="shared" si="82"/>
        <v>5</v>
      </c>
      <c r="U252" s="8">
        <f t="shared" si="83"/>
        <v>6</v>
      </c>
      <c r="V252" s="8">
        <f t="shared" si="84"/>
        <v>2</v>
      </c>
      <c r="W252" s="8">
        <f t="shared" si="85"/>
        <v>8</v>
      </c>
      <c r="X252" s="8">
        <f t="shared" si="86"/>
        <v>8</v>
      </c>
      <c r="Y252">
        <f t="shared" si="87"/>
        <v>0</v>
      </c>
    </row>
    <row r="253" spans="1:25" x14ac:dyDescent="0.25">
      <c r="A253" s="1" t="s">
        <v>272</v>
      </c>
      <c r="B253" s="1" t="s">
        <v>33</v>
      </c>
      <c r="C253" s="1" t="s">
        <v>5</v>
      </c>
      <c r="D253">
        <f t="shared" si="66"/>
        <v>1963</v>
      </c>
      <c r="E253">
        <f t="shared" si="67"/>
        <v>12</v>
      </c>
      <c r="F253">
        <f t="shared" si="68"/>
        <v>10</v>
      </c>
      <c r="G253" s="6">
        <f t="shared" si="69"/>
        <v>23355</v>
      </c>
      <c r="H253">
        <f t="shared" si="70"/>
        <v>59.088295687885008</v>
      </c>
      <c r="I253">
        <f t="shared" si="71"/>
        <v>59</v>
      </c>
      <c r="J253">
        <f t="shared" si="72"/>
        <v>0</v>
      </c>
      <c r="K253">
        <f t="shared" si="73"/>
        <v>59</v>
      </c>
      <c r="L253" s="8">
        <f t="shared" si="74"/>
        <v>6</v>
      </c>
      <c r="M253" s="8">
        <f t="shared" si="75"/>
        <v>9</v>
      </c>
      <c r="N253" s="8">
        <f t="shared" si="76"/>
        <v>7</v>
      </c>
      <c r="O253" s="8">
        <f t="shared" si="77"/>
        <v>18</v>
      </c>
      <c r="P253" s="8">
        <f t="shared" si="78"/>
        <v>1</v>
      </c>
      <c r="Q253" s="8">
        <f t="shared" si="79"/>
        <v>0</v>
      </c>
      <c r="R253" s="8">
        <f t="shared" si="80"/>
        <v>7</v>
      </c>
      <c r="S253" s="8">
        <f t="shared" si="81"/>
        <v>0</v>
      </c>
      <c r="T253" s="8">
        <f t="shared" si="82"/>
        <v>6</v>
      </c>
      <c r="U253" s="8">
        <f t="shared" si="83"/>
        <v>18</v>
      </c>
      <c r="V253" s="8">
        <f t="shared" si="84"/>
        <v>2</v>
      </c>
      <c r="W253" s="8">
        <f t="shared" si="85"/>
        <v>8</v>
      </c>
      <c r="X253" s="8">
        <f t="shared" si="86"/>
        <v>8</v>
      </c>
      <c r="Y253">
        <f t="shared" si="87"/>
        <v>0</v>
      </c>
    </row>
    <row r="254" spans="1:25" x14ac:dyDescent="0.25">
      <c r="A254" s="1" t="s">
        <v>273</v>
      </c>
      <c r="B254" s="1" t="s">
        <v>43</v>
      </c>
      <c r="C254" s="1" t="s">
        <v>5</v>
      </c>
      <c r="D254">
        <f t="shared" si="66"/>
        <v>1956</v>
      </c>
      <c r="E254">
        <f t="shared" si="67"/>
        <v>8</v>
      </c>
      <c r="F254">
        <f t="shared" si="68"/>
        <v>8</v>
      </c>
      <c r="G254" s="6">
        <f t="shared" si="69"/>
        <v>20675</v>
      </c>
      <c r="H254">
        <f t="shared" si="70"/>
        <v>66.425735797399042</v>
      </c>
      <c r="I254">
        <f t="shared" si="71"/>
        <v>66</v>
      </c>
      <c r="J254">
        <f t="shared" si="72"/>
        <v>0</v>
      </c>
      <c r="K254">
        <f t="shared" si="73"/>
        <v>66</v>
      </c>
      <c r="L254" s="8">
        <f t="shared" si="74"/>
        <v>5</v>
      </c>
      <c r="M254" s="8">
        <f t="shared" si="75"/>
        <v>18</v>
      </c>
      <c r="N254" s="8">
        <f t="shared" si="76"/>
        <v>0</v>
      </c>
      <c r="O254" s="8">
        <f t="shared" si="77"/>
        <v>72</v>
      </c>
      <c r="P254" s="8">
        <f t="shared" si="78"/>
        <v>0</v>
      </c>
      <c r="Q254" s="8">
        <f t="shared" si="79"/>
        <v>24</v>
      </c>
      <c r="R254" s="8">
        <f t="shared" si="80"/>
        <v>21</v>
      </c>
      <c r="S254" s="8">
        <f t="shared" si="81"/>
        <v>27</v>
      </c>
      <c r="T254" s="8">
        <f t="shared" si="82"/>
        <v>9</v>
      </c>
      <c r="U254" s="8">
        <f t="shared" si="83"/>
        <v>12</v>
      </c>
      <c r="V254" s="8">
        <f t="shared" si="84"/>
        <v>8</v>
      </c>
      <c r="W254" s="8">
        <f t="shared" si="85"/>
        <v>2</v>
      </c>
      <c r="X254" s="8">
        <f t="shared" si="86"/>
        <v>2</v>
      </c>
      <c r="Y254">
        <f t="shared" si="87"/>
        <v>0</v>
      </c>
    </row>
    <row r="255" spans="1:25" x14ac:dyDescent="0.25">
      <c r="A255" s="1" t="s">
        <v>274</v>
      </c>
      <c r="B255" s="1" t="s">
        <v>39</v>
      </c>
      <c r="C255" s="1" t="s">
        <v>5</v>
      </c>
      <c r="D255">
        <f t="shared" si="66"/>
        <v>1966</v>
      </c>
      <c r="E255">
        <f t="shared" si="67"/>
        <v>10</v>
      </c>
      <c r="F255">
        <f t="shared" si="68"/>
        <v>10</v>
      </c>
      <c r="G255" s="6">
        <f t="shared" si="69"/>
        <v>24390</v>
      </c>
      <c r="H255">
        <f t="shared" si="70"/>
        <v>56.254620123203289</v>
      </c>
      <c r="I255">
        <f t="shared" si="71"/>
        <v>56</v>
      </c>
      <c r="J255">
        <f t="shared" si="72"/>
        <v>0</v>
      </c>
      <c r="K255">
        <f t="shared" si="73"/>
        <v>56</v>
      </c>
      <c r="L255" s="8">
        <f t="shared" si="74"/>
        <v>6</v>
      </c>
      <c r="M255" s="8">
        <f t="shared" si="75"/>
        <v>18</v>
      </c>
      <c r="N255" s="8">
        <f t="shared" si="76"/>
        <v>7</v>
      </c>
      <c r="O255" s="8">
        <f t="shared" si="77"/>
        <v>0</v>
      </c>
      <c r="P255" s="8">
        <f t="shared" si="78"/>
        <v>1</v>
      </c>
      <c r="Q255" s="8">
        <f t="shared" si="79"/>
        <v>0</v>
      </c>
      <c r="R255" s="8">
        <f t="shared" si="80"/>
        <v>56</v>
      </c>
      <c r="S255" s="8">
        <f t="shared" si="81"/>
        <v>18</v>
      </c>
      <c r="T255" s="8">
        <f t="shared" si="82"/>
        <v>6</v>
      </c>
      <c r="U255" s="8">
        <f t="shared" si="83"/>
        <v>18</v>
      </c>
      <c r="V255" s="8">
        <f t="shared" si="84"/>
        <v>0</v>
      </c>
      <c r="W255" s="8">
        <f t="shared" si="85"/>
        <v>0</v>
      </c>
      <c r="X255" s="8">
        <f t="shared" si="86"/>
        <v>0</v>
      </c>
      <c r="Y255">
        <f t="shared" si="87"/>
        <v>0</v>
      </c>
    </row>
    <row r="256" spans="1:25" x14ac:dyDescent="0.25">
      <c r="A256" s="1" t="s">
        <v>275</v>
      </c>
      <c r="B256" s="1" t="s">
        <v>27</v>
      </c>
      <c r="C256" s="1" t="s">
        <v>8</v>
      </c>
      <c r="D256">
        <f t="shared" si="66"/>
        <v>1965</v>
      </c>
      <c r="E256">
        <f t="shared" si="67"/>
        <v>5</v>
      </c>
      <c r="F256">
        <f t="shared" si="68"/>
        <v>23</v>
      </c>
      <c r="G256" s="6">
        <f t="shared" si="69"/>
        <v>23885</v>
      </c>
      <c r="H256">
        <f t="shared" si="70"/>
        <v>57.637234770705</v>
      </c>
      <c r="I256">
        <f t="shared" si="71"/>
        <v>57</v>
      </c>
      <c r="J256">
        <f t="shared" si="72"/>
        <v>0</v>
      </c>
      <c r="K256">
        <f t="shared" si="73"/>
        <v>57</v>
      </c>
      <c r="L256" s="8">
        <f t="shared" si="74"/>
        <v>6</v>
      </c>
      <c r="M256" s="8">
        <f t="shared" si="75"/>
        <v>15</v>
      </c>
      <c r="N256" s="8">
        <f t="shared" si="76"/>
        <v>0</v>
      </c>
      <c r="O256" s="8">
        <f t="shared" si="77"/>
        <v>45</v>
      </c>
      <c r="P256" s="8">
        <f t="shared" si="78"/>
        <v>2</v>
      </c>
      <c r="Q256" s="8">
        <f t="shared" si="79"/>
        <v>9</v>
      </c>
      <c r="R256" s="8">
        <f t="shared" si="80"/>
        <v>49</v>
      </c>
      <c r="S256" s="8">
        <f t="shared" si="81"/>
        <v>27</v>
      </c>
      <c r="T256" s="8">
        <f t="shared" si="82"/>
        <v>2</v>
      </c>
      <c r="U256" s="8">
        <f t="shared" si="83"/>
        <v>15</v>
      </c>
      <c r="V256" s="8">
        <f t="shared" si="84"/>
        <v>0</v>
      </c>
      <c r="W256" s="8">
        <f t="shared" si="85"/>
        <v>0</v>
      </c>
      <c r="X256" s="8">
        <f t="shared" si="86"/>
        <v>0</v>
      </c>
      <c r="Y256">
        <f t="shared" si="87"/>
        <v>0</v>
      </c>
    </row>
    <row r="257" spans="1:25" x14ac:dyDescent="0.25">
      <c r="A257" s="1" t="s">
        <v>276</v>
      </c>
      <c r="B257" s="1" t="s">
        <v>14</v>
      </c>
      <c r="C257" s="1" t="s">
        <v>8</v>
      </c>
      <c r="D257">
        <f t="shared" si="66"/>
        <v>1954</v>
      </c>
      <c r="E257">
        <f t="shared" si="67"/>
        <v>6</v>
      </c>
      <c r="F257">
        <f t="shared" si="68"/>
        <v>18</v>
      </c>
      <c r="G257" s="6">
        <f t="shared" si="69"/>
        <v>19893</v>
      </c>
      <c r="H257">
        <f t="shared" si="70"/>
        <v>68.566735112936342</v>
      </c>
      <c r="I257">
        <f t="shared" si="71"/>
        <v>68</v>
      </c>
      <c r="J257">
        <f t="shared" si="72"/>
        <v>0</v>
      </c>
      <c r="K257">
        <f t="shared" si="73"/>
        <v>68</v>
      </c>
      <c r="L257" s="8">
        <f t="shared" si="74"/>
        <v>5</v>
      </c>
      <c r="M257" s="8">
        <f t="shared" si="75"/>
        <v>12</v>
      </c>
      <c r="N257" s="8">
        <f t="shared" si="76"/>
        <v>0</v>
      </c>
      <c r="O257" s="8">
        <f t="shared" si="77"/>
        <v>54</v>
      </c>
      <c r="P257" s="8">
        <f t="shared" si="78"/>
        <v>1</v>
      </c>
      <c r="Q257" s="8">
        <f t="shared" si="79"/>
        <v>24</v>
      </c>
      <c r="R257" s="8">
        <f t="shared" si="80"/>
        <v>28</v>
      </c>
      <c r="S257" s="8">
        <f t="shared" si="81"/>
        <v>9</v>
      </c>
      <c r="T257" s="8">
        <f t="shared" si="82"/>
        <v>5</v>
      </c>
      <c r="U257" s="8">
        <f t="shared" si="83"/>
        <v>9</v>
      </c>
      <c r="V257" s="8">
        <f t="shared" si="84"/>
        <v>7</v>
      </c>
      <c r="W257" s="8">
        <f t="shared" si="85"/>
        <v>3</v>
      </c>
      <c r="X257" s="8">
        <f t="shared" si="86"/>
        <v>3</v>
      </c>
      <c r="Y257">
        <f t="shared" si="87"/>
        <v>0</v>
      </c>
    </row>
    <row r="258" spans="1:25" x14ac:dyDescent="0.25">
      <c r="A258" s="1" t="s">
        <v>277</v>
      </c>
      <c r="B258" s="1" t="s">
        <v>12</v>
      </c>
      <c r="C258" s="1" t="s">
        <v>8</v>
      </c>
      <c r="D258">
        <f t="shared" si="66"/>
        <v>1990</v>
      </c>
      <c r="E258">
        <f t="shared" si="67"/>
        <v>4</v>
      </c>
      <c r="F258">
        <f t="shared" si="68"/>
        <v>22</v>
      </c>
      <c r="G258" s="6">
        <f t="shared" si="69"/>
        <v>32985</v>
      </c>
      <c r="H258">
        <f t="shared" si="70"/>
        <v>32.722792607802873</v>
      </c>
      <c r="I258">
        <f t="shared" si="71"/>
        <v>32</v>
      </c>
      <c r="J258">
        <f t="shared" si="72"/>
        <v>0</v>
      </c>
      <c r="K258">
        <f t="shared" si="73"/>
        <v>32</v>
      </c>
      <c r="L258" s="8">
        <f t="shared" si="74"/>
        <v>9</v>
      </c>
      <c r="M258" s="8">
        <f t="shared" si="75"/>
        <v>0</v>
      </c>
      <c r="N258" s="8">
        <f t="shared" si="76"/>
        <v>0</v>
      </c>
      <c r="O258" s="8">
        <f t="shared" si="77"/>
        <v>36</v>
      </c>
      <c r="P258" s="8">
        <f t="shared" si="78"/>
        <v>2</v>
      </c>
      <c r="Q258" s="8">
        <f t="shared" si="79"/>
        <v>6</v>
      </c>
      <c r="R258" s="8">
        <f t="shared" si="80"/>
        <v>63</v>
      </c>
      <c r="S258" s="8">
        <f t="shared" si="81"/>
        <v>63</v>
      </c>
      <c r="T258" s="8">
        <f t="shared" si="82"/>
        <v>3</v>
      </c>
      <c r="U258" s="8">
        <f t="shared" si="83"/>
        <v>12</v>
      </c>
      <c r="V258" s="8">
        <f t="shared" si="84"/>
        <v>4</v>
      </c>
      <c r="W258" s="8">
        <f t="shared" si="85"/>
        <v>6</v>
      </c>
      <c r="X258" s="8">
        <f t="shared" si="86"/>
        <v>6</v>
      </c>
      <c r="Y258">
        <f t="shared" si="87"/>
        <v>0</v>
      </c>
    </row>
    <row r="259" spans="1:25" x14ac:dyDescent="0.25">
      <c r="A259" s="1" t="s">
        <v>278</v>
      </c>
      <c r="B259" s="1" t="s">
        <v>10</v>
      </c>
      <c r="C259" s="1" t="s">
        <v>8</v>
      </c>
      <c r="D259">
        <f t="shared" ref="D259:D322" si="88">IF(E259&lt;=12,1900+VALUE(MID(A259,1,2)),2000+VALUE(MID(A259,1,2)))</f>
        <v>1958</v>
      </c>
      <c r="E259">
        <f t="shared" ref="E259:E322" si="89">VALUE(MID(A259,3,2))</f>
        <v>1</v>
      </c>
      <c r="F259">
        <f t="shared" ref="F259:F322" si="90">VALUE(MID(A259,5,2))</f>
        <v>22</v>
      </c>
      <c r="G259" s="6">
        <f t="shared" ref="G259:G322" si="91">DATE(D259,E259,F259)</f>
        <v>21207</v>
      </c>
      <c r="H259">
        <f t="shared" ref="H259:H322" si="92">($AB$2-G259)/365.25</f>
        <v>64.969199178644757</v>
      </c>
      <c r="I259">
        <f t="shared" ref="I259:I322" si="93">2023-D259-1</f>
        <v>64</v>
      </c>
      <c r="J259">
        <f t="shared" ref="J259:J322" si="94">IF(AND(E259=1,F259&lt;=11),1,0)</f>
        <v>0</v>
      </c>
      <c r="K259">
        <f t="shared" ref="K259:K322" si="95">I259+J259</f>
        <v>64</v>
      </c>
      <c r="L259" s="8">
        <f t="shared" ref="L259:L322" si="96">MID($A259,1,1)*1</f>
        <v>5</v>
      </c>
      <c r="M259" s="8">
        <f t="shared" ref="M259:M322" si="97">MID($A259,2,1)*3</f>
        <v>24</v>
      </c>
      <c r="N259" s="8">
        <f t="shared" ref="N259:N322" si="98">MID($A259,3,1)*7</f>
        <v>0</v>
      </c>
      <c r="O259" s="8">
        <f t="shared" ref="O259:O322" si="99">MID($A259,4,1)*9</f>
        <v>9</v>
      </c>
      <c r="P259" s="8">
        <f t="shared" ref="P259:P322" si="100">MID($A259,5,1)*1</f>
        <v>2</v>
      </c>
      <c r="Q259" s="8">
        <f t="shared" ref="Q259:Q322" si="101">MID($A259,6,1)*3</f>
        <v>6</v>
      </c>
      <c r="R259" s="8">
        <f t="shared" ref="R259:R322" si="102">MID($A259,7,1)*7</f>
        <v>63</v>
      </c>
      <c r="S259" s="8">
        <f t="shared" ref="S259:S322" si="103">MID($A259,8,1)*9</f>
        <v>9</v>
      </c>
      <c r="T259" s="8">
        <f t="shared" ref="T259:T322" si="104">MID($A259,9,1)*1</f>
        <v>8</v>
      </c>
      <c r="U259" s="8">
        <f t="shared" ref="U259:U322" si="105">MID($A259,10,1)*3</f>
        <v>21</v>
      </c>
      <c r="V259" s="8">
        <f t="shared" ref="V259:V322" si="106">MOD(SUM(L259:U259),10)</f>
        <v>7</v>
      </c>
      <c r="W259" s="8">
        <f t="shared" ref="W259:W322" si="107">IF(V259&lt;&gt;0,10-V259,0)</f>
        <v>3</v>
      </c>
      <c r="X259" s="8">
        <f t="shared" ref="X259:X322" si="108">VALUE(MID(A259,11,1))</f>
        <v>3</v>
      </c>
      <c r="Y259">
        <f t="shared" ref="Y259:Y322" si="109">IF(W259=X259,0,1)</f>
        <v>0</v>
      </c>
    </row>
    <row r="260" spans="1:25" x14ac:dyDescent="0.25">
      <c r="A260" s="1" t="s">
        <v>279</v>
      </c>
      <c r="B260" s="1" t="s">
        <v>35</v>
      </c>
      <c r="C260" s="1" t="s">
        <v>5</v>
      </c>
      <c r="D260">
        <f t="shared" si="88"/>
        <v>1988</v>
      </c>
      <c r="E260">
        <f t="shared" si="89"/>
        <v>2</v>
      </c>
      <c r="F260">
        <f t="shared" si="90"/>
        <v>2</v>
      </c>
      <c r="G260" s="6">
        <f t="shared" si="91"/>
        <v>32175</v>
      </c>
      <c r="H260">
        <f t="shared" si="92"/>
        <v>34.940451745379875</v>
      </c>
      <c r="I260">
        <f t="shared" si="93"/>
        <v>34</v>
      </c>
      <c r="J260">
        <f t="shared" si="94"/>
        <v>0</v>
      </c>
      <c r="K260">
        <f t="shared" si="95"/>
        <v>34</v>
      </c>
      <c r="L260" s="8">
        <f t="shared" si="96"/>
        <v>8</v>
      </c>
      <c r="M260" s="8">
        <f t="shared" si="97"/>
        <v>24</v>
      </c>
      <c r="N260" s="8">
        <f t="shared" si="98"/>
        <v>0</v>
      </c>
      <c r="O260" s="8">
        <f t="shared" si="99"/>
        <v>18</v>
      </c>
      <c r="P260" s="8">
        <f t="shared" si="100"/>
        <v>0</v>
      </c>
      <c r="Q260" s="8">
        <f t="shared" si="101"/>
        <v>6</v>
      </c>
      <c r="R260" s="8">
        <f t="shared" si="102"/>
        <v>63</v>
      </c>
      <c r="S260" s="8">
        <f t="shared" si="103"/>
        <v>0</v>
      </c>
      <c r="T260" s="8">
        <f t="shared" si="104"/>
        <v>8</v>
      </c>
      <c r="U260" s="8">
        <f t="shared" si="105"/>
        <v>27</v>
      </c>
      <c r="V260" s="8">
        <f t="shared" si="106"/>
        <v>4</v>
      </c>
      <c r="W260" s="8">
        <f t="shared" si="107"/>
        <v>6</v>
      </c>
      <c r="X260" s="8">
        <f t="shared" si="108"/>
        <v>6</v>
      </c>
      <c r="Y260">
        <f t="shared" si="109"/>
        <v>0</v>
      </c>
    </row>
    <row r="261" spans="1:25" x14ac:dyDescent="0.25">
      <c r="A261" s="1" t="s">
        <v>280</v>
      </c>
      <c r="B261" s="1" t="s">
        <v>43</v>
      </c>
      <c r="C261" s="1" t="s">
        <v>8</v>
      </c>
      <c r="D261">
        <f t="shared" si="88"/>
        <v>1974</v>
      </c>
      <c r="E261">
        <f t="shared" si="89"/>
        <v>7</v>
      </c>
      <c r="F261">
        <f t="shared" si="90"/>
        <v>23</v>
      </c>
      <c r="G261" s="6">
        <f t="shared" si="91"/>
        <v>27233</v>
      </c>
      <c r="H261">
        <f t="shared" si="92"/>
        <v>48.470910335386719</v>
      </c>
      <c r="I261">
        <f t="shared" si="93"/>
        <v>48</v>
      </c>
      <c r="J261">
        <f t="shared" si="94"/>
        <v>0</v>
      </c>
      <c r="K261">
        <f t="shared" si="95"/>
        <v>48</v>
      </c>
      <c r="L261" s="8">
        <f t="shared" si="96"/>
        <v>7</v>
      </c>
      <c r="M261" s="8">
        <f t="shared" si="97"/>
        <v>12</v>
      </c>
      <c r="N261" s="8">
        <f t="shared" si="98"/>
        <v>0</v>
      </c>
      <c r="O261" s="8">
        <f t="shared" si="99"/>
        <v>63</v>
      </c>
      <c r="P261" s="8">
        <f t="shared" si="100"/>
        <v>2</v>
      </c>
      <c r="Q261" s="8">
        <f t="shared" si="101"/>
        <v>9</v>
      </c>
      <c r="R261" s="8">
        <f t="shared" si="102"/>
        <v>0</v>
      </c>
      <c r="S261" s="8">
        <f t="shared" si="103"/>
        <v>63</v>
      </c>
      <c r="T261" s="8">
        <f t="shared" si="104"/>
        <v>8</v>
      </c>
      <c r="U261" s="8">
        <f t="shared" si="105"/>
        <v>9</v>
      </c>
      <c r="V261" s="8">
        <f t="shared" si="106"/>
        <v>3</v>
      </c>
      <c r="W261" s="8">
        <f t="shared" si="107"/>
        <v>7</v>
      </c>
      <c r="X261" s="8">
        <f t="shared" si="108"/>
        <v>7</v>
      </c>
      <c r="Y261">
        <f t="shared" si="109"/>
        <v>0</v>
      </c>
    </row>
    <row r="262" spans="1:25" x14ac:dyDescent="0.25">
      <c r="A262" s="1" t="s">
        <v>281</v>
      </c>
      <c r="B262" s="1" t="s">
        <v>43</v>
      </c>
      <c r="C262" s="1" t="s">
        <v>8</v>
      </c>
      <c r="D262">
        <f t="shared" si="88"/>
        <v>1972</v>
      </c>
      <c r="E262">
        <f t="shared" si="89"/>
        <v>12</v>
      </c>
      <c r="F262">
        <f t="shared" si="90"/>
        <v>27</v>
      </c>
      <c r="G262" s="6">
        <f t="shared" si="91"/>
        <v>26660</v>
      </c>
      <c r="H262">
        <f t="shared" si="92"/>
        <v>50.039698836413415</v>
      </c>
      <c r="I262">
        <f t="shared" si="93"/>
        <v>50</v>
      </c>
      <c r="J262">
        <f t="shared" si="94"/>
        <v>0</v>
      </c>
      <c r="K262">
        <f t="shared" si="95"/>
        <v>50</v>
      </c>
      <c r="L262" s="8">
        <f t="shared" si="96"/>
        <v>7</v>
      </c>
      <c r="M262" s="8">
        <f t="shared" si="97"/>
        <v>6</v>
      </c>
      <c r="N262" s="8">
        <f t="shared" si="98"/>
        <v>7</v>
      </c>
      <c r="O262" s="8">
        <f t="shared" si="99"/>
        <v>18</v>
      </c>
      <c r="P262" s="8">
        <f t="shared" si="100"/>
        <v>2</v>
      </c>
      <c r="Q262" s="8">
        <f t="shared" si="101"/>
        <v>21</v>
      </c>
      <c r="R262" s="8">
        <f t="shared" si="102"/>
        <v>14</v>
      </c>
      <c r="S262" s="8">
        <f t="shared" si="103"/>
        <v>36</v>
      </c>
      <c r="T262" s="8">
        <f t="shared" si="104"/>
        <v>9</v>
      </c>
      <c r="U262" s="8">
        <f t="shared" si="105"/>
        <v>0</v>
      </c>
      <c r="V262" s="8">
        <f t="shared" si="106"/>
        <v>0</v>
      </c>
      <c r="W262" s="8">
        <f t="shared" si="107"/>
        <v>0</v>
      </c>
      <c r="X262" s="8">
        <f t="shared" si="108"/>
        <v>0</v>
      </c>
      <c r="Y262">
        <f t="shared" si="109"/>
        <v>0</v>
      </c>
    </row>
    <row r="263" spans="1:25" x14ac:dyDescent="0.25">
      <c r="A263" s="1" t="s">
        <v>282</v>
      </c>
      <c r="B263" s="1" t="s">
        <v>37</v>
      </c>
      <c r="C263" s="1" t="s">
        <v>8</v>
      </c>
      <c r="D263">
        <f t="shared" si="88"/>
        <v>1976</v>
      </c>
      <c r="E263">
        <f t="shared" si="89"/>
        <v>8</v>
      </c>
      <c r="F263">
        <f t="shared" si="90"/>
        <v>18</v>
      </c>
      <c r="G263" s="6">
        <f t="shared" si="91"/>
        <v>27990</v>
      </c>
      <c r="H263">
        <f t="shared" si="92"/>
        <v>46.398357289527723</v>
      </c>
      <c r="I263">
        <f t="shared" si="93"/>
        <v>46</v>
      </c>
      <c r="J263">
        <f t="shared" si="94"/>
        <v>0</v>
      </c>
      <c r="K263">
        <f t="shared" si="95"/>
        <v>46</v>
      </c>
      <c r="L263" s="8">
        <f t="shared" si="96"/>
        <v>7</v>
      </c>
      <c r="M263" s="8">
        <f t="shared" si="97"/>
        <v>18</v>
      </c>
      <c r="N263" s="8">
        <f t="shared" si="98"/>
        <v>0</v>
      </c>
      <c r="O263" s="8">
        <f t="shared" si="99"/>
        <v>72</v>
      </c>
      <c r="P263" s="8">
        <f t="shared" si="100"/>
        <v>1</v>
      </c>
      <c r="Q263" s="8">
        <f t="shared" si="101"/>
        <v>24</v>
      </c>
      <c r="R263" s="8">
        <f t="shared" si="102"/>
        <v>14</v>
      </c>
      <c r="S263" s="8">
        <f t="shared" si="103"/>
        <v>27</v>
      </c>
      <c r="T263" s="8">
        <f t="shared" si="104"/>
        <v>1</v>
      </c>
      <c r="U263" s="8">
        <f t="shared" si="105"/>
        <v>27</v>
      </c>
      <c r="V263" s="8">
        <f t="shared" si="106"/>
        <v>1</v>
      </c>
      <c r="W263" s="8">
        <f t="shared" si="107"/>
        <v>9</v>
      </c>
      <c r="X263" s="8">
        <f t="shared" si="108"/>
        <v>9</v>
      </c>
      <c r="Y263">
        <f t="shared" si="109"/>
        <v>0</v>
      </c>
    </row>
    <row r="264" spans="1:25" x14ac:dyDescent="0.25">
      <c r="A264" s="1" t="s">
        <v>283</v>
      </c>
      <c r="B264" s="1" t="s">
        <v>16</v>
      </c>
      <c r="C264" s="1" t="s">
        <v>8</v>
      </c>
      <c r="D264">
        <f t="shared" si="88"/>
        <v>1979</v>
      </c>
      <c r="E264">
        <f t="shared" si="89"/>
        <v>4</v>
      </c>
      <c r="F264">
        <f t="shared" si="90"/>
        <v>25</v>
      </c>
      <c r="G264" s="6">
        <f t="shared" si="91"/>
        <v>28970</v>
      </c>
      <c r="H264">
        <f t="shared" si="92"/>
        <v>43.715263518138265</v>
      </c>
      <c r="I264">
        <f t="shared" si="93"/>
        <v>43</v>
      </c>
      <c r="J264">
        <f t="shared" si="94"/>
        <v>0</v>
      </c>
      <c r="K264">
        <f t="shared" si="95"/>
        <v>43</v>
      </c>
      <c r="L264" s="8">
        <f t="shared" si="96"/>
        <v>7</v>
      </c>
      <c r="M264" s="8">
        <f t="shared" si="97"/>
        <v>27</v>
      </c>
      <c r="N264" s="8">
        <f t="shared" si="98"/>
        <v>0</v>
      </c>
      <c r="O264" s="8">
        <f t="shared" si="99"/>
        <v>36</v>
      </c>
      <c r="P264" s="8">
        <f t="shared" si="100"/>
        <v>2</v>
      </c>
      <c r="Q264" s="8">
        <f t="shared" si="101"/>
        <v>15</v>
      </c>
      <c r="R264" s="8">
        <f t="shared" si="102"/>
        <v>0</v>
      </c>
      <c r="S264" s="8">
        <f t="shared" si="103"/>
        <v>18</v>
      </c>
      <c r="T264" s="8">
        <f t="shared" si="104"/>
        <v>2</v>
      </c>
      <c r="U264" s="8">
        <f t="shared" si="105"/>
        <v>12</v>
      </c>
      <c r="V264" s="8">
        <f t="shared" si="106"/>
        <v>9</v>
      </c>
      <c r="W264" s="8">
        <f t="shared" si="107"/>
        <v>1</v>
      </c>
      <c r="X264" s="8">
        <f t="shared" si="108"/>
        <v>1</v>
      </c>
      <c r="Y264">
        <f t="shared" si="109"/>
        <v>0</v>
      </c>
    </row>
    <row r="265" spans="1:25" x14ac:dyDescent="0.25">
      <c r="A265" s="1" t="s">
        <v>284</v>
      </c>
      <c r="B265" s="1" t="s">
        <v>10</v>
      </c>
      <c r="C265" s="1" t="s">
        <v>5</v>
      </c>
      <c r="D265">
        <f t="shared" si="88"/>
        <v>1957</v>
      </c>
      <c r="E265">
        <f t="shared" si="89"/>
        <v>7</v>
      </c>
      <c r="F265">
        <f t="shared" si="90"/>
        <v>17</v>
      </c>
      <c r="G265" s="6">
        <f t="shared" si="91"/>
        <v>21018</v>
      </c>
      <c r="H265">
        <f t="shared" si="92"/>
        <v>65.486652977412732</v>
      </c>
      <c r="I265">
        <f t="shared" si="93"/>
        <v>65</v>
      </c>
      <c r="J265">
        <f t="shared" si="94"/>
        <v>0</v>
      </c>
      <c r="K265">
        <f t="shared" si="95"/>
        <v>65</v>
      </c>
      <c r="L265" s="8">
        <f t="shared" si="96"/>
        <v>5</v>
      </c>
      <c r="M265" s="8">
        <f t="shared" si="97"/>
        <v>21</v>
      </c>
      <c r="N265" s="8">
        <f t="shared" si="98"/>
        <v>0</v>
      </c>
      <c r="O265" s="8">
        <f t="shared" si="99"/>
        <v>63</v>
      </c>
      <c r="P265" s="8">
        <f t="shared" si="100"/>
        <v>1</v>
      </c>
      <c r="Q265" s="8">
        <f t="shared" si="101"/>
        <v>21</v>
      </c>
      <c r="R265" s="8">
        <f t="shared" si="102"/>
        <v>28</v>
      </c>
      <c r="S265" s="8">
        <f t="shared" si="103"/>
        <v>72</v>
      </c>
      <c r="T265" s="8">
        <f t="shared" si="104"/>
        <v>1</v>
      </c>
      <c r="U265" s="8">
        <f t="shared" si="105"/>
        <v>12</v>
      </c>
      <c r="V265" s="8">
        <f t="shared" si="106"/>
        <v>4</v>
      </c>
      <c r="W265" s="8">
        <f t="shared" si="107"/>
        <v>6</v>
      </c>
      <c r="X265" s="8">
        <f t="shared" si="108"/>
        <v>6</v>
      </c>
      <c r="Y265">
        <f t="shared" si="109"/>
        <v>0</v>
      </c>
    </row>
    <row r="266" spans="1:25" x14ac:dyDescent="0.25">
      <c r="A266" s="1" t="s">
        <v>285</v>
      </c>
      <c r="B266" s="1" t="s">
        <v>7</v>
      </c>
      <c r="C266" s="1" t="s">
        <v>5</v>
      </c>
      <c r="D266">
        <f t="shared" si="88"/>
        <v>1969</v>
      </c>
      <c r="E266">
        <f t="shared" si="89"/>
        <v>4</v>
      </c>
      <c r="F266">
        <f t="shared" si="90"/>
        <v>28</v>
      </c>
      <c r="G266" s="6">
        <f t="shared" si="91"/>
        <v>25321</v>
      </c>
      <c r="H266">
        <f t="shared" si="92"/>
        <v>53.705681040383297</v>
      </c>
      <c r="I266">
        <f t="shared" si="93"/>
        <v>53</v>
      </c>
      <c r="J266">
        <f t="shared" si="94"/>
        <v>0</v>
      </c>
      <c r="K266">
        <f t="shared" si="95"/>
        <v>53</v>
      </c>
      <c r="L266" s="8">
        <f t="shared" si="96"/>
        <v>6</v>
      </c>
      <c r="M266" s="8">
        <f t="shared" si="97"/>
        <v>27</v>
      </c>
      <c r="N266" s="8">
        <f t="shared" si="98"/>
        <v>0</v>
      </c>
      <c r="O266" s="8">
        <f t="shared" si="99"/>
        <v>36</v>
      </c>
      <c r="P266" s="8">
        <f t="shared" si="100"/>
        <v>2</v>
      </c>
      <c r="Q266" s="8">
        <f t="shared" si="101"/>
        <v>24</v>
      </c>
      <c r="R266" s="8">
        <f t="shared" si="102"/>
        <v>21</v>
      </c>
      <c r="S266" s="8">
        <f t="shared" si="103"/>
        <v>0</v>
      </c>
      <c r="T266" s="8">
        <f t="shared" si="104"/>
        <v>4</v>
      </c>
      <c r="U266" s="8">
        <f t="shared" si="105"/>
        <v>27</v>
      </c>
      <c r="V266" s="8">
        <f t="shared" si="106"/>
        <v>7</v>
      </c>
      <c r="W266" s="8">
        <f t="shared" si="107"/>
        <v>3</v>
      </c>
      <c r="X266" s="8">
        <f t="shared" si="108"/>
        <v>3</v>
      </c>
      <c r="Y266">
        <f t="shared" si="109"/>
        <v>0</v>
      </c>
    </row>
    <row r="267" spans="1:25" x14ac:dyDescent="0.25">
      <c r="A267" s="1" t="s">
        <v>286</v>
      </c>
      <c r="B267" s="1" t="s">
        <v>14</v>
      </c>
      <c r="C267" s="1" t="s">
        <v>5</v>
      </c>
      <c r="D267">
        <f t="shared" si="88"/>
        <v>1951</v>
      </c>
      <c r="E267">
        <f t="shared" si="89"/>
        <v>12</v>
      </c>
      <c r="F267">
        <f t="shared" si="90"/>
        <v>28</v>
      </c>
      <c r="G267" s="6">
        <f t="shared" si="91"/>
        <v>18990</v>
      </c>
      <c r="H267">
        <f t="shared" si="92"/>
        <v>71.039014373716626</v>
      </c>
      <c r="I267">
        <f t="shared" si="93"/>
        <v>71</v>
      </c>
      <c r="J267">
        <f t="shared" si="94"/>
        <v>0</v>
      </c>
      <c r="K267">
        <f t="shared" si="95"/>
        <v>71</v>
      </c>
      <c r="L267" s="8">
        <f t="shared" si="96"/>
        <v>5</v>
      </c>
      <c r="M267" s="8">
        <f t="shared" si="97"/>
        <v>3</v>
      </c>
      <c r="N267" s="8">
        <f t="shared" si="98"/>
        <v>7</v>
      </c>
      <c r="O267" s="8">
        <f t="shared" si="99"/>
        <v>18</v>
      </c>
      <c r="P267" s="8">
        <f t="shared" si="100"/>
        <v>2</v>
      </c>
      <c r="Q267" s="8">
        <f t="shared" si="101"/>
        <v>24</v>
      </c>
      <c r="R267" s="8">
        <f t="shared" si="102"/>
        <v>0</v>
      </c>
      <c r="S267" s="8">
        <f t="shared" si="103"/>
        <v>45</v>
      </c>
      <c r="T267" s="8">
        <f t="shared" si="104"/>
        <v>7</v>
      </c>
      <c r="U267" s="8">
        <f t="shared" si="105"/>
        <v>0</v>
      </c>
      <c r="V267" s="8">
        <f t="shared" si="106"/>
        <v>1</v>
      </c>
      <c r="W267" s="8">
        <f t="shared" si="107"/>
        <v>9</v>
      </c>
      <c r="X267" s="8">
        <f t="shared" si="108"/>
        <v>9</v>
      </c>
      <c r="Y267">
        <f t="shared" si="109"/>
        <v>0</v>
      </c>
    </row>
    <row r="268" spans="1:25" x14ac:dyDescent="0.25">
      <c r="A268" s="1" t="s">
        <v>287</v>
      </c>
      <c r="B268" s="1" t="s">
        <v>33</v>
      </c>
      <c r="C268" s="1" t="s">
        <v>8</v>
      </c>
      <c r="D268">
        <f t="shared" si="88"/>
        <v>1960</v>
      </c>
      <c r="E268">
        <f t="shared" si="89"/>
        <v>10</v>
      </c>
      <c r="F268">
        <f t="shared" si="90"/>
        <v>6</v>
      </c>
      <c r="G268" s="6">
        <f t="shared" si="91"/>
        <v>22195</v>
      </c>
      <c r="H268">
        <f t="shared" si="92"/>
        <v>62.264202600958249</v>
      </c>
      <c r="I268">
        <f t="shared" si="93"/>
        <v>62</v>
      </c>
      <c r="J268">
        <f t="shared" si="94"/>
        <v>0</v>
      </c>
      <c r="K268">
        <f t="shared" si="95"/>
        <v>62</v>
      </c>
      <c r="L268" s="8">
        <f t="shared" si="96"/>
        <v>6</v>
      </c>
      <c r="M268" s="8">
        <f t="shared" si="97"/>
        <v>0</v>
      </c>
      <c r="N268" s="8">
        <f t="shared" si="98"/>
        <v>7</v>
      </c>
      <c r="O268" s="8">
        <f t="shared" si="99"/>
        <v>0</v>
      </c>
      <c r="P268" s="8">
        <f t="shared" si="100"/>
        <v>0</v>
      </c>
      <c r="Q268" s="8">
        <f t="shared" si="101"/>
        <v>18</v>
      </c>
      <c r="R268" s="8">
        <f t="shared" si="102"/>
        <v>0</v>
      </c>
      <c r="S268" s="8">
        <f t="shared" si="103"/>
        <v>9</v>
      </c>
      <c r="T268" s="8">
        <f t="shared" si="104"/>
        <v>2</v>
      </c>
      <c r="U268" s="8">
        <f t="shared" si="105"/>
        <v>3</v>
      </c>
      <c r="V268" s="8">
        <f t="shared" si="106"/>
        <v>5</v>
      </c>
      <c r="W268" s="8">
        <f t="shared" si="107"/>
        <v>5</v>
      </c>
      <c r="X268" s="8">
        <f t="shared" si="108"/>
        <v>5</v>
      </c>
      <c r="Y268">
        <f t="shared" si="109"/>
        <v>0</v>
      </c>
    </row>
    <row r="269" spans="1:25" x14ac:dyDescent="0.25">
      <c r="A269" s="1" t="s">
        <v>288</v>
      </c>
      <c r="B269" s="1" t="s">
        <v>35</v>
      </c>
      <c r="C269" s="1" t="s">
        <v>8</v>
      </c>
      <c r="D269">
        <f t="shared" si="88"/>
        <v>1971</v>
      </c>
      <c r="E269">
        <f t="shared" si="89"/>
        <v>3</v>
      </c>
      <c r="F269">
        <f t="shared" si="90"/>
        <v>26</v>
      </c>
      <c r="G269" s="6">
        <f t="shared" si="91"/>
        <v>26018</v>
      </c>
      <c r="H269">
        <f t="shared" si="92"/>
        <v>51.797399041752222</v>
      </c>
      <c r="I269">
        <f t="shared" si="93"/>
        <v>51</v>
      </c>
      <c r="J269">
        <f t="shared" si="94"/>
        <v>0</v>
      </c>
      <c r="K269">
        <f t="shared" si="95"/>
        <v>51</v>
      </c>
      <c r="L269" s="8">
        <f t="shared" si="96"/>
        <v>7</v>
      </c>
      <c r="M269" s="8">
        <f t="shared" si="97"/>
        <v>3</v>
      </c>
      <c r="N269" s="8">
        <f t="shared" si="98"/>
        <v>0</v>
      </c>
      <c r="O269" s="8">
        <f t="shared" si="99"/>
        <v>27</v>
      </c>
      <c r="P269" s="8">
        <f t="shared" si="100"/>
        <v>2</v>
      </c>
      <c r="Q269" s="8">
        <f t="shared" si="101"/>
        <v>18</v>
      </c>
      <c r="R269" s="8">
        <f t="shared" si="102"/>
        <v>49</v>
      </c>
      <c r="S269" s="8">
        <f t="shared" si="103"/>
        <v>27</v>
      </c>
      <c r="T269" s="8">
        <f t="shared" si="104"/>
        <v>0</v>
      </c>
      <c r="U269" s="8">
        <f t="shared" si="105"/>
        <v>3</v>
      </c>
      <c r="V269" s="8">
        <f t="shared" si="106"/>
        <v>6</v>
      </c>
      <c r="W269" s="8">
        <f t="shared" si="107"/>
        <v>4</v>
      </c>
      <c r="X269" s="8">
        <f t="shared" si="108"/>
        <v>4</v>
      </c>
      <c r="Y269">
        <f t="shared" si="109"/>
        <v>0</v>
      </c>
    </row>
    <row r="270" spans="1:25" x14ac:dyDescent="0.25">
      <c r="A270" s="1" t="s">
        <v>289</v>
      </c>
      <c r="B270" s="1" t="s">
        <v>12</v>
      </c>
      <c r="C270" s="1" t="s">
        <v>5</v>
      </c>
      <c r="D270">
        <f t="shared" si="88"/>
        <v>1965</v>
      </c>
      <c r="E270">
        <f t="shared" si="89"/>
        <v>2</v>
      </c>
      <c r="F270">
        <f t="shared" si="90"/>
        <v>1</v>
      </c>
      <c r="G270" s="6">
        <f t="shared" si="91"/>
        <v>23774</v>
      </c>
      <c r="H270">
        <f t="shared" si="92"/>
        <v>57.941136208076657</v>
      </c>
      <c r="I270">
        <f t="shared" si="93"/>
        <v>57</v>
      </c>
      <c r="J270">
        <f t="shared" si="94"/>
        <v>0</v>
      </c>
      <c r="K270">
        <f t="shared" si="95"/>
        <v>57</v>
      </c>
      <c r="L270" s="8">
        <f t="shared" si="96"/>
        <v>6</v>
      </c>
      <c r="M270" s="8">
        <f t="shared" si="97"/>
        <v>15</v>
      </c>
      <c r="N270" s="8">
        <f t="shared" si="98"/>
        <v>0</v>
      </c>
      <c r="O270" s="8">
        <f t="shared" si="99"/>
        <v>18</v>
      </c>
      <c r="P270" s="8">
        <f t="shared" si="100"/>
        <v>0</v>
      </c>
      <c r="Q270" s="8">
        <f t="shared" si="101"/>
        <v>3</v>
      </c>
      <c r="R270" s="8">
        <f t="shared" si="102"/>
        <v>49</v>
      </c>
      <c r="S270" s="8">
        <f t="shared" si="103"/>
        <v>54</v>
      </c>
      <c r="T270" s="8">
        <f t="shared" si="104"/>
        <v>6</v>
      </c>
      <c r="U270" s="8">
        <f t="shared" si="105"/>
        <v>27</v>
      </c>
      <c r="V270" s="8">
        <f t="shared" si="106"/>
        <v>8</v>
      </c>
      <c r="W270" s="8">
        <f t="shared" si="107"/>
        <v>2</v>
      </c>
      <c r="X270" s="8">
        <f t="shared" si="108"/>
        <v>2</v>
      </c>
      <c r="Y270">
        <f t="shared" si="109"/>
        <v>0</v>
      </c>
    </row>
    <row r="271" spans="1:25" x14ac:dyDescent="0.25">
      <c r="A271" s="1" t="s">
        <v>290</v>
      </c>
      <c r="B271" s="1" t="s">
        <v>23</v>
      </c>
      <c r="C271" s="1" t="s">
        <v>5</v>
      </c>
      <c r="D271">
        <f t="shared" si="88"/>
        <v>1996</v>
      </c>
      <c r="E271">
        <f t="shared" si="89"/>
        <v>3</v>
      </c>
      <c r="F271">
        <f t="shared" si="90"/>
        <v>7</v>
      </c>
      <c r="G271" s="6">
        <f t="shared" si="91"/>
        <v>35131</v>
      </c>
      <c r="H271">
        <f t="shared" si="92"/>
        <v>26.847364818617386</v>
      </c>
      <c r="I271">
        <f t="shared" si="93"/>
        <v>26</v>
      </c>
      <c r="J271">
        <f t="shared" si="94"/>
        <v>0</v>
      </c>
      <c r="K271">
        <f t="shared" si="95"/>
        <v>26</v>
      </c>
      <c r="L271" s="8">
        <f t="shared" si="96"/>
        <v>9</v>
      </c>
      <c r="M271" s="8">
        <f t="shared" si="97"/>
        <v>18</v>
      </c>
      <c r="N271" s="8">
        <f t="shared" si="98"/>
        <v>0</v>
      </c>
      <c r="O271" s="8">
        <f t="shared" si="99"/>
        <v>27</v>
      </c>
      <c r="P271" s="8">
        <f t="shared" si="100"/>
        <v>0</v>
      </c>
      <c r="Q271" s="8">
        <f t="shared" si="101"/>
        <v>21</v>
      </c>
      <c r="R271" s="8">
        <f t="shared" si="102"/>
        <v>7</v>
      </c>
      <c r="S271" s="8">
        <f t="shared" si="103"/>
        <v>63</v>
      </c>
      <c r="T271" s="8">
        <f t="shared" si="104"/>
        <v>8</v>
      </c>
      <c r="U271" s="8">
        <f t="shared" si="105"/>
        <v>12</v>
      </c>
      <c r="V271" s="8">
        <f t="shared" si="106"/>
        <v>5</v>
      </c>
      <c r="W271" s="8">
        <f t="shared" si="107"/>
        <v>5</v>
      </c>
      <c r="X271" s="8">
        <f t="shared" si="108"/>
        <v>5</v>
      </c>
      <c r="Y271">
        <f t="shared" si="109"/>
        <v>0</v>
      </c>
    </row>
    <row r="272" spans="1:25" x14ac:dyDescent="0.25">
      <c r="A272" s="1" t="s">
        <v>291</v>
      </c>
      <c r="B272" s="1" t="s">
        <v>23</v>
      </c>
      <c r="C272" s="1" t="s">
        <v>8</v>
      </c>
      <c r="D272">
        <f t="shared" si="88"/>
        <v>1958</v>
      </c>
      <c r="E272">
        <f t="shared" si="89"/>
        <v>7</v>
      </c>
      <c r="F272">
        <f t="shared" si="90"/>
        <v>24</v>
      </c>
      <c r="G272" s="6">
        <f t="shared" si="91"/>
        <v>21390</v>
      </c>
      <c r="H272">
        <f t="shared" si="92"/>
        <v>64.468172484599592</v>
      </c>
      <c r="I272">
        <f t="shared" si="93"/>
        <v>64</v>
      </c>
      <c r="J272">
        <f t="shared" si="94"/>
        <v>0</v>
      </c>
      <c r="K272">
        <f t="shared" si="95"/>
        <v>64</v>
      </c>
      <c r="L272" s="8">
        <f t="shared" si="96"/>
        <v>5</v>
      </c>
      <c r="M272" s="8">
        <f t="shared" si="97"/>
        <v>24</v>
      </c>
      <c r="N272" s="8">
        <f t="shared" si="98"/>
        <v>0</v>
      </c>
      <c r="O272" s="8">
        <f t="shared" si="99"/>
        <v>63</v>
      </c>
      <c r="P272" s="8">
        <f t="shared" si="100"/>
        <v>2</v>
      </c>
      <c r="Q272" s="8">
        <f t="shared" si="101"/>
        <v>12</v>
      </c>
      <c r="R272" s="8">
        <f t="shared" si="102"/>
        <v>21</v>
      </c>
      <c r="S272" s="8">
        <f t="shared" si="103"/>
        <v>45</v>
      </c>
      <c r="T272" s="8">
        <f t="shared" si="104"/>
        <v>1</v>
      </c>
      <c r="U272" s="8">
        <f t="shared" si="105"/>
        <v>3</v>
      </c>
      <c r="V272" s="8">
        <f t="shared" si="106"/>
        <v>6</v>
      </c>
      <c r="W272" s="8">
        <f t="shared" si="107"/>
        <v>4</v>
      </c>
      <c r="X272" s="8">
        <f t="shared" si="108"/>
        <v>4</v>
      </c>
      <c r="Y272">
        <f t="shared" si="109"/>
        <v>0</v>
      </c>
    </row>
    <row r="273" spans="1:25" x14ac:dyDescent="0.25">
      <c r="A273" s="1" t="s">
        <v>292</v>
      </c>
      <c r="B273" s="1" t="s">
        <v>43</v>
      </c>
      <c r="C273" s="1" t="s">
        <v>8</v>
      </c>
      <c r="D273">
        <f t="shared" si="88"/>
        <v>1976</v>
      </c>
      <c r="E273">
        <f t="shared" si="89"/>
        <v>12</v>
      </c>
      <c r="F273">
        <f t="shared" si="90"/>
        <v>19</v>
      </c>
      <c r="G273" s="6">
        <f t="shared" si="91"/>
        <v>28113</v>
      </c>
      <c r="H273">
        <f t="shared" si="92"/>
        <v>46.061601642710471</v>
      </c>
      <c r="I273">
        <f t="shared" si="93"/>
        <v>46</v>
      </c>
      <c r="J273">
        <f t="shared" si="94"/>
        <v>0</v>
      </c>
      <c r="K273">
        <f t="shared" si="95"/>
        <v>46</v>
      </c>
      <c r="L273" s="8">
        <f t="shared" si="96"/>
        <v>7</v>
      </c>
      <c r="M273" s="8">
        <f t="shared" si="97"/>
        <v>18</v>
      </c>
      <c r="N273" s="8">
        <f t="shared" si="98"/>
        <v>7</v>
      </c>
      <c r="O273" s="8">
        <f t="shared" si="99"/>
        <v>18</v>
      </c>
      <c r="P273" s="8">
        <f t="shared" si="100"/>
        <v>1</v>
      </c>
      <c r="Q273" s="8">
        <f t="shared" si="101"/>
        <v>27</v>
      </c>
      <c r="R273" s="8">
        <f t="shared" si="102"/>
        <v>56</v>
      </c>
      <c r="S273" s="8">
        <f t="shared" si="103"/>
        <v>27</v>
      </c>
      <c r="T273" s="8">
        <f t="shared" si="104"/>
        <v>6</v>
      </c>
      <c r="U273" s="8">
        <f t="shared" si="105"/>
        <v>0</v>
      </c>
      <c r="V273" s="8">
        <f t="shared" si="106"/>
        <v>7</v>
      </c>
      <c r="W273" s="8">
        <f t="shared" si="107"/>
        <v>3</v>
      </c>
      <c r="X273" s="8">
        <f t="shared" si="108"/>
        <v>3</v>
      </c>
      <c r="Y273">
        <f t="shared" si="109"/>
        <v>0</v>
      </c>
    </row>
    <row r="274" spans="1:25" x14ac:dyDescent="0.25">
      <c r="A274" s="1" t="s">
        <v>293</v>
      </c>
      <c r="B274" s="1" t="s">
        <v>39</v>
      </c>
      <c r="C274" s="1" t="s">
        <v>5</v>
      </c>
      <c r="D274">
        <f t="shared" si="88"/>
        <v>1963</v>
      </c>
      <c r="E274">
        <f t="shared" si="89"/>
        <v>10</v>
      </c>
      <c r="F274">
        <f t="shared" si="90"/>
        <v>22</v>
      </c>
      <c r="G274" s="6">
        <f t="shared" si="91"/>
        <v>23306</v>
      </c>
      <c r="H274">
        <f t="shared" si="92"/>
        <v>59.222450376454482</v>
      </c>
      <c r="I274">
        <f t="shared" si="93"/>
        <v>59</v>
      </c>
      <c r="J274">
        <f t="shared" si="94"/>
        <v>0</v>
      </c>
      <c r="K274">
        <f t="shared" si="95"/>
        <v>59</v>
      </c>
      <c r="L274" s="8">
        <f t="shared" si="96"/>
        <v>6</v>
      </c>
      <c r="M274" s="8">
        <f t="shared" si="97"/>
        <v>9</v>
      </c>
      <c r="N274" s="8">
        <f t="shared" si="98"/>
        <v>7</v>
      </c>
      <c r="O274" s="8">
        <f t="shared" si="99"/>
        <v>0</v>
      </c>
      <c r="P274" s="8">
        <f t="shared" si="100"/>
        <v>2</v>
      </c>
      <c r="Q274" s="8">
        <f t="shared" si="101"/>
        <v>6</v>
      </c>
      <c r="R274" s="8">
        <f t="shared" si="102"/>
        <v>56</v>
      </c>
      <c r="S274" s="8">
        <f t="shared" si="103"/>
        <v>9</v>
      </c>
      <c r="T274" s="8">
        <f t="shared" si="104"/>
        <v>6</v>
      </c>
      <c r="U274" s="8">
        <f t="shared" si="105"/>
        <v>3</v>
      </c>
      <c r="V274" s="8">
        <f t="shared" si="106"/>
        <v>4</v>
      </c>
      <c r="W274" s="8">
        <f t="shared" si="107"/>
        <v>6</v>
      </c>
      <c r="X274" s="8">
        <f t="shared" si="108"/>
        <v>6</v>
      </c>
      <c r="Y274">
        <f t="shared" si="109"/>
        <v>0</v>
      </c>
    </row>
    <row r="275" spans="1:25" x14ac:dyDescent="0.25">
      <c r="A275" s="1" t="s">
        <v>294</v>
      </c>
      <c r="B275" s="1" t="s">
        <v>35</v>
      </c>
      <c r="C275" s="1" t="s">
        <v>8</v>
      </c>
      <c r="D275">
        <f t="shared" si="88"/>
        <v>1960</v>
      </c>
      <c r="E275">
        <f t="shared" si="89"/>
        <v>10</v>
      </c>
      <c r="F275">
        <f t="shared" si="90"/>
        <v>20</v>
      </c>
      <c r="G275" s="6">
        <f t="shared" si="91"/>
        <v>22209</v>
      </c>
      <c r="H275">
        <f t="shared" si="92"/>
        <v>62.225872689938399</v>
      </c>
      <c r="I275">
        <f t="shared" si="93"/>
        <v>62</v>
      </c>
      <c r="J275">
        <f t="shared" si="94"/>
        <v>0</v>
      </c>
      <c r="K275">
        <f t="shared" si="95"/>
        <v>62</v>
      </c>
      <c r="L275" s="8">
        <f t="shared" si="96"/>
        <v>6</v>
      </c>
      <c r="M275" s="8">
        <f t="shared" si="97"/>
        <v>0</v>
      </c>
      <c r="N275" s="8">
        <f t="shared" si="98"/>
        <v>7</v>
      </c>
      <c r="O275" s="8">
        <f t="shared" si="99"/>
        <v>0</v>
      </c>
      <c r="P275" s="8">
        <f t="shared" si="100"/>
        <v>2</v>
      </c>
      <c r="Q275" s="8">
        <f t="shared" si="101"/>
        <v>0</v>
      </c>
      <c r="R275" s="8">
        <f t="shared" si="102"/>
        <v>28</v>
      </c>
      <c r="S275" s="8">
        <f t="shared" si="103"/>
        <v>36</v>
      </c>
      <c r="T275" s="8">
        <f t="shared" si="104"/>
        <v>1</v>
      </c>
      <c r="U275" s="8">
        <f t="shared" si="105"/>
        <v>21</v>
      </c>
      <c r="V275" s="8">
        <f t="shared" si="106"/>
        <v>1</v>
      </c>
      <c r="W275" s="8">
        <f t="shared" si="107"/>
        <v>9</v>
      </c>
      <c r="X275" s="8">
        <f t="shared" si="108"/>
        <v>9</v>
      </c>
      <c r="Y275">
        <f t="shared" si="109"/>
        <v>0</v>
      </c>
    </row>
    <row r="276" spans="1:25" x14ac:dyDescent="0.25">
      <c r="A276" s="1" t="s">
        <v>295</v>
      </c>
      <c r="B276" s="1" t="s">
        <v>41</v>
      </c>
      <c r="C276" s="1" t="s">
        <v>5</v>
      </c>
      <c r="D276">
        <f t="shared" si="88"/>
        <v>1979</v>
      </c>
      <c r="E276">
        <f t="shared" si="89"/>
        <v>11</v>
      </c>
      <c r="F276">
        <f t="shared" si="90"/>
        <v>6</v>
      </c>
      <c r="G276" s="6">
        <f t="shared" si="91"/>
        <v>29165</v>
      </c>
      <c r="H276">
        <f t="shared" si="92"/>
        <v>43.181382614647504</v>
      </c>
      <c r="I276">
        <f t="shared" si="93"/>
        <v>43</v>
      </c>
      <c r="J276">
        <f t="shared" si="94"/>
        <v>0</v>
      </c>
      <c r="K276">
        <f t="shared" si="95"/>
        <v>43</v>
      </c>
      <c r="L276" s="8">
        <f t="shared" si="96"/>
        <v>7</v>
      </c>
      <c r="M276" s="8">
        <f t="shared" si="97"/>
        <v>27</v>
      </c>
      <c r="N276" s="8">
        <f t="shared" si="98"/>
        <v>7</v>
      </c>
      <c r="O276" s="8">
        <f t="shared" si="99"/>
        <v>9</v>
      </c>
      <c r="P276" s="8">
        <f t="shared" si="100"/>
        <v>0</v>
      </c>
      <c r="Q276" s="8">
        <f t="shared" si="101"/>
        <v>18</v>
      </c>
      <c r="R276" s="8">
        <f t="shared" si="102"/>
        <v>21</v>
      </c>
      <c r="S276" s="8">
        <f t="shared" si="103"/>
        <v>72</v>
      </c>
      <c r="T276" s="8">
        <f t="shared" si="104"/>
        <v>4</v>
      </c>
      <c r="U276" s="8">
        <f t="shared" si="105"/>
        <v>21</v>
      </c>
      <c r="V276" s="8">
        <f t="shared" si="106"/>
        <v>6</v>
      </c>
      <c r="W276" s="8">
        <f t="shared" si="107"/>
        <v>4</v>
      </c>
      <c r="X276" s="8">
        <f t="shared" si="108"/>
        <v>4</v>
      </c>
      <c r="Y276">
        <f t="shared" si="109"/>
        <v>0</v>
      </c>
    </row>
    <row r="277" spans="1:25" x14ac:dyDescent="0.25">
      <c r="A277" s="1" t="s">
        <v>296</v>
      </c>
      <c r="B277" s="1" t="s">
        <v>12</v>
      </c>
      <c r="C277" s="1" t="s">
        <v>5</v>
      </c>
      <c r="D277">
        <f t="shared" si="88"/>
        <v>1956</v>
      </c>
      <c r="E277">
        <f t="shared" si="89"/>
        <v>3</v>
      </c>
      <c r="F277">
        <f t="shared" si="90"/>
        <v>13</v>
      </c>
      <c r="G277" s="6">
        <f t="shared" si="91"/>
        <v>20527</v>
      </c>
      <c r="H277">
        <f t="shared" si="92"/>
        <v>66.830937713894599</v>
      </c>
      <c r="I277">
        <f t="shared" si="93"/>
        <v>66</v>
      </c>
      <c r="J277">
        <f t="shared" si="94"/>
        <v>0</v>
      </c>
      <c r="K277">
        <f t="shared" si="95"/>
        <v>66</v>
      </c>
      <c r="L277" s="8">
        <f t="shared" si="96"/>
        <v>5</v>
      </c>
      <c r="M277" s="8">
        <f t="shared" si="97"/>
        <v>18</v>
      </c>
      <c r="N277" s="8">
        <f t="shared" si="98"/>
        <v>0</v>
      </c>
      <c r="O277" s="8">
        <f t="shared" si="99"/>
        <v>27</v>
      </c>
      <c r="P277" s="8">
        <f t="shared" si="100"/>
        <v>1</v>
      </c>
      <c r="Q277" s="8">
        <f t="shared" si="101"/>
        <v>9</v>
      </c>
      <c r="R277" s="8">
        <f t="shared" si="102"/>
        <v>21</v>
      </c>
      <c r="S277" s="8">
        <f t="shared" si="103"/>
        <v>9</v>
      </c>
      <c r="T277" s="8">
        <f t="shared" si="104"/>
        <v>3</v>
      </c>
      <c r="U277" s="8">
        <f t="shared" si="105"/>
        <v>27</v>
      </c>
      <c r="V277" s="8">
        <f t="shared" si="106"/>
        <v>0</v>
      </c>
      <c r="W277" s="8">
        <f t="shared" si="107"/>
        <v>0</v>
      </c>
      <c r="X277" s="8">
        <f t="shared" si="108"/>
        <v>0</v>
      </c>
      <c r="Y277">
        <f t="shared" si="109"/>
        <v>0</v>
      </c>
    </row>
    <row r="278" spans="1:25" x14ac:dyDescent="0.25">
      <c r="A278" s="1" t="s">
        <v>297</v>
      </c>
      <c r="B278" s="1" t="s">
        <v>12</v>
      </c>
      <c r="C278" s="1" t="s">
        <v>8</v>
      </c>
      <c r="D278">
        <f t="shared" si="88"/>
        <v>1988</v>
      </c>
      <c r="E278">
        <f t="shared" si="89"/>
        <v>3</v>
      </c>
      <c r="F278">
        <f t="shared" si="90"/>
        <v>19</v>
      </c>
      <c r="G278" s="6">
        <f t="shared" si="91"/>
        <v>32221</v>
      </c>
      <c r="H278">
        <f t="shared" si="92"/>
        <v>34.814510609171798</v>
      </c>
      <c r="I278">
        <f t="shared" si="93"/>
        <v>34</v>
      </c>
      <c r="J278">
        <f t="shared" si="94"/>
        <v>0</v>
      </c>
      <c r="K278">
        <f t="shared" si="95"/>
        <v>34</v>
      </c>
      <c r="L278" s="8">
        <f t="shared" si="96"/>
        <v>8</v>
      </c>
      <c r="M278" s="8">
        <f t="shared" si="97"/>
        <v>24</v>
      </c>
      <c r="N278" s="8">
        <f t="shared" si="98"/>
        <v>0</v>
      </c>
      <c r="O278" s="8">
        <f t="shared" si="99"/>
        <v>27</v>
      </c>
      <c r="P278" s="8">
        <f t="shared" si="100"/>
        <v>1</v>
      </c>
      <c r="Q278" s="8">
        <f t="shared" si="101"/>
        <v>27</v>
      </c>
      <c r="R278" s="8">
        <f t="shared" si="102"/>
        <v>42</v>
      </c>
      <c r="S278" s="8">
        <f t="shared" si="103"/>
        <v>54</v>
      </c>
      <c r="T278" s="8">
        <f t="shared" si="104"/>
        <v>5</v>
      </c>
      <c r="U278" s="8">
        <f t="shared" si="105"/>
        <v>3</v>
      </c>
      <c r="V278" s="8">
        <f t="shared" si="106"/>
        <v>1</v>
      </c>
      <c r="W278" s="8">
        <f t="shared" si="107"/>
        <v>9</v>
      </c>
      <c r="X278" s="8">
        <f t="shared" si="108"/>
        <v>9</v>
      </c>
      <c r="Y278">
        <f t="shared" si="109"/>
        <v>0</v>
      </c>
    </row>
    <row r="279" spans="1:25" x14ac:dyDescent="0.25">
      <c r="A279" s="1" t="s">
        <v>298</v>
      </c>
      <c r="B279" s="1" t="s">
        <v>37</v>
      </c>
      <c r="C279" s="1" t="s">
        <v>5</v>
      </c>
      <c r="D279">
        <f t="shared" si="88"/>
        <v>1960</v>
      </c>
      <c r="E279">
        <f t="shared" si="89"/>
        <v>10</v>
      </c>
      <c r="F279">
        <f t="shared" si="90"/>
        <v>2</v>
      </c>
      <c r="G279" s="6">
        <f t="shared" si="91"/>
        <v>22191</v>
      </c>
      <c r="H279">
        <f t="shared" si="92"/>
        <v>62.275154004106774</v>
      </c>
      <c r="I279">
        <f t="shared" si="93"/>
        <v>62</v>
      </c>
      <c r="J279">
        <f t="shared" si="94"/>
        <v>0</v>
      </c>
      <c r="K279">
        <f t="shared" si="95"/>
        <v>62</v>
      </c>
      <c r="L279" s="8">
        <f t="shared" si="96"/>
        <v>6</v>
      </c>
      <c r="M279" s="8">
        <f t="shared" si="97"/>
        <v>0</v>
      </c>
      <c r="N279" s="8">
        <f t="shared" si="98"/>
        <v>7</v>
      </c>
      <c r="O279" s="8">
        <f t="shared" si="99"/>
        <v>0</v>
      </c>
      <c r="P279" s="8">
        <f t="shared" si="100"/>
        <v>0</v>
      </c>
      <c r="Q279" s="8">
        <f t="shared" si="101"/>
        <v>6</v>
      </c>
      <c r="R279" s="8">
        <f t="shared" si="102"/>
        <v>7</v>
      </c>
      <c r="S279" s="8">
        <f t="shared" si="103"/>
        <v>36</v>
      </c>
      <c r="T279" s="8">
        <f t="shared" si="104"/>
        <v>7</v>
      </c>
      <c r="U279" s="8">
        <f t="shared" si="105"/>
        <v>24</v>
      </c>
      <c r="V279" s="8">
        <f t="shared" si="106"/>
        <v>3</v>
      </c>
      <c r="W279" s="8">
        <f t="shared" si="107"/>
        <v>7</v>
      </c>
      <c r="X279" s="8">
        <f t="shared" si="108"/>
        <v>7</v>
      </c>
      <c r="Y279">
        <f t="shared" si="109"/>
        <v>0</v>
      </c>
    </row>
    <row r="280" spans="1:25" x14ac:dyDescent="0.25">
      <c r="A280" s="1" t="s">
        <v>299</v>
      </c>
      <c r="B280" s="1" t="s">
        <v>37</v>
      </c>
      <c r="C280" s="1" t="s">
        <v>8</v>
      </c>
      <c r="D280">
        <f t="shared" si="88"/>
        <v>1970</v>
      </c>
      <c r="E280">
        <f t="shared" si="89"/>
        <v>8</v>
      </c>
      <c r="F280">
        <f t="shared" si="90"/>
        <v>4</v>
      </c>
      <c r="G280" s="6">
        <f t="shared" si="91"/>
        <v>25784</v>
      </c>
      <c r="H280">
        <f t="shared" si="92"/>
        <v>52.438056125941138</v>
      </c>
      <c r="I280">
        <f t="shared" si="93"/>
        <v>52</v>
      </c>
      <c r="J280">
        <f t="shared" si="94"/>
        <v>0</v>
      </c>
      <c r="K280">
        <f t="shared" si="95"/>
        <v>52</v>
      </c>
      <c r="L280" s="8">
        <f t="shared" si="96"/>
        <v>7</v>
      </c>
      <c r="M280" s="8">
        <f t="shared" si="97"/>
        <v>0</v>
      </c>
      <c r="N280" s="8">
        <f t="shared" si="98"/>
        <v>0</v>
      </c>
      <c r="O280" s="8">
        <f t="shared" si="99"/>
        <v>72</v>
      </c>
      <c r="P280" s="8">
        <f t="shared" si="100"/>
        <v>0</v>
      </c>
      <c r="Q280" s="8">
        <f t="shared" si="101"/>
        <v>12</v>
      </c>
      <c r="R280" s="8">
        <f t="shared" si="102"/>
        <v>0</v>
      </c>
      <c r="S280" s="8">
        <f t="shared" si="103"/>
        <v>0</v>
      </c>
      <c r="T280" s="8">
        <f t="shared" si="104"/>
        <v>4</v>
      </c>
      <c r="U280" s="8">
        <f t="shared" si="105"/>
        <v>15</v>
      </c>
      <c r="V280" s="8">
        <f t="shared" si="106"/>
        <v>0</v>
      </c>
      <c r="W280" s="8">
        <f t="shared" si="107"/>
        <v>0</v>
      </c>
      <c r="X280" s="8">
        <f t="shared" si="108"/>
        <v>0</v>
      </c>
      <c r="Y280">
        <f t="shared" si="109"/>
        <v>0</v>
      </c>
    </row>
    <row r="281" spans="1:25" x14ac:dyDescent="0.25">
      <c r="A281" s="1" t="s">
        <v>300</v>
      </c>
      <c r="B281" s="1" t="s">
        <v>46</v>
      </c>
      <c r="C281" s="1" t="s">
        <v>5</v>
      </c>
      <c r="D281">
        <f t="shared" si="88"/>
        <v>1971</v>
      </c>
      <c r="E281">
        <f t="shared" si="89"/>
        <v>11</v>
      </c>
      <c r="F281">
        <f t="shared" si="90"/>
        <v>19</v>
      </c>
      <c r="G281" s="6">
        <f t="shared" si="91"/>
        <v>26256</v>
      </c>
      <c r="H281">
        <f t="shared" si="92"/>
        <v>51.145790554414788</v>
      </c>
      <c r="I281">
        <f t="shared" si="93"/>
        <v>51</v>
      </c>
      <c r="J281">
        <f t="shared" si="94"/>
        <v>0</v>
      </c>
      <c r="K281">
        <f t="shared" si="95"/>
        <v>51</v>
      </c>
      <c r="L281" s="8">
        <f t="shared" si="96"/>
        <v>7</v>
      </c>
      <c r="M281" s="8">
        <f t="shared" si="97"/>
        <v>3</v>
      </c>
      <c r="N281" s="8">
        <f t="shared" si="98"/>
        <v>7</v>
      </c>
      <c r="O281" s="8">
        <f t="shared" si="99"/>
        <v>9</v>
      </c>
      <c r="P281" s="8">
        <f t="shared" si="100"/>
        <v>1</v>
      </c>
      <c r="Q281" s="8">
        <f t="shared" si="101"/>
        <v>27</v>
      </c>
      <c r="R281" s="8">
        <f t="shared" si="102"/>
        <v>42</v>
      </c>
      <c r="S281" s="8">
        <f t="shared" si="103"/>
        <v>18</v>
      </c>
      <c r="T281" s="8">
        <f t="shared" si="104"/>
        <v>8</v>
      </c>
      <c r="U281" s="8">
        <f t="shared" si="105"/>
        <v>15</v>
      </c>
      <c r="V281" s="8">
        <f t="shared" si="106"/>
        <v>7</v>
      </c>
      <c r="W281" s="8">
        <f t="shared" si="107"/>
        <v>3</v>
      </c>
      <c r="X281" s="8">
        <f t="shared" si="108"/>
        <v>3</v>
      </c>
      <c r="Y281">
        <f t="shared" si="109"/>
        <v>0</v>
      </c>
    </row>
    <row r="282" spans="1:25" x14ac:dyDescent="0.25">
      <c r="A282" s="1" t="s">
        <v>301</v>
      </c>
      <c r="B282" s="1" t="s">
        <v>37</v>
      </c>
      <c r="C282" s="1" t="s">
        <v>5</v>
      </c>
      <c r="D282">
        <f t="shared" si="88"/>
        <v>1977</v>
      </c>
      <c r="E282">
        <f t="shared" si="89"/>
        <v>4</v>
      </c>
      <c r="F282">
        <f t="shared" si="90"/>
        <v>18</v>
      </c>
      <c r="G282" s="6">
        <f t="shared" si="91"/>
        <v>28233</v>
      </c>
      <c r="H282">
        <f t="shared" si="92"/>
        <v>45.733059548254623</v>
      </c>
      <c r="I282">
        <f t="shared" si="93"/>
        <v>45</v>
      </c>
      <c r="J282">
        <f t="shared" si="94"/>
        <v>0</v>
      </c>
      <c r="K282">
        <f t="shared" si="95"/>
        <v>45</v>
      </c>
      <c r="L282" s="8">
        <f t="shared" si="96"/>
        <v>7</v>
      </c>
      <c r="M282" s="8">
        <f t="shared" si="97"/>
        <v>21</v>
      </c>
      <c r="N282" s="8">
        <f t="shared" si="98"/>
        <v>0</v>
      </c>
      <c r="O282" s="8">
        <f t="shared" si="99"/>
        <v>36</v>
      </c>
      <c r="P282" s="8">
        <f t="shared" si="100"/>
        <v>1</v>
      </c>
      <c r="Q282" s="8">
        <f t="shared" si="101"/>
        <v>24</v>
      </c>
      <c r="R282" s="8">
        <f t="shared" si="102"/>
        <v>14</v>
      </c>
      <c r="S282" s="8">
        <f t="shared" si="103"/>
        <v>72</v>
      </c>
      <c r="T282" s="8">
        <f t="shared" si="104"/>
        <v>0</v>
      </c>
      <c r="U282" s="8">
        <f t="shared" si="105"/>
        <v>0</v>
      </c>
      <c r="V282" s="8">
        <f t="shared" si="106"/>
        <v>5</v>
      </c>
      <c r="W282" s="8">
        <f t="shared" si="107"/>
        <v>5</v>
      </c>
      <c r="X282" s="8">
        <f t="shared" si="108"/>
        <v>5</v>
      </c>
      <c r="Y282">
        <f t="shared" si="109"/>
        <v>0</v>
      </c>
    </row>
    <row r="283" spans="1:25" x14ac:dyDescent="0.25">
      <c r="A283" s="1" t="s">
        <v>302</v>
      </c>
      <c r="B283" s="1" t="s">
        <v>37</v>
      </c>
      <c r="C283" s="1" t="s">
        <v>8</v>
      </c>
      <c r="D283">
        <f t="shared" si="88"/>
        <v>1961</v>
      </c>
      <c r="E283">
        <f t="shared" si="89"/>
        <v>8</v>
      </c>
      <c r="F283">
        <f t="shared" si="90"/>
        <v>24</v>
      </c>
      <c r="G283" s="6">
        <f t="shared" si="91"/>
        <v>22517</v>
      </c>
      <c r="H283">
        <f t="shared" si="92"/>
        <v>61.382614647501711</v>
      </c>
      <c r="I283">
        <f t="shared" si="93"/>
        <v>61</v>
      </c>
      <c r="J283">
        <f t="shared" si="94"/>
        <v>0</v>
      </c>
      <c r="K283">
        <f t="shared" si="95"/>
        <v>61</v>
      </c>
      <c r="L283" s="8">
        <f t="shared" si="96"/>
        <v>6</v>
      </c>
      <c r="M283" s="8">
        <f t="shared" si="97"/>
        <v>3</v>
      </c>
      <c r="N283" s="8">
        <f t="shared" si="98"/>
        <v>0</v>
      </c>
      <c r="O283" s="8">
        <f t="shared" si="99"/>
        <v>72</v>
      </c>
      <c r="P283" s="8">
        <f t="shared" si="100"/>
        <v>2</v>
      </c>
      <c r="Q283" s="8">
        <f t="shared" si="101"/>
        <v>12</v>
      </c>
      <c r="R283" s="8">
        <f t="shared" si="102"/>
        <v>0</v>
      </c>
      <c r="S283" s="8">
        <f t="shared" si="103"/>
        <v>9</v>
      </c>
      <c r="T283" s="8">
        <f t="shared" si="104"/>
        <v>0</v>
      </c>
      <c r="U283" s="8">
        <f t="shared" si="105"/>
        <v>15</v>
      </c>
      <c r="V283" s="8">
        <f t="shared" si="106"/>
        <v>9</v>
      </c>
      <c r="W283" s="8">
        <f t="shared" si="107"/>
        <v>1</v>
      </c>
      <c r="X283" s="8">
        <f t="shared" si="108"/>
        <v>1</v>
      </c>
      <c r="Y283">
        <f t="shared" si="109"/>
        <v>0</v>
      </c>
    </row>
    <row r="284" spans="1:25" x14ac:dyDescent="0.25">
      <c r="A284" s="1" t="s">
        <v>303</v>
      </c>
      <c r="B284" s="1" t="s">
        <v>27</v>
      </c>
      <c r="C284" s="1" t="s">
        <v>5</v>
      </c>
      <c r="D284">
        <f t="shared" si="88"/>
        <v>1953</v>
      </c>
      <c r="E284">
        <f t="shared" si="89"/>
        <v>8</v>
      </c>
      <c r="F284">
        <f t="shared" si="90"/>
        <v>3</v>
      </c>
      <c r="G284" s="6">
        <f t="shared" si="91"/>
        <v>19574</v>
      </c>
      <c r="H284">
        <f t="shared" si="92"/>
        <v>69.440109514031491</v>
      </c>
      <c r="I284">
        <f t="shared" si="93"/>
        <v>69</v>
      </c>
      <c r="J284">
        <f t="shared" si="94"/>
        <v>0</v>
      </c>
      <c r="K284">
        <f t="shared" si="95"/>
        <v>69</v>
      </c>
      <c r="L284" s="8">
        <f t="shared" si="96"/>
        <v>5</v>
      </c>
      <c r="M284" s="8">
        <f t="shared" si="97"/>
        <v>9</v>
      </c>
      <c r="N284" s="8">
        <f t="shared" si="98"/>
        <v>0</v>
      </c>
      <c r="O284" s="8">
        <f t="shared" si="99"/>
        <v>72</v>
      </c>
      <c r="P284" s="8">
        <f t="shared" si="100"/>
        <v>0</v>
      </c>
      <c r="Q284" s="8">
        <f t="shared" si="101"/>
        <v>9</v>
      </c>
      <c r="R284" s="8">
        <f t="shared" si="102"/>
        <v>28</v>
      </c>
      <c r="S284" s="8">
        <f t="shared" si="103"/>
        <v>54</v>
      </c>
      <c r="T284" s="8">
        <f t="shared" si="104"/>
        <v>7</v>
      </c>
      <c r="U284" s="8">
        <f t="shared" si="105"/>
        <v>18</v>
      </c>
      <c r="V284" s="8">
        <f t="shared" si="106"/>
        <v>2</v>
      </c>
      <c r="W284" s="8">
        <f t="shared" si="107"/>
        <v>8</v>
      </c>
      <c r="X284" s="8">
        <f t="shared" si="108"/>
        <v>8</v>
      </c>
      <c r="Y284">
        <f t="shared" si="109"/>
        <v>0</v>
      </c>
    </row>
    <row r="285" spans="1:25" x14ac:dyDescent="0.25">
      <c r="A285" s="1" t="s">
        <v>304</v>
      </c>
      <c r="B285" s="1" t="s">
        <v>46</v>
      </c>
      <c r="C285" s="1" t="s">
        <v>8</v>
      </c>
      <c r="D285">
        <f t="shared" si="88"/>
        <v>1981</v>
      </c>
      <c r="E285">
        <f t="shared" si="89"/>
        <v>9</v>
      </c>
      <c r="F285">
        <f t="shared" si="90"/>
        <v>21</v>
      </c>
      <c r="G285" s="6">
        <f t="shared" si="91"/>
        <v>29850</v>
      </c>
      <c r="H285">
        <f t="shared" si="92"/>
        <v>41.30595482546201</v>
      </c>
      <c r="I285">
        <f t="shared" si="93"/>
        <v>41</v>
      </c>
      <c r="J285">
        <f t="shared" si="94"/>
        <v>0</v>
      </c>
      <c r="K285">
        <f t="shared" si="95"/>
        <v>41</v>
      </c>
      <c r="L285" s="8">
        <f t="shared" si="96"/>
        <v>8</v>
      </c>
      <c r="M285" s="8">
        <f t="shared" si="97"/>
        <v>3</v>
      </c>
      <c r="N285" s="8">
        <f t="shared" si="98"/>
        <v>0</v>
      </c>
      <c r="O285" s="8">
        <f t="shared" si="99"/>
        <v>81</v>
      </c>
      <c r="P285" s="8">
        <f t="shared" si="100"/>
        <v>2</v>
      </c>
      <c r="Q285" s="8">
        <f t="shared" si="101"/>
        <v>3</v>
      </c>
      <c r="R285" s="8">
        <f t="shared" si="102"/>
        <v>14</v>
      </c>
      <c r="S285" s="8">
        <f t="shared" si="103"/>
        <v>27</v>
      </c>
      <c r="T285" s="8">
        <f t="shared" si="104"/>
        <v>3</v>
      </c>
      <c r="U285" s="8">
        <f t="shared" si="105"/>
        <v>12</v>
      </c>
      <c r="V285" s="8">
        <f t="shared" si="106"/>
        <v>3</v>
      </c>
      <c r="W285" s="8">
        <f t="shared" si="107"/>
        <v>7</v>
      </c>
      <c r="X285" s="8">
        <f t="shared" si="108"/>
        <v>7</v>
      </c>
      <c r="Y285">
        <f t="shared" si="109"/>
        <v>0</v>
      </c>
    </row>
    <row r="286" spans="1:25" x14ac:dyDescent="0.25">
      <c r="A286" s="1" t="s">
        <v>305</v>
      </c>
      <c r="B286" s="1" t="s">
        <v>27</v>
      </c>
      <c r="C286" s="1" t="s">
        <v>5</v>
      </c>
      <c r="D286">
        <f t="shared" si="88"/>
        <v>1983</v>
      </c>
      <c r="E286">
        <f t="shared" si="89"/>
        <v>10</v>
      </c>
      <c r="F286">
        <f t="shared" si="90"/>
        <v>20</v>
      </c>
      <c r="G286" s="6">
        <f t="shared" si="91"/>
        <v>30609</v>
      </c>
      <c r="H286">
        <f t="shared" si="92"/>
        <v>39.227926078028744</v>
      </c>
      <c r="I286">
        <f t="shared" si="93"/>
        <v>39</v>
      </c>
      <c r="J286">
        <f t="shared" si="94"/>
        <v>0</v>
      </c>
      <c r="K286">
        <f t="shared" si="95"/>
        <v>39</v>
      </c>
      <c r="L286" s="8">
        <f t="shared" si="96"/>
        <v>8</v>
      </c>
      <c r="M286" s="8">
        <f t="shared" si="97"/>
        <v>9</v>
      </c>
      <c r="N286" s="8">
        <f t="shared" si="98"/>
        <v>7</v>
      </c>
      <c r="O286" s="8">
        <f t="shared" si="99"/>
        <v>0</v>
      </c>
      <c r="P286" s="8">
        <f t="shared" si="100"/>
        <v>2</v>
      </c>
      <c r="Q286" s="8">
        <f t="shared" si="101"/>
        <v>0</v>
      </c>
      <c r="R286" s="8">
        <f t="shared" si="102"/>
        <v>0</v>
      </c>
      <c r="S286" s="8">
        <f t="shared" si="103"/>
        <v>54</v>
      </c>
      <c r="T286" s="8">
        <f t="shared" si="104"/>
        <v>4</v>
      </c>
      <c r="U286" s="8">
        <f t="shared" si="105"/>
        <v>21</v>
      </c>
      <c r="V286" s="8">
        <f t="shared" si="106"/>
        <v>5</v>
      </c>
      <c r="W286" s="8">
        <f t="shared" si="107"/>
        <v>5</v>
      </c>
      <c r="X286" s="8">
        <f t="shared" si="108"/>
        <v>5</v>
      </c>
      <c r="Y286">
        <f t="shared" si="109"/>
        <v>0</v>
      </c>
    </row>
    <row r="287" spans="1:25" x14ac:dyDescent="0.25">
      <c r="A287" s="1" t="s">
        <v>306</v>
      </c>
      <c r="B287" s="1" t="s">
        <v>16</v>
      </c>
      <c r="C287" s="1" t="s">
        <v>8</v>
      </c>
      <c r="D287">
        <f t="shared" si="88"/>
        <v>1957</v>
      </c>
      <c r="E287">
        <f t="shared" si="89"/>
        <v>8</v>
      </c>
      <c r="F287">
        <f t="shared" si="90"/>
        <v>7</v>
      </c>
      <c r="G287" s="6">
        <f t="shared" si="91"/>
        <v>21039</v>
      </c>
      <c r="H287">
        <f t="shared" si="92"/>
        <v>65.429158110882952</v>
      </c>
      <c r="I287">
        <f t="shared" si="93"/>
        <v>65</v>
      </c>
      <c r="J287">
        <f t="shared" si="94"/>
        <v>0</v>
      </c>
      <c r="K287">
        <f t="shared" si="95"/>
        <v>65</v>
      </c>
      <c r="L287" s="8">
        <f t="shared" si="96"/>
        <v>5</v>
      </c>
      <c r="M287" s="8">
        <f t="shared" si="97"/>
        <v>21</v>
      </c>
      <c r="N287" s="8">
        <f t="shared" si="98"/>
        <v>0</v>
      </c>
      <c r="O287" s="8">
        <f t="shared" si="99"/>
        <v>72</v>
      </c>
      <c r="P287" s="8">
        <f t="shared" si="100"/>
        <v>0</v>
      </c>
      <c r="Q287" s="8">
        <f t="shared" si="101"/>
        <v>21</v>
      </c>
      <c r="R287" s="8">
        <f t="shared" si="102"/>
        <v>56</v>
      </c>
      <c r="S287" s="8">
        <f t="shared" si="103"/>
        <v>81</v>
      </c>
      <c r="T287" s="8">
        <f t="shared" si="104"/>
        <v>4</v>
      </c>
      <c r="U287" s="8">
        <f t="shared" si="105"/>
        <v>9</v>
      </c>
      <c r="V287" s="8">
        <f t="shared" si="106"/>
        <v>9</v>
      </c>
      <c r="W287" s="8">
        <f t="shared" si="107"/>
        <v>1</v>
      </c>
      <c r="X287" s="8">
        <f t="shared" si="108"/>
        <v>1</v>
      </c>
      <c r="Y287">
        <f t="shared" si="109"/>
        <v>0</v>
      </c>
    </row>
    <row r="288" spans="1:25" x14ac:dyDescent="0.25">
      <c r="A288" s="1" t="s">
        <v>307</v>
      </c>
      <c r="B288" s="1" t="s">
        <v>39</v>
      </c>
      <c r="C288" s="1" t="s">
        <v>5</v>
      </c>
      <c r="D288">
        <f t="shared" si="88"/>
        <v>1996</v>
      </c>
      <c r="E288">
        <f t="shared" si="89"/>
        <v>9</v>
      </c>
      <c r="F288">
        <f t="shared" si="90"/>
        <v>28</v>
      </c>
      <c r="G288" s="6">
        <f t="shared" si="91"/>
        <v>35336</v>
      </c>
      <c r="H288">
        <f t="shared" si="92"/>
        <v>26.286105407255306</v>
      </c>
      <c r="I288">
        <f t="shared" si="93"/>
        <v>26</v>
      </c>
      <c r="J288">
        <f t="shared" si="94"/>
        <v>0</v>
      </c>
      <c r="K288">
        <f t="shared" si="95"/>
        <v>26</v>
      </c>
      <c r="L288" s="8">
        <f t="shared" si="96"/>
        <v>9</v>
      </c>
      <c r="M288" s="8">
        <f t="shared" si="97"/>
        <v>18</v>
      </c>
      <c r="N288" s="8">
        <f t="shared" si="98"/>
        <v>0</v>
      </c>
      <c r="O288" s="8">
        <f t="shared" si="99"/>
        <v>81</v>
      </c>
      <c r="P288" s="8">
        <f t="shared" si="100"/>
        <v>2</v>
      </c>
      <c r="Q288" s="8">
        <f t="shared" si="101"/>
        <v>24</v>
      </c>
      <c r="R288" s="8">
        <f t="shared" si="102"/>
        <v>42</v>
      </c>
      <c r="S288" s="8">
        <f t="shared" si="103"/>
        <v>72</v>
      </c>
      <c r="T288" s="8">
        <f t="shared" si="104"/>
        <v>0</v>
      </c>
      <c r="U288" s="8">
        <f t="shared" si="105"/>
        <v>9</v>
      </c>
      <c r="V288" s="8">
        <f t="shared" si="106"/>
        <v>7</v>
      </c>
      <c r="W288" s="8">
        <f t="shared" si="107"/>
        <v>3</v>
      </c>
      <c r="X288" s="8">
        <f t="shared" si="108"/>
        <v>3</v>
      </c>
      <c r="Y288">
        <f t="shared" si="109"/>
        <v>0</v>
      </c>
    </row>
    <row r="289" spans="1:25" x14ac:dyDescent="0.25">
      <c r="A289" s="1" t="s">
        <v>308</v>
      </c>
      <c r="B289" s="1" t="s">
        <v>41</v>
      </c>
      <c r="C289" s="1" t="s">
        <v>5</v>
      </c>
      <c r="D289">
        <f t="shared" si="88"/>
        <v>1961</v>
      </c>
      <c r="E289">
        <f t="shared" si="89"/>
        <v>4</v>
      </c>
      <c r="F289">
        <f t="shared" si="90"/>
        <v>8</v>
      </c>
      <c r="G289" s="6">
        <f t="shared" si="91"/>
        <v>22379</v>
      </c>
      <c r="H289">
        <f t="shared" si="92"/>
        <v>61.760438056125942</v>
      </c>
      <c r="I289">
        <f t="shared" si="93"/>
        <v>61</v>
      </c>
      <c r="J289">
        <f t="shared" si="94"/>
        <v>0</v>
      </c>
      <c r="K289">
        <f t="shared" si="95"/>
        <v>61</v>
      </c>
      <c r="L289" s="8">
        <f t="shared" si="96"/>
        <v>6</v>
      </c>
      <c r="M289" s="8">
        <f t="shared" si="97"/>
        <v>3</v>
      </c>
      <c r="N289" s="8">
        <f t="shared" si="98"/>
        <v>0</v>
      </c>
      <c r="O289" s="8">
        <f t="shared" si="99"/>
        <v>36</v>
      </c>
      <c r="P289" s="8">
        <f t="shared" si="100"/>
        <v>0</v>
      </c>
      <c r="Q289" s="8">
        <f t="shared" si="101"/>
        <v>24</v>
      </c>
      <c r="R289" s="8">
        <f t="shared" si="102"/>
        <v>42</v>
      </c>
      <c r="S289" s="8">
        <f t="shared" si="103"/>
        <v>81</v>
      </c>
      <c r="T289" s="8">
        <f t="shared" si="104"/>
        <v>0</v>
      </c>
      <c r="U289" s="8">
        <f t="shared" si="105"/>
        <v>0</v>
      </c>
      <c r="V289" s="8">
        <f t="shared" si="106"/>
        <v>2</v>
      </c>
      <c r="W289" s="8">
        <f t="shared" si="107"/>
        <v>8</v>
      </c>
      <c r="X289" s="8">
        <f t="shared" si="108"/>
        <v>8</v>
      </c>
      <c r="Y289">
        <f t="shared" si="109"/>
        <v>0</v>
      </c>
    </row>
    <row r="290" spans="1:25" x14ac:dyDescent="0.25">
      <c r="A290" s="1" t="s">
        <v>309</v>
      </c>
      <c r="B290" s="1" t="s">
        <v>27</v>
      </c>
      <c r="C290" s="1" t="s">
        <v>8</v>
      </c>
      <c r="D290">
        <f t="shared" si="88"/>
        <v>1956</v>
      </c>
      <c r="E290">
        <f t="shared" si="89"/>
        <v>11</v>
      </c>
      <c r="F290">
        <f t="shared" si="90"/>
        <v>24</v>
      </c>
      <c r="G290" s="6">
        <f t="shared" si="91"/>
        <v>20783</v>
      </c>
      <c r="H290">
        <f t="shared" si="92"/>
        <v>66.130047912388775</v>
      </c>
      <c r="I290">
        <f t="shared" si="93"/>
        <v>66</v>
      </c>
      <c r="J290">
        <f t="shared" si="94"/>
        <v>0</v>
      </c>
      <c r="K290">
        <f t="shared" si="95"/>
        <v>66</v>
      </c>
      <c r="L290" s="8">
        <f t="shared" si="96"/>
        <v>5</v>
      </c>
      <c r="M290" s="8">
        <f t="shared" si="97"/>
        <v>18</v>
      </c>
      <c r="N290" s="8">
        <f t="shared" si="98"/>
        <v>7</v>
      </c>
      <c r="O290" s="8">
        <f t="shared" si="99"/>
        <v>9</v>
      </c>
      <c r="P290" s="8">
        <f t="shared" si="100"/>
        <v>2</v>
      </c>
      <c r="Q290" s="8">
        <f t="shared" si="101"/>
        <v>12</v>
      </c>
      <c r="R290" s="8">
        <f t="shared" si="102"/>
        <v>14</v>
      </c>
      <c r="S290" s="8">
        <f t="shared" si="103"/>
        <v>0</v>
      </c>
      <c r="T290" s="8">
        <f t="shared" si="104"/>
        <v>8</v>
      </c>
      <c r="U290" s="8">
        <f t="shared" si="105"/>
        <v>18</v>
      </c>
      <c r="V290" s="8">
        <f t="shared" si="106"/>
        <v>3</v>
      </c>
      <c r="W290" s="8">
        <f t="shared" si="107"/>
        <v>7</v>
      </c>
      <c r="X290" s="8">
        <f t="shared" si="108"/>
        <v>7</v>
      </c>
      <c r="Y290">
        <f t="shared" si="109"/>
        <v>0</v>
      </c>
    </row>
    <row r="291" spans="1:25" x14ac:dyDescent="0.25">
      <c r="A291" s="1" t="s">
        <v>310</v>
      </c>
      <c r="B291" s="1" t="s">
        <v>10</v>
      </c>
      <c r="C291" s="1" t="s">
        <v>8</v>
      </c>
      <c r="D291">
        <f t="shared" si="88"/>
        <v>1973</v>
      </c>
      <c r="E291">
        <f t="shared" si="89"/>
        <v>3</v>
      </c>
      <c r="F291">
        <f t="shared" si="90"/>
        <v>31</v>
      </c>
      <c r="G291" s="6">
        <f t="shared" si="91"/>
        <v>26754</v>
      </c>
      <c r="H291">
        <f t="shared" si="92"/>
        <v>49.782340862422998</v>
      </c>
      <c r="I291">
        <f t="shared" si="93"/>
        <v>49</v>
      </c>
      <c r="J291">
        <f t="shared" si="94"/>
        <v>0</v>
      </c>
      <c r="K291">
        <f t="shared" si="95"/>
        <v>49</v>
      </c>
      <c r="L291" s="8">
        <f t="shared" si="96"/>
        <v>7</v>
      </c>
      <c r="M291" s="8">
        <f t="shared" si="97"/>
        <v>9</v>
      </c>
      <c r="N291" s="8">
        <f t="shared" si="98"/>
        <v>0</v>
      </c>
      <c r="O291" s="8">
        <f t="shared" si="99"/>
        <v>27</v>
      </c>
      <c r="P291" s="8">
        <f t="shared" si="100"/>
        <v>3</v>
      </c>
      <c r="Q291" s="8">
        <f t="shared" si="101"/>
        <v>3</v>
      </c>
      <c r="R291" s="8">
        <f t="shared" si="102"/>
        <v>21</v>
      </c>
      <c r="S291" s="8">
        <f t="shared" si="103"/>
        <v>9</v>
      </c>
      <c r="T291" s="8">
        <f t="shared" si="104"/>
        <v>9</v>
      </c>
      <c r="U291" s="8">
        <f t="shared" si="105"/>
        <v>6</v>
      </c>
      <c r="V291" s="8">
        <f t="shared" si="106"/>
        <v>4</v>
      </c>
      <c r="W291" s="8">
        <f t="shared" si="107"/>
        <v>6</v>
      </c>
      <c r="X291" s="8">
        <f t="shared" si="108"/>
        <v>6</v>
      </c>
      <c r="Y291">
        <f t="shared" si="109"/>
        <v>0</v>
      </c>
    </row>
    <row r="292" spans="1:25" x14ac:dyDescent="0.25">
      <c r="A292" s="1" t="s">
        <v>311</v>
      </c>
      <c r="B292" s="1" t="s">
        <v>37</v>
      </c>
      <c r="C292" s="1" t="s">
        <v>5</v>
      </c>
      <c r="D292">
        <f t="shared" si="88"/>
        <v>1959</v>
      </c>
      <c r="E292">
        <f t="shared" si="89"/>
        <v>7</v>
      </c>
      <c r="F292">
        <f t="shared" si="90"/>
        <v>11</v>
      </c>
      <c r="G292" s="6">
        <f t="shared" si="91"/>
        <v>21742</v>
      </c>
      <c r="H292">
        <f t="shared" si="92"/>
        <v>63.504449007529089</v>
      </c>
      <c r="I292">
        <f t="shared" si="93"/>
        <v>63</v>
      </c>
      <c r="J292">
        <f t="shared" si="94"/>
        <v>0</v>
      </c>
      <c r="K292">
        <f t="shared" si="95"/>
        <v>63</v>
      </c>
      <c r="L292" s="8">
        <f t="shared" si="96"/>
        <v>5</v>
      </c>
      <c r="M292" s="8">
        <f t="shared" si="97"/>
        <v>27</v>
      </c>
      <c r="N292" s="8">
        <f t="shared" si="98"/>
        <v>0</v>
      </c>
      <c r="O292" s="8">
        <f t="shared" si="99"/>
        <v>63</v>
      </c>
      <c r="P292" s="8">
        <f t="shared" si="100"/>
        <v>1</v>
      </c>
      <c r="Q292" s="8">
        <f t="shared" si="101"/>
        <v>3</v>
      </c>
      <c r="R292" s="8">
        <f t="shared" si="102"/>
        <v>28</v>
      </c>
      <c r="S292" s="8">
        <f t="shared" si="103"/>
        <v>0</v>
      </c>
      <c r="T292" s="8">
        <f t="shared" si="104"/>
        <v>8</v>
      </c>
      <c r="U292" s="8">
        <f t="shared" si="105"/>
        <v>18</v>
      </c>
      <c r="V292" s="8">
        <f t="shared" si="106"/>
        <v>3</v>
      </c>
      <c r="W292" s="8">
        <f t="shared" si="107"/>
        <v>7</v>
      </c>
      <c r="X292" s="8">
        <f t="shared" si="108"/>
        <v>7</v>
      </c>
      <c r="Y292">
        <f t="shared" si="109"/>
        <v>0</v>
      </c>
    </row>
    <row r="293" spans="1:25" x14ac:dyDescent="0.25">
      <c r="A293" s="1" t="s">
        <v>312</v>
      </c>
      <c r="B293" s="1" t="s">
        <v>23</v>
      </c>
      <c r="C293" s="1" t="s">
        <v>8</v>
      </c>
      <c r="D293">
        <f t="shared" si="88"/>
        <v>1953</v>
      </c>
      <c r="E293">
        <f t="shared" si="89"/>
        <v>6</v>
      </c>
      <c r="F293">
        <f t="shared" si="90"/>
        <v>26</v>
      </c>
      <c r="G293" s="6">
        <f t="shared" si="91"/>
        <v>19536</v>
      </c>
      <c r="H293">
        <f t="shared" si="92"/>
        <v>69.544147843942511</v>
      </c>
      <c r="I293">
        <f t="shared" si="93"/>
        <v>69</v>
      </c>
      <c r="J293">
        <f t="shared" si="94"/>
        <v>0</v>
      </c>
      <c r="K293">
        <f t="shared" si="95"/>
        <v>69</v>
      </c>
      <c r="L293" s="8">
        <f t="shared" si="96"/>
        <v>5</v>
      </c>
      <c r="M293" s="8">
        <f t="shared" si="97"/>
        <v>9</v>
      </c>
      <c r="N293" s="8">
        <f t="shared" si="98"/>
        <v>0</v>
      </c>
      <c r="O293" s="8">
        <f t="shared" si="99"/>
        <v>54</v>
      </c>
      <c r="P293" s="8">
        <f t="shared" si="100"/>
        <v>2</v>
      </c>
      <c r="Q293" s="8">
        <f t="shared" si="101"/>
        <v>18</v>
      </c>
      <c r="R293" s="8">
        <f t="shared" si="102"/>
        <v>0</v>
      </c>
      <c r="S293" s="8">
        <f t="shared" si="103"/>
        <v>0</v>
      </c>
      <c r="T293" s="8">
        <f t="shared" si="104"/>
        <v>3</v>
      </c>
      <c r="U293" s="8">
        <f t="shared" si="105"/>
        <v>27</v>
      </c>
      <c r="V293" s="8">
        <f t="shared" si="106"/>
        <v>8</v>
      </c>
      <c r="W293" s="8">
        <f t="shared" si="107"/>
        <v>2</v>
      </c>
      <c r="X293" s="8">
        <f t="shared" si="108"/>
        <v>2</v>
      </c>
      <c r="Y293">
        <f t="shared" si="109"/>
        <v>0</v>
      </c>
    </row>
    <row r="294" spans="1:25" x14ac:dyDescent="0.25">
      <c r="A294" s="1" t="s">
        <v>313</v>
      </c>
      <c r="B294" s="1" t="s">
        <v>7</v>
      </c>
      <c r="C294" s="1" t="s">
        <v>8</v>
      </c>
      <c r="D294">
        <f t="shared" si="88"/>
        <v>1994</v>
      </c>
      <c r="E294">
        <f t="shared" si="89"/>
        <v>9</v>
      </c>
      <c r="F294">
        <f t="shared" si="90"/>
        <v>17</v>
      </c>
      <c r="G294" s="6">
        <f t="shared" si="91"/>
        <v>34594</v>
      </c>
      <c r="H294">
        <f t="shared" si="92"/>
        <v>28.317590691307323</v>
      </c>
      <c r="I294">
        <f t="shared" si="93"/>
        <v>28</v>
      </c>
      <c r="J294">
        <f t="shared" si="94"/>
        <v>0</v>
      </c>
      <c r="K294">
        <f t="shared" si="95"/>
        <v>28</v>
      </c>
      <c r="L294" s="8">
        <f t="shared" si="96"/>
        <v>9</v>
      </c>
      <c r="M294" s="8">
        <f t="shared" si="97"/>
        <v>12</v>
      </c>
      <c r="N294" s="8">
        <f t="shared" si="98"/>
        <v>0</v>
      </c>
      <c r="O294" s="8">
        <f t="shared" si="99"/>
        <v>81</v>
      </c>
      <c r="P294" s="8">
        <f t="shared" si="100"/>
        <v>1</v>
      </c>
      <c r="Q294" s="8">
        <f t="shared" si="101"/>
        <v>21</v>
      </c>
      <c r="R294" s="8">
        <f t="shared" si="102"/>
        <v>63</v>
      </c>
      <c r="S294" s="8">
        <f t="shared" si="103"/>
        <v>63</v>
      </c>
      <c r="T294" s="8">
        <f t="shared" si="104"/>
        <v>4</v>
      </c>
      <c r="U294" s="8">
        <f t="shared" si="105"/>
        <v>24</v>
      </c>
      <c r="V294" s="8">
        <f t="shared" si="106"/>
        <v>8</v>
      </c>
      <c r="W294" s="8">
        <f t="shared" si="107"/>
        <v>2</v>
      </c>
      <c r="X294" s="8">
        <f t="shared" si="108"/>
        <v>2</v>
      </c>
      <c r="Y294">
        <f t="shared" si="109"/>
        <v>0</v>
      </c>
    </row>
    <row r="295" spans="1:25" x14ac:dyDescent="0.25">
      <c r="A295" s="1" t="s">
        <v>314</v>
      </c>
      <c r="B295" s="1" t="s">
        <v>41</v>
      </c>
      <c r="C295" s="1" t="s">
        <v>8</v>
      </c>
      <c r="D295">
        <f t="shared" si="88"/>
        <v>1966</v>
      </c>
      <c r="E295">
        <f t="shared" si="89"/>
        <v>8</v>
      </c>
      <c r="F295">
        <f t="shared" si="90"/>
        <v>24</v>
      </c>
      <c r="G295" s="6">
        <f t="shared" si="91"/>
        <v>24343</v>
      </c>
      <c r="H295">
        <f t="shared" si="92"/>
        <v>56.383299110198493</v>
      </c>
      <c r="I295">
        <f t="shared" si="93"/>
        <v>56</v>
      </c>
      <c r="J295">
        <f t="shared" si="94"/>
        <v>0</v>
      </c>
      <c r="K295">
        <f t="shared" si="95"/>
        <v>56</v>
      </c>
      <c r="L295" s="8">
        <f t="shared" si="96"/>
        <v>6</v>
      </c>
      <c r="M295" s="8">
        <f t="shared" si="97"/>
        <v>18</v>
      </c>
      <c r="N295" s="8">
        <f t="shared" si="98"/>
        <v>0</v>
      </c>
      <c r="O295" s="8">
        <f t="shared" si="99"/>
        <v>72</v>
      </c>
      <c r="P295" s="8">
        <f t="shared" si="100"/>
        <v>2</v>
      </c>
      <c r="Q295" s="8">
        <f t="shared" si="101"/>
        <v>12</v>
      </c>
      <c r="R295" s="8">
        <f t="shared" si="102"/>
        <v>21</v>
      </c>
      <c r="S295" s="8">
        <f t="shared" si="103"/>
        <v>72</v>
      </c>
      <c r="T295" s="8">
        <f t="shared" si="104"/>
        <v>0</v>
      </c>
      <c r="U295" s="8">
        <f t="shared" si="105"/>
        <v>0</v>
      </c>
      <c r="V295" s="8">
        <f t="shared" si="106"/>
        <v>3</v>
      </c>
      <c r="W295" s="8">
        <f t="shared" si="107"/>
        <v>7</v>
      </c>
      <c r="X295" s="8">
        <f t="shared" si="108"/>
        <v>7</v>
      </c>
      <c r="Y295">
        <f t="shared" si="109"/>
        <v>0</v>
      </c>
    </row>
    <row r="296" spans="1:25" x14ac:dyDescent="0.25">
      <c r="A296" s="1" t="s">
        <v>315</v>
      </c>
      <c r="B296" s="1" t="s">
        <v>41</v>
      </c>
      <c r="C296" s="1" t="s">
        <v>5</v>
      </c>
      <c r="D296">
        <f t="shared" si="88"/>
        <v>1970</v>
      </c>
      <c r="E296">
        <f t="shared" si="89"/>
        <v>12</v>
      </c>
      <c r="F296">
        <f t="shared" si="90"/>
        <v>4</v>
      </c>
      <c r="G296" s="6">
        <f t="shared" si="91"/>
        <v>25906</v>
      </c>
      <c r="H296">
        <f t="shared" si="92"/>
        <v>52.10403832991102</v>
      </c>
      <c r="I296">
        <f t="shared" si="93"/>
        <v>52</v>
      </c>
      <c r="J296">
        <f t="shared" si="94"/>
        <v>0</v>
      </c>
      <c r="K296">
        <f t="shared" si="95"/>
        <v>52</v>
      </c>
      <c r="L296" s="8">
        <f t="shared" si="96"/>
        <v>7</v>
      </c>
      <c r="M296" s="8">
        <f t="shared" si="97"/>
        <v>0</v>
      </c>
      <c r="N296" s="8">
        <f t="shared" si="98"/>
        <v>7</v>
      </c>
      <c r="O296" s="8">
        <f t="shared" si="99"/>
        <v>18</v>
      </c>
      <c r="P296" s="8">
        <f t="shared" si="100"/>
        <v>0</v>
      </c>
      <c r="Q296" s="8">
        <f t="shared" si="101"/>
        <v>12</v>
      </c>
      <c r="R296" s="8">
        <f t="shared" si="102"/>
        <v>21</v>
      </c>
      <c r="S296" s="8">
        <f t="shared" si="103"/>
        <v>36</v>
      </c>
      <c r="T296" s="8">
        <f t="shared" si="104"/>
        <v>1</v>
      </c>
      <c r="U296" s="8">
        <f t="shared" si="105"/>
        <v>15</v>
      </c>
      <c r="V296" s="8">
        <f t="shared" si="106"/>
        <v>7</v>
      </c>
      <c r="W296" s="8">
        <f t="shared" si="107"/>
        <v>3</v>
      </c>
      <c r="X296" s="8">
        <f t="shared" si="108"/>
        <v>3</v>
      </c>
      <c r="Y296">
        <f t="shared" si="109"/>
        <v>0</v>
      </c>
    </row>
    <row r="297" spans="1:25" x14ac:dyDescent="0.25">
      <c r="A297" s="1" t="s">
        <v>316</v>
      </c>
      <c r="B297" s="1" t="s">
        <v>39</v>
      </c>
      <c r="C297" s="1" t="s">
        <v>8</v>
      </c>
      <c r="D297">
        <f t="shared" si="88"/>
        <v>1999</v>
      </c>
      <c r="E297">
        <f t="shared" si="89"/>
        <v>7</v>
      </c>
      <c r="F297">
        <f t="shared" si="90"/>
        <v>23</v>
      </c>
      <c r="G297" s="6">
        <f t="shared" si="91"/>
        <v>36364</v>
      </c>
      <c r="H297">
        <f t="shared" si="92"/>
        <v>23.471594798083505</v>
      </c>
      <c r="I297">
        <f t="shared" si="93"/>
        <v>23</v>
      </c>
      <c r="J297">
        <f t="shared" si="94"/>
        <v>0</v>
      </c>
      <c r="K297">
        <f t="shared" si="95"/>
        <v>23</v>
      </c>
      <c r="L297" s="8">
        <f t="shared" si="96"/>
        <v>9</v>
      </c>
      <c r="M297" s="8">
        <f t="shared" si="97"/>
        <v>27</v>
      </c>
      <c r="N297" s="8">
        <f t="shared" si="98"/>
        <v>0</v>
      </c>
      <c r="O297" s="8">
        <f t="shared" si="99"/>
        <v>63</v>
      </c>
      <c r="P297" s="8">
        <f t="shared" si="100"/>
        <v>2</v>
      </c>
      <c r="Q297" s="8">
        <f t="shared" si="101"/>
        <v>9</v>
      </c>
      <c r="R297" s="8">
        <f t="shared" si="102"/>
        <v>7</v>
      </c>
      <c r="S297" s="8">
        <f t="shared" si="103"/>
        <v>27</v>
      </c>
      <c r="T297" s="8">
        <f t="shared" si="104"/>
        <v>2</v>
      </c>
      <c r="U297" s="8">
        <f t="shared" si="105"/>
        <v>27</v>
      </c>
      <c r="V297" s="8">
        <f t="shared" si="106"/>
        <v>3</v>
      </c>
      <c r="W297" s="8">
        <f t="shared" si="107"/>
        <v>7</v>
      </c>
      <c r="X297" s="8">
        <f t="shared" si="108"/>
        <v>7</v>
      </c>
      <c r="Y297">
        <f t="shared" si="109"/>
        <v>0</v>
      </c>
    </row>
    <row r="298" spans="1:25" x14ac:dyDescent="0.25">
      <c r="A298" s="1" t="s">
        <v>317</v>
      </c>
      <c r="B298" s="1" t="s">
        <v>39</v>
      </c>
      <c r="C298" s="1" t="s">
        <v>5</v>
      </c>
      <c r="D298">
        <f t="shared" si="88"/>
        <v>1952</v>
      </c>
      <c r="E298">
        <f t="shared" si="89"/>
        <v>3</v>
      </c>
      <c r="F298">
        <f t="shared" si="90"/>
        <v>21</v>
      </c>
      <c r="G298" s="6">
        <f t="shared" si="91"/>
        <v>19074</v>
      </c>
      <c r="H298">
        <f t="shared" si="92"/>
        <v>70.809034907597535</v>
      </c>
      <c r="I298">
        <f t="shared" si="93"/>
        <v>70</v>
      </c>
      <c r="J298">
        <f t="shared" si="94"/>
        <v>0</v>
      </c>
      <c r="K298">
        <f t="shared" si="95"/>
        <v>70</v>
      </c>
      <c r="L298" s="8">
        <f t="shared" si="96"/>
        <v>5</v>
      </c>
      <c r="M298" s="8">
        <f t="shared" si="97"/>
        <v>6</v>
      </c>
      <c r="N298" s="8">
        <f t="shared" si="98"/>
        <v>0</v>
      </c>
      <c r="O298" s="8">
        <f t="shared" si="99"/>
        <v>27</v>
      </c>
      <c r="P298" s="8">
        <f t="shared" si="100"/>
        <v>2</v>
      </c>
      <c r="Q298" s="8">
        <f t="shared" si="101"/>
        <v>3</v>
      </c>
      <c r="R298" s="8">
        <f t="shared" si="102"/>
        <v>42</v>
      </c>
      <c r="S298" s="8">
        <f t="shared" si="103"/>
        <v>45</v>
      </c>
      <c r="T298" s="8">
        <f t="shared" si="104"/>
        <v>0</v>
      </c>
      <c r="U298" s="8">
        <f t="shared" si="105"/>
        <v>9</v>
      </c>
      <c r="V298" s="8">
        <f t="shared" si="106"/>
        <v>9</v>
      </c>
      <c r="W298" s="8">
        <f t="shared" si="107"/>
        <v>1</v>
      </c>
      <c r="X298" s="8">
        <f t="shared" si="108"/>
        <v>1</v>
      </c>
      <c r="Y298">
        <f t="shared" si="109"/>
        <v>0</v>
      </c>
    </row>
    <row r="299" spans="1:25" x14ac:dyDescent="0.25">
      <c r="A299" s="1" t="s">
        <v>318</v>
      </c>
      <c r="B299" s="1" t="s">
        <v>4</v>
      </c>
      <c r="C299" s="1" t="s">
        <v>8</v>
      </c>
      <c r="D299">
        <f t="shared" si="88"/>
        <v>1989</v>
      </c>
      <c r="E299">
        <f t="shared" si="89"/>
        <v>10</v>
      </c>
      <c r="F299">
        <f t="shared" si="90"/>
        <v>11</v>
      </c>
      <c r="G299" s="6">
        <f t="shared" si="91"/>
        <v>32792</v>
      </c>
      <c r="H299">
        <f t="shared" si="92"/>
        <v>33.251197809719372</v>
      </c>
      <c r="I299">
        <f t="shared" si="93"/>
        <v>33</v>
      </c>
      <c r="J299">
        <f t="shared" si="94"/>
        <v>0</v>
      </c>
      <c r="K299">
        <f t="shared" si="95"/>
        <v>33</v>
      </c>
      <c r="L299" s="8">
        <f t="shared" si="96"/>
        <v>8</v>
      </c>
      <c r="M299" s="8">
        <f t="shared" si="97"/>
        <v>27</v>
      </c>
      <c r="N299" s="8">
        <f t="shared" si="98"/>
        <v>7</v>
      </c>
      <c r="O299" s="8">
        <f t="shared" si="99"/>
        <v>0</v>
      </c>
      <c r="P299" s="8">
        <f t="shared" si="100"/>
        <v>1</v>
      </c>
      <c r="Q299" s="8">
        <f t="shared" si="101"/>
        <v>3</v>
      </c>
      <c r="R299" s="8">
        <f t="shared" si="102"/>
        <v>28</v>
      </c>
      <c r="S299" s="8">
        <f t="shared" si="103"/>
        <v>81</v>
      </c>
      <c r="T299" s="8">
        <f t="shared" si="104"/>
        <v>3</v>
      </c>
      <c r="U299" s="8">
        <f t="shared" si="105"/>
        <v>3</v>
      </c>
      <c r="V299" s="8">
        <f t="shared" si="106"/>
        <v>1</v>
      </c>
      <c r="W299" s="8">
        <f t="shared" si="107"/>
        <v>9</v>
      </c>
      <c r="X299" s="8">
        <f t="shared" si="108"/>
        <v>9</v>
      </c>
      <c r="Y299">
        <f t="shared" si="109"/>
        <v>0</v>
      </c>
    </row>
    <row r="300" spans="1:25" x14ac:dyDescent="0.25">
      <c r="A300" s="1" t="s">
        <v>319</v>
      </c>
      <c r="B300" s="1" t="s">
        <v>33</v>
      </c>
      <c r="C300" s="1" t="s">
        <v>8</v>
      </c>
      <c r="D300">
        <f t="shared" si="88"/>
        <v>1979</v>
      </c>
      <c r="E300">
        <f t="shared" si="89"/>
        <v>8</v>
      </c>
      <c r="F300">
        <f t="shared" si="90"/>
        <v>30</v>
      </c>
      <c r="G300" s="6">
        <f t="shared" si="91"/>
        <v>29097</v>
      </c>
      <c r="H300">
        <f t="shared" si="92"/>
        <v>43.367556468172488</v>
      </c>
      <c r="I300">
        <f t="shared" si="93"/>
        <v>43</v>
      </c>
      <c r="J300">
        <f t="shared" si="94"/>
        <v>0</v>
      </c>
      <c r="K300">
        <f t="shared" si="95"/>
        <v>43</v>
      </c>
      <c r="L300" s="8">
        <f t="shared" si="96"/>
        <v>7</v>
      </c>
      <c r="M300" s="8">
        <f t="shared" si="97"/>
        <v>27</v>
      </c>
      <c r="N300" s="8">
        <f t="shared" si="98"/>
        <v>0</v>
      </c>
      <c r="O300" s="8">
        <f t="shared" si="99"/>
        <v>72</v>
      </c>
      <c r="P300" s="8">
        <f t="shared" si="100"/>
        <v>3</v>
      </c>
      <c r="Q300" s="8">
        <f t="shared" si="101"/>
        <v>0</v>
      </c>
      <c r="R300" s="8">
        <f t="shared" si="102"/>
        <v>49</v>
      </c>
      <c r="S300" s="8">
        <f t="shared" si="103"/>
        <v>0</v>
      </c>
      <c r="T300" s="8">
        <f t="shared" si="104"/>
        <v>9</v>
      </c>
      <c r="U300" s="8">
        <f t="shared" si="105"/>
        <v>21</v>
      </c>
      <c r="V300" s="8">
        <f t="shared" si="106"/>
        <v>8</v>
      </c>
      <c r="W300" s="8">
        <f t="shared" si="107"/>
        <v>2</v>
      </c>
      <c r="X300" s="8">
        <f t="shared" si="108"/>
        <v>2</v>
      </c>
      <c r="Y300">
        <f t="shared" si="109"/>
        <v>0</v>
      </c>
    </row>
    <row r="301" spans="1:25" x14ac:dyDescent="0.25">
      <c r="A301" s="1" t="s">
        <v>320</v>
      </c>
      <c r="B301" s="1" t="s">
        <v>7</v>
      </c>
      <c r="C301" s="1" t="s">
        <v>5</v>
      </c>
      <c r="D301">
        <f t="shared" si="88"/>
        <v>1993</v>
      </c>
      <c r="E301">
        <f t="shared" si="89"/>
        <v>2</v>
      </c>
      <c r="F301">
        <f t="shared" si="90"/>
        <v>15</v>
      </c>
      <c r="G301" s="6">
        <f t="shared" si="91"/>
        <v>34015</v>
      </c>
      <c r="H301">
        <f t="shared" si="92"/>
        <v>29.902806297056809</v>
      </c>
      <c r="I301">
        <f t="shared" si="93"/>
        <v>29</v>
      </c>
      <c r="J301">
        <f t="shared" si="94"/>
        <v>0</v>
      </c>
      <c r="K301">
        <f t="shared" si="95"/>
        <v>29</v>
      </c>
      <c r="L301" s="8">
        <f t="shared" si="96"/>
        <v>9</v>
      </c>
      <c r="M301" s="8">
        <f t="shared" si="97"/>
        <v>9</v>
      </c>
      <c r="N301" s="8">
        <f t="shared" si="98"/>
        <v>0</v>
      </c>
      <c r="O301" s="8">
        <f t="shared" si="99"/>
        <v>18</v>
      </c>
      <c r="P301" s="8">
        <f t="shared" si="100"/>
        <v>1</v>
      </c>
      <c r="Q301" s="8">
        <f t="shared" si="101"/>
        <v>15</v>
      </c>
      <c r="R301" s="8">
        <f t="shared" si="102"/>
        <v>28</v>
      </c>
      <c r="S301" s="8">
        <f t="shared" si="103"/>
        <v>36</v>
      </c>
      <c r="T301" s="8">
        <f t="shared" si="104"/>
        <v>7</v>
      </c>
      <c r="U301" s="8">
        <f t="shared" si="105"/>
        <v>15</v>
      </c>
      <c r="V301" s="8">
        <f t="shared" si="106"/>
        <v>8</v>
      </c>
      <c r="W301" s="8">
        <f t="shared" si="107"/>
        <v>2</v>
      </c>
      <c r="X301" s="8">
        <f t="shared" si="108"/>
        <v>2</v>
      </c>
      <c r="Y301">
        <f t="shared" si="109"/>
        <v>0</v>
      </c>
    </row>
    <row r="302" spans="1:25" x14ac:dyDescent="0.25">
      <c r="A302" s="1" t="s">
        <v>321</v>
      </c>
      <c r="B302" s="1" t="s">
        <v>39</v>
      </c>
      <c r="C302" s="1" t="s">
        <v>5</v>
      </c>
      <c r="D302">
        <f t="shared" si="88"/>
        <v>1992</v>
      </c>
      <c r="E302">
        <f t="shared" si="89"/>
        <v>11</v>
      </c>
      <c r="F302">
        <f t="shared" si="90"/>
        <v>24</v>
      </c>
      <c r="G302" s="6">
        <f t="shared" si="91"/>
        <v>33932</v>
      </c>
      <c r="H302">
        <f t="shared" si="92"/>
        <v>30.130047912388775</v>
      </c>
      <c r="I302">
        <f t="shared" si="93"/>
        <v>30</v>
      </c>
      <c r="J302">
        <f t="shared" si="94"/>
        <v>0</v>
      </c>
      <c r="K302">
        <f t="shared" si="95"/>
        <v>30</v>
      </c>
      <c r="L302" s="8">
        <f t="shared" si="96"/>
        <v>9</v>
      </c>
      <c r="M302" s="8">
        <f t="shared" si="97"/>
        <v>6</v>
      </c>
      <c r="N302" s="8">
        <f t="shared" si="98"/>
        <v>7</v>
      </c>
      <c r="O302" s="8">
        <f t="shared" si="99"/>
        <v>9</v>
      </c>
      <c r="P302" s="8">
        <f t="shared" si="100"/>
        <v>2</v>
      </c>
      <c r="Q302" s="8">
        <f t="shared" si="101"/>
        <v>12</v>
      </c>
      <c r="R302" s="8">
        <f t="shared" si="102"/>
        <v>21</v>
      </c>
      <c r="S302" s="8">
        <f t="shared" si="103"/>
        <v>9</v>
      </c>
      <c r="T302" s="8">
        <f t="shared" si="104"/>
        <v>1</v>
      </c>
      <c r="U302" s="8">
        <f t="shared" si="105"/>
        <v>27</v>
      </c>
      <c r="V302" s="8">
        <f t="shared" si="106"/>
        <v>3</v>
      </c>
      <c r="W302" s="8">
        <f t="shared" si="107"/>
        <v>7</v>
      </c>
      <c r="X302" s="8">
        <f t="shared" si="108"/>
        <v>7</v>
      </c>
      <c r="Y302">
        <f t="shared" si="109"/>
        <v>0</v>
      </c>
    </row>
    <row r="303" spans="1:25" x14ac:dyDescent="0.25">
      <c r="A303" s="1" t="s">
        <v>322</v>
      </c>
      <c r="B303" s="1" t="s">
        <v>46</v>
      </c>
      <c r="C303" s="1" t="s">
        <v>8</v>
      </c>
      <c r="D303">
        <f t="shared" si="88"/>
        <v>1951</v>
      </c>
      <c r="E303">
        <f t="shared" si="89"/>
        <v>12</v>
      </c>
      <c r="F303">
        <f t="shared" si="90"/>
        <v>11</v>
      </c>
      <c r="G303" s="6">
        <f t="shared" si="91"/>
        <v>18973</v>
      </c>
      <c r="H303">
        <f t="shared" si="92"/>
        <v>71.08555783709788</v>
      </c>
      <c r="I303">
        <f t="shared" si="93"/>
        <v>71</v>
      </c>
      <c r="J303">
        <f t="shared" si="94"/>
        <v>0</v>
      </c>
      <c r="K303">
        <f t="shared" si="95"/>
        <v>71</v>
      </c>
      <c r="L303" s="8">
        <f t="shared" si="96"/>
        <v>5</v>
      </c>
      <c r="M303" s="8">
        <f t="shared" si="97"/>
        <v>3</v>
      </c>
      <c r="N303" s="8">
        <f t="shared" si="98"/>
        <v>7</v>
      </c>
      <c r="O303" s="8">
        <f t="shared" si="99"/>
        <v>18</v>
      </c>
      <c r="P303" s="8">
        <f t="shared" si="100"/>
        <v>1</v>
      </c>
      <c r="Q303" s="8">
        <f t="shared" si="101"/>
        <v>3</v>
      </c>
      <c r="R303" s="8">
        <f t="shared" si="102"/>
        <v>28</v>
      </c>
      <c r="S303" s="8">
        <f t="shared" si="103"/>
        <v>54</v>
      </c>
      <c r="T303" s="8">
        <f t="shared" si="104"/>
        <v>9</v>
      </c>
      <c r="U303" s="8">
        <f t="shared" si="105"/>
        <v>6</v>
      </c>
      <c r="V303" s="8">
        <f t="shared" si="106"/>
        <v>4</v>
      </c>
      <c r="W303" s="8">
        <f t="shared" si="107"/>
        <v>6</v>
      </c>
      <c r="X303" s="8">
        <f t="shared" si="108"/>
        <v>6</v>
      </c>
      <c r="Y303">
        <f t="shared" si="109"/>
        <v>0</v>
      </c>
    </row>
    <row r="304" spans="1:25" x14ac:dyDescent="0.25">
      <c r="A304" s="1" t="s">
        <v>323</v>
      </c>
      <c r="B304" s="1" t="s">
        <v>35</v>
      </c>
      <c r="C304" s="1" t="s">
        <v>8</v>
      </c>
      <c r="D304">
        <f t="shared" si="88"/>
        <v>1985</v>
      </c>
      <c r="E304">
        <f t="shared" si="89"/>
        <v>11</v>
      </c>
      <c r="F304">
        <f t="shared" si="90"/>
        <v>14</v>
      </c>
      <c r="G304" s="6">
        <f t="shared" si="91"/>
        <v>31365</v>
      </c>
      <c r="H304">
        <f t="shared" si="92"/>
        <v>37.158110882956876</v>
      </c>
      <c r="I304">
        <f t="shared" si="93"/>
        <v>37</v>
      </c>
      <c r="J304">
        <f t="shared" si="94"/>
        <v>0</v>
      </c>
      <c r="K304">
        <f t="shared" si="95"/>
        <v>37</v>
      </c>
      <c r="L304" s="8">
        <f t="shared" si="96"/>
        <v>8</v>
      </c>
      <c r="M304" s="8">
        <f t="shared" si="97"/>
        <v>15</v>
      </c>
      <c r="N304" s="8">
        <f t="shared" si="98"/>
        <v>7</v>
      </c>
      <c r="O304" s="8">
        <f t="shared" si="99"/>
        <v>9</v>
      </c>
      <c r="P304" s="8">
        <f t="shared" si="100"/>
        <v>1</v>
      </c>
      <c r="Q304" s="8">
        <f t="shared" si="101"/>
        <v>12</v>
      </c>
      <c r="R304" s="8">
        <f t="shared" si="102"/>
        <v>63</v>
      </c>
      <c r="S304" s="8">
        <f t="shared" si="103"/>
        <v>81</v>
      </c>
      <c r="T304" s="8">
        <f t="shared" si="104"/>
        <v>0</v>
      </c>
      <c r="U304" s="8">
        <f t="shared" si="105"/>
        <v>6</v>
      </c>
      <c r="V304" s="8">
        <f t="shared" si="106"/>
        <v>2</v>
      </c>
      <c r="W304" s="8">
        <f t="shared" si="107"/>
        <v>8</v>
      </c>
      <c r="X304" s="8">
        <f t="shared" si="108"/>
        <v>8</v>
      </c>
      <c r="Y304">
        <f t="shared" si="109"/>
        <v>0</v>
      </c>
    </row>
    <row r="305" spans="1:25" x14ac:dyDescent="0.25">
      <c r="A305" s="1" t="s">
        <v>324</v>
      </c>
      <c r="B305" s="1" t="s">
        <v>46</v>
      </c>
      <c r="C305" s="1" t="s">
        <v>5</v>
      </c>
      <c r="D305">
        <f t="shared" si="88"/>
        <v>1998</v>
      </c>
      <c r="E305">
        <f t="shared" si="89"/>
        <v>1</v>
      </c>
      <c r="F305">
        <f t="shared" si="90"/>
        <v>20</v>
      </c>
      <c r="G305" s="6">
        <f t="shared" si="91"/>
        <v>35815</v>
      </c>
      <c r="H305">
        <f t="shared" si="92"/>
        <v>24.974674880219027</v>
      </c>
      <c r="I305">
        <f t="shared" si="93"/>
        <v>24</v>
      </c>
      <c r="J305">
        <f t="shared" si="94"/>
        <v>0</v>
      </c>
      <c r="K305">
        <f t="shared" si="95"/>
        <v>24</v>
      </c>
      <c r="L305" s="8">
        <f t="shared" si="96"/>
        <v>9</v>
      </c>
      <c r="M305" s="8">
        <f t="shared" si="97"/>
        <v>24</v>
      </c>
      <c r="N305" s="8">
        <f t="shared" si="98"/>
        <v>0</v>
      </c>
      <c r="O305" s="8">
        <f t="shared" si="99"/>
        <v>9</v>
      </c>
      <c r="P305" s="8">
        <f t="shared" si="100"/>
        <v>2</v>
      </c>
      <c r="Q305" s="8">
        <f t="shared" si="101"/>
        <v>0</v>
      </c>
      <c r="R305" s="8">
        <f t="shared" si="102"/>
        <v>28</v>
      </c>
      <c r="S305" s="8">
        <f t="shared" si="103"/>
        <v>18</v>
      </c>
      <c r="T305" s="8">
        <f t="shared" si="104"/>
        <v>0</v>
      </c>
      <c r="U305" s="8">
        <f t="shared" si="105"/>
        <v>12</v>
      </c>
      <c r="V305" s="8">
        <f t="shared" si="106"/>
        <v>2</v>
      </c>
      <c r="W305" s="8">
        <f t="shared" si="107"/>
        <v>8</v>
      </c>
      <c r="X305" s="8">
        <f t="shared" si="108"/>
        <v>8</v>
      </c>
      <c r="Y305">
        <f t="shared" si="109"/>
        <v>0</v>
      </c>
    </row>
    <row r="306" spans="1:25" x14ac:dyDescent="0.25">
      <c r="A306" s="1" t="s">
        <v>325</v>
      </c>
      <c r="B306" s="1" t="s">
        <v>35</v>
      </c>
      <c r="C306" s="1" t="s">
        <v>5</v>
      </c>
      <c r="D306">
        <f t="shared" si="88"/>
        <v>1972</v>
      </c>
      <c r="E306">
        <f t="shared" si="89"/>
        <v>7</v>
      </c>
      <c r="F306">
        <f t="shared" si="90"/>
        <v>10</v>
      </c>
      <c r="G306" s="6">
        <f t="shared" si="91"/>
        <v>26490</v>
      </c>
      <c r="H306">
        <f t="shared" si="92"/>
        <v>50.505133470225871</v>
      </c>
      <c r="I306">
        <f t="shared" si="93"/>
        <v>50</v>
      </c>
      <c r="J306">
        <f t="shared" si="94"/>
        <v>0</v>
      </c>
      <c r="K306">
        <f t="shared" si="95"/>
        <v>50</v>
      </c>
      <c r="L306" s="8">
        <f t="shared" si="96"/>
        <v>7</v>
      </c>
      <c r="M306" s="8">
        <f t="shared" si="97"/>
        <v>6</v>
      </c>
      <c r="N306" s="8">
        <f t="shared" si="98"/>
        <v>0</v>
      </c>
      <c r="O306" s="8">
        <f t="shared" si="99"/>
        <v>63</v>
      </c>
      <c r="P306" s="8">
        <f t="shared" si="100"/>
        <v>1</v>
      </c>
      <c r="Q306" s="8">
        <f t="shared" si="101"/>
        <v>0</v>
      </c>
      <c r="R306" s="8">
        <f t="shared" si="102"/>
        <v>63</v>
      </c>
      <c r="S306" s="8">
        <f t="shared" si="103"/>
        <v>27</v>
      </c>
      <c r="T306" s="8">
        <f t="shared" si="104"/>
        <v>8</v>
      </c>
      <c r="U306" s="8">
        <f t="shared" si="105"/>
        <v>6</v>
      </c>
      <c r="V306" s="8">
        <f t="shared" si="106"/>
        <v>1</v>
      </c>
      <c r="W306" s="8">
        <f t="shared" si="107"/>
        <v>9</v>
      </c>
      <c r="X306" s="8">
        <f t="shared" si="108"/>
        <v>9</v>
      </c>
      <c r="Y306">
        <f t="shared" si="109"/>
        <v>0</v>
      </c>
    </row>
    <row r="307" spans="1:25" x14ac:dyDescent="0.25">
      <c r="A307" s="1" t="s">
        <v>326</v>
      </c>
      <c r="B307" s="1" t="s">
        <v>16</v>
      </c>
      <c r="C307" s="1" t="s">
        <v>5</v>
      </c>
      <c r="D307">
        <f t="shared" si="88"/>
        <v>1969</v>
      </c>
      <c r="E307">
        <f t="shared" si="89"/>
        <v>4</v>
      </c>
      <c r="F307">
        <f t="shared" si="90"/>
        <v>9</v>
      </c>
      <c r="G307" s="6">
        <f t="shared" si="91"/>
        <v>25302</v>
      </c>
      <c r="H307">
        <f t="shared" si="92"/>
        <v>53.757700205338807</v>
      </c>
      <c r="I307">
        <f t="shared" si="93"/>
        <v>53</v>
      </c>
      <c r="J307">
        <f t="shared" si="94"/>
        <v>0</v>
      </c>
      <c r="K307">
        <f t="shared" si="95"/>
        <v>53</v>
      </c>
      <c r="L307" s="8">
        <f t="shared" si="96"/>
        <v>6</v>
      </c>
      <c r="M307" s="8">
        <f t="shared" si="97"/>
        <v>27</v>
      </c>
      <c r="N307" s="8">
        <f t="shared" si="98"/>
        <v>0</v>
      </c>
      <c r="O307" s="8">
        <f t="shared" si="99"/>
        <v>36</v>
      </c>
      <c r="P307" s="8">
        <f t="shared" si="100"/>
        <v>0</v>
      </c>
      <c r="Q307" s="8">
        <f t="shared" si="101"/>
        <v>27</v>
      </c>
      <c r="R307" s="8">
        <f t="shared" si="102"/>
        <v>35</v>
      </c>
      <c r="S307" s="8">
        <f t="shared" si="103"/>
        <v>72</v>
      </c>
      <c r="T307" s="8">
        <f t="shared" si="104"/>
        <v>5</v>
      </c>
      <c r="U307" s="8">
        <f t="shared" si="105"/>
        <v>21</v>
      </c>
      <c r="V307" s="8">
        <f t="shared" si="106"/>
        <v>9</v>
      </c>
      <c r="W307" s="8">
        <f t="shared" si="107"/>
        <v>1</v>
      </c>
      <c r="X307" s="8">
        <f t="shared" si="108"/>
        <v>1</v>
      </c>
      <c r="Y307">
        <f t="shared" si="109"/>
        <v>0</v>
      </c>
    </row>
    <row r="308" spans="1:25" x14ac:dyDescent="0.25">
      <c r="A308" s="1" t="s">
        <v>327</v>
      </c>
      <c r="B308" s="1" t="s">
        <v>7</v>
      </c>
      <c r="C308" s="1" t="s">
        <v>5</v>
      </c>
      <c r="D308">
        <f t="shared" si="88"/>
        <v>1969</v>
      </c>
      <c r="E308">
        <f t="shared" si="89"/>
        <v>9</v>
      </c>
      <c r="F308">
        <f t="shared" si="90"/>
        <v>4</v>
      </c>
      <c r="G308" s="6">
        <f t="shared" si="91"/>
        <v>25450</v>
      </c>
      <c r="H308">
        <f t="shared" si="92"/>
        <v>53.352498288843258</v>
      </c>
      <c r="I308">
        <f t="shared" si="93"/>
        <v>53</v>
      </c>
      <c r="J308">
        <f t="shared" si="94"/>
        <v>0</v>
      </c>
      <c r="K308">
        <f t="shared" si="95"/>
        <v>53</v>
      </c>
      <c r="L308" s="8">
        <f t="shared" si="96"/>
        <v>6</v>
      </c>
      <c r="M308" s="8">
        <f t="shared" si="97"/>
        <v>27</v>
      </c>
      <c r="N308" s="8">
        <f t="shared" si="98"/>
        <v>0</v>
      </c>
      <c r="O308" s="8">
        <f t="shared" si="99"/>
        <v>81</v>
      </c>
      <c r="P308" s="8">
        <f t="shared" si="100"/>
        <v>0</v>
      </c>
      <c r="Q308" s="8">
        <f t="shared" si="101"/>
        <v>12</v>
      </c>
      <c r="R308" s="8">
        <f t="shared" si="102"/>
        <v>49</v>
      </c>
      <c r="S308" s="8">
        <f t="shared" si="103"/>
        <v>9</v>
      </c>
      <c r="T308" s="8">
        <f t="shared" si="104"/>
        <v>6</v>
      </c>
      <c r="U308" s="8">
        <f t="shared" si="105"/>
        <v>3</v>
      </c>
      <c r="V308" s="8">
        <f t="shared" si="106"/>
        <v>3</v>
      </c>
      <c r="W308" s="8">
        <f t="shared" si="107"/>
        <v>7</v>
      </c>
      <c r="X308" s="8">
        <f t="shared" si="108"/>
        <v>7</v>
      </c>
      <c r="Y308">
        <f t="shared" si="109"/>
        <v>0</v>
      </c>
    </row>
    <row r="309" spans="1:25" x14ac:dyDescent="0.25">
      <c r="A309" s="1" t="s">
        <v>328</v>
      </c>
      <c r="B309" s="1" t="s">
        <v>43</v>
      </c>
      <c r="C309" s="1" t="s">
        <v>5</v>
      </c>
      <c r="D309">
        <f t="shared" si="88"/>
        <v>1950</v>
      </c>
      <c r="E309">
        <f t="shared" si="89"/>
        <v>6</v>
      </c>
      <c r="F309">
        <f t="shared" si="90"/>
        <v>21</v>
      </c>
      <c r="G309" s="6">
        <f t="shared" si="91"/>
        <v>18435</v>
      </c>
      <c r="H309">
        <f t="shared" si="92"/>
        <v>72.558521560574945</v>
      </c>
      <c r="I309">
        <f t="shared" si="93"/>
        <v>72</v>
      </c>
      <c r="J309">
        <f t="shared" si="94"/>
        <v>0</v>
      </c>
      <c r="K309">
        <f t="shared" si="95"/>
        <v>72</v>
      </c>
      <c r="L309" s="8">
        <f t="shared" si="96"/>
        <v>5</v>
      </c>
      <c r="M309" s="8">
        <f t="shared" si="97"/>
        <v>0</v>
      </c>
      <c r="N309" s="8">
        <f t="shared" si="98"/>
        <v>0</v>
      </c>
      <c r="O309" s="8">
        <f t="shared" si="99"/>
        <v>54</v>
      </c>
      <c r="P309" s="8">
        <f t="shared" si="100"/>
        <v>2</v>
      </c>
      <c r="Q309" s="8">
        <f t="shared" si="101"/>
        <v>3</v>
      </c>
      <c r="R309" s="8">
        <f t="shared" si="102"/>
        <v>35</v>
      </c>
      <c r="S309" s="8">
        <f t="shared" si="103"/>
        <v>9</v>
      </c>
      <c r="T309" s="8">
        <f t="shared" si="104"/>
        <v>3</v>
      </c>
      <c r="U309" s="8">
        <f t="shared" si="105"/>
        <v>9</v>
      </c>
      <c r="V309" s="8">
        <f t="shared" si="106"/>
        <v>0</v>
      </c>
      <c r="W309" s="8">
        <f t="shared" si="107"/>
        <v>0</v>
      </c>
      <c r="X309" s="8">
        <f t="shared" si="108"/>
        <v>8</v>
      </c>
      <c r="Y309">
        <f t="shared" si="109"/>
        <v>1</v>
      </c>
    </row>
    <row r="310" spans="1:25" x14ac:dyDescent="0.25">
      <c r="A310" s="1" t="s">
        <v>329</v>
      </c>
      <c r="B310" s="1" t="s">
        <v>33</v>
      </c>
      <c r="C310" s="1" t="s">
        <v>8</v>
      </c>
      <c r="D310">
        <f t="shared" si="88"/>
        <v>1996</v>
      </c>
      <c r="E310">
        <f t="shared" si="89"/>
        <v>12</v>
      </c>
      <c r="F310">
        <f t="shared" si="90"/>
        <v>30</v>
      </c>
      <c r="G310" s="6">
        <f t="shared" si="91"/>
        <v>35429</v>
      </c>
      <c r="H310">
        <f t="shared" si="92"/>
        <v>26.031485284052017</v>
      </c>
      <c r="I310">
        <f t="shared" si="93"/>
        <v>26</v>
      </c>
      <c r="J310">
        <f t="shared" si="94"/>
        <v>0</v>
      </c>
      <c r="K310">
        <f t="shared" si="95"/>
        <v>26</v>
      </c>
      <c r="L310" s="8">
        <f t="shared" si="96"/>
        <v>9</v>
      </c>
      <c r="M310" s="8">
        <f t="shared" si="97"/>
        <v>18</v>
      </c>
      <c r="N310" s="8">
        <f t="shared" si="98"/>
        <v>7</v>
      </c>
      <c r="O310" s="8">
        <f t="shared" si="99"/>
        <v>18</v>
      </c>
      <c r="P310" s="8">
        <f t="shared" si="100"/>
        <v>3</v>
      </c>
      <c r="Q310" s="8">
        <f t="shared" si="101"/>
        <v>0</v>
      </c>
      <c r="R310" s="8">
        <f t="shared" si="102"/>
        <v>21</v>
      </c>
      <c r="S310" s="8">
        <f t="shared" si="103"/>
        <v>63</v>
      </c>
      <c r="T310" s="8">
        <f t="shared" si="104"/>
        <v>6</v>
      </c>
      <c r="U310" s="8">
        <f t="shared" si="105"/>
        <v>0</v>
      </c>
      <c r="V310" s="8">
        <f t="shared" si="106"/>
        <v>5</v>
      </c>
      <c r="W310" s="8">
        <f t="shared" si="107"/>
        <v>5</v>
      </c>
      <c r="X310" s="8">
        <f t="shared" si="108"/>
        <v>5</v>
      </c>
      <c r="Y310">
        <f t="shared" si="109"/>
        <v>0</v>
      </c>
    </row>
    <row r="311" spans="1:25" x14ac:dyDescent="0.25">
      <c r="A311" s="1" t="s">
        <v>330</v>
      </c>
      <c r="B311" s="1" t="s">
        <v>23</v>
      </c>
      <c r="C311" s="1" t="s">
        <v>5</v>
      </c>
      <c r="D311">
        <f t="shared" si="88"/>
        <v>1950</v>
      </c>
      <c r="E311">
        <f t="shared" si="89"/>
        <v>4</v>
      </c>
      <c r="F311">
        <f t="shared" si="90"/>
        <v>7</v>
      </c>
      <c r="G311" s="6">
        <f t="shared" si="91"/>
        <v>18360</v>
      </c>
      <c r="H311">
        <f t="shared" si="92"/>
        <v>72.763860369609858</v>
      </c>
      <c r="I311">
        <f t="shared" si="93"/>
        <v>72</v>
      </c>
      <c r="J311">
        <f t="shared" si="94"/>
        <v>0</v>
      </c>
      <c r="K311">
        <f t="shared" si="95"/>
        <v>72</v>
      </c>
      <c r="L311" s="8">
        <f t="shared" si="96"/>
        <v>5</v>
      </c>
      <c r="M311" s="8">
        <f t="shared" si="97"/>
        <v>0</v>
      </c>
      <c r="N311" s="8">
        <f t="shared" si="98"/>
        <v>0</v>
      </c>
      <c r="O311" s="8">
        <f t="shared" si="99"/>
        <v>36</v>
      </c>
      <c r="P311" s="8">
        <f t="shared" si="100"/>
        <v>0</v>
      </c>
      <c r="Q311" s="8">
        <f t="shared" si="101"/>
        <v>21</v>
      </c>
      <c r="R311" s="8">
        <f t="shared" si="102"/>
        <v>21</v>
      </c>
      <c r="S311" s="8">
        <f t="shared" si="103"/>
        <v>9</v>
      </c>
      <c r="T311" s="8">
        <f t="shared" si="104"/>
        <v>1</v>
      </c>
      <c r="U311" s="8">
        <f t="shared" si="105"/>
        <v>3</v>
      </c>
      <c r="V311" s="8">
        <f t="shared" si="106"/>
        <v>6</v>
      </c>
      <c r="W311" s="8">
        <f t="shared" si="107"/>
        <v>4</v>
      </c>
      <c r="X311" s="8">
        <f t="shared" si="108"/>
        <v>4</v>
      </c>
      <c r="Y311">
        <f t="shared" si="109"/>
        <v>0</v>
      </c>
    </row>
    <row r="312" spans="1:25" x14ac:dyDescent="0.25">
      <c r="A312" s="1" t="s">
        <v>331</v>
      </c>
      <c r="B312" s="1" t="s">
        <v>43</v>
      </c>
      <c r="C312" s="1" t="s">
        <v>5</v>
      </c>
      <c r="D312">
        <f t="shared" si="88"/>
        <v>1986</v>
      </c>
      <c r="E312">
        <f t="shared" si="89"/>
        <v>6</v>
      </c>
      <c r="F312">
        <f t="shared" si="90"/>
        <v>30</v>
      </c>
      <c r="G312" s="6">
        <f t="shared" si="91"/>
        <v>31593</v>
      </c>
      <c r="H312">
        <f t="shared" si="92"/>
        <v>36.533880903490761</v>
      </c>
      <c r="I312">
        <f t="shared" si="93"/>
        <v>36</v>
      </c>
      <c r="J312">
        <f t="shared" si="94"/>
        <v>0</v>
      </c>
      <c r="K312">
        <f t="shared" si="95"/>
        <v>36</v>
      </c>
      <c r="L312" s="8">
        <f t="shared" si="96"/>
        <v>8</v>
      </c>
      <c r="M312" s="8">
        <f t="shared" si="97"/>
        <v>18</v>
      </c>
      <c r="N312" s="8">
        <f t="shared" si="98"/>
        <v>0</v>
      </c>
      <c r="O312" s="8">
        <f t="shared" si="99"/>
        <v>54</v>
      </c>
      <c r="P312" s="8">
        <f t="shared" si="100"/>
        <v>3</v>
      </c>
      <c r="Q312" s="8">
        <f t="shared" si="101"/>
        <v>0</v>
      </c>
      <c r="R312" s="8">
        <f t="shared" si="102"/>
        <v>42</v>
      </c>
      <c r="S312" s="8">
        <f t="shared" si="103"/>
        <v>63</v>
      </c>
      <c r="T312" s="8">
        <f t="shared" si="104"/>
        <v>8</v>
      </c>
      <c r="U312" s="8">
        <f t="shared" si="105"/>
        <v>0</v>
      </c>
      <c r="V312" s="8">
        <f t="shared" si="106"/>
        <v>6</v>
      </c>
      <c r="W312" s="8">
        <f t="shared" si="107"/>
        <v>4</v>
      </c>
      <c r="X312" s="8">
        <f t="shared" si="108"/>
        <v>4</v>
      </c>
      <c r="Y312">
        <f t="shared" si="109"/>
        <v>0</v>
      </c>
    </row>
    <row r="313" spans="1:25" x14ac:dyDescent="0.25">
      <c r="A313" s="1" t="s">
        <v>332</v>
      </c>
      <c r="B313" s="1" t="s">
        <v>39</v>
      </c>
      <c r="C313" s="1" t="s">
        <v>5</v>
      </c>
      <c r="D313">
        <f t="shared" si="88"/>
        <v>1964</v>
      </c>
      <c r="E313">
        <f t="shared" si="89"/>
        <v>7</v>
      </c>
      <c r="F313">
        <f t="shared" si="90"/>
        <v>5</v>
      </c>
      <c r="G313" s="6">
        <f t="shared" si="91"/>
        <v>23563</v>
      </c>
      <c r="H313">
        <f t="shared" si="92"/>
        <v>58.518822724161531</v>
      </c>
      <c r="I313">
        <f t="shared" si="93"/>
        <v>58</v>
      </c>
      <c r="J313">
        <f t="shared" si="94"/>
        <v>0</v>
      </c>
      <c r="K313">
        <f t="shared" si="95"/>
        <v>58</v>
      </c>
      <c r="L313" s="8">
        <f t="shared" si="96"/>
        <v>6</v>
      </c>
      <c r="M313" s="8">
        <f t="shared" si="97"/>
        <v>12</v>
      </c>
      <c r="N313" s="8">
        <f t="shared" si="98"/>
        <v>0</v>
      </c>
      <c r="O313" s="8">
        <f t="shared" si="99"/>
        <v>63</v>
      </c>
      <c r="P313" s="8">
        <f t="shared" si="100"/>
        <v>0</v>
      </c>
      <c r="Q313" s="8">
        <f t="shared" si="101"/>
        <v>15</v>
      </c>
      <c r="R313" s="8">
        <f t="shared" si="102"/>
        <v>14</v>
      </c>
      <c r="S313" s="8">
        <f t="shared" si="103"/>
        <v>27</v>
      </c>
      <c r="T313" s="8">
        <f t="shared" si="104"/>
        <v>7</v>
      </c>
      <c r="U313" s="8">
        <f t="shared" si="105"/>
        <v>18</v>
      </c>
      <c r="V313" s="8">
        <f t="shared" si="106"/>
        <v>2</v>
      </c>
      <c r="W313" s="8">
        <f t="shared" si="107"/>
        <v>8</v>
      </c>
      <c r="X313" s="8">
        <f t="shared" si="108"/>
        <v>8</v>
      </c>
      <c r="Y313">
        <f t="shared" si="109"/>
        <v>0</v>
      </c>
    </row>
    <row r="314" spans="1:25" x14ac:dyDescent="0.25">
      <c r="A314" s="1" t="s">
        <v>333</v>
      </c>
      <c r="B314" s="1" t="s">
        <v>25</v>
      </c>
      <c r="C314" s="1" t="s">
        <v>5</v>
      </c>
      <c r="D314">
        <f t="shared" si="88"/>
        <v>1961</v>
      </c>
      <c r="E314">
        <f t="shared" si="89"/>
        <v>11</v>
      </c>
      <c r="F314">
        <f t="shared" si="90"/>
        <v>14</v>
      </c>
      <c r="G314" s="6">
        <f t="shared" si="91"/>
        <v>22599</v>
      </c>
      <c r="H314">
        <f t="shared" si="92"/>
        <v>61.158110882956876</v>
      </c>
      <c r="I314">
        <f t="shared" si="93"/>
        <v>61</v>
      </c>
      <c r="J314">
        <f t="shared" si="94"/>
        <v>0</v>
      </c>
      <c r="K314">
        <f t="shared" si="95"/>
        <v>61</v>
      </c>
      <c r="L314" s="8">
        <f t="shared" si="96"/>
        <v>6</v>
      </c>
      <c r="M314" s="8">
        <f t="shared" si="97"/>
        <v>3</v>
      </c>
      <c r="N314" s="8">
        <f t="shared" si="98"/>
        <v>7</v>
      </c>
      <c r="O314" s="8">
        <f t="shared" si="99"/>
        <v>9</v>
      </c>
      <c r="P314" s="8">
        <f t="shared" si="100"/>
        <v>1</v>
      </c>
      <c r="Q314" s="8">
        <f t="shared" si="101"/>
        <v>12</v>
      </c>
      <c r="R314" s="8">
        <f t="shared" si="102"/>
        <v>56</v>
      </c>
      <c r="S314" s="8">
        <f t="shared" si="103"/>
        <v>63</v>
      </c>
      <c r="T314" s="8">
        <f t="shared" si="104"/>
        <v>1</v>
      </c>
      <c r="U314" s="8">
        <f t="shared" si="105"/>
        <v>12</v>
      </c>
      <c r="V314" s="8">
        <f t="shared" si="106"/>
        <v>0</v>
      </c>
      <c r="W314" s="8">
        <f t="shared" si="107"/>
        <v>0</v>
      </c>
      <c r="X314" s="8">
        <f t="shared" si="108"/>
        <v>0</v>
      </c>
      <c r="Y314">
        <f t="shared" si="109"/>
        <v>0</v>
      </c>
    </row>
    <row r="315" spans="1:25" x14ac:dyDescent="0.25">
      <c r="A315" s="1" t="s">
        <v>334</v>
      </c>
      <c r="B315" s="1" t="s">
        <v>7</v>
      </c>
      <c r="C315" s="1" t="s">
        <v>8</v>
      </c>
      <c r="D315">
        <f t="shared" si="88"/>
        <v>1955</v>
      </c>
      <c r="E315">
        <f t="shared" si="89"/>
        <v>8</v>
      </c>
      <c r="F315">
        <f t="shared" si="90"/>
        <v>14</v>
      </c>
      <c r="G315" s="6">
        <f t="shared" si="91"/>
        <v>20315</v>
      </c>
      <c r="H315">
        <f t="shared" si="92"/>
        <v>67.411362080766594</v>
      </c>
      <c r="I315">
        <f t="shared" si="93"/>
        <v>67</v>
      </c>
      <c r="J315">
        <f t="shared" si="94"/>
        <v>0</v>
      </c>
      <c r="K315">
        <f t="shared" si="95"/>
        <v>67</v>
      </c>
      <c r="L315" s="8">
        <f t="shared" si="96"/>
        <v>5</v>
      </c>
      <c r="M315" s="8">
        <f t="shared" si="97"/>
        <v>15</v>
      </c>
      <c r="N315" s="8">
        <f t="shared" si="98"/>
        <v>0</v>
      </c>
      <c r="O315" s="8">
        <f t="shared" si="99"/>
        <v>72</v>
      </c>
      <c r="P315" s="8">
        <f t="shared" si="100"/>
        <v>1</v>
      </c>
      <c r="Q315" s="8">
        <f t="shared" si="101"/>
        <v>12</v>
      </c>
      <c r="R315" s="8">
        <f t="shared" si="102"/>
        <v>0</v>
      </c>
      <c r="S315" s="8">
        <f t="shared" si="103"/>
        <v>18</v>
      </c>
      <c r="T315" s="8">
        <f t="shared" si="104"/>
        <v>3</v>
      </c>
      <c r="U315" s="8">
        <f t="shared" si="105"/>
        <v>18</v>
      </c>
      <c r="V315" s="8">
        <f t="shared" si="106"/>
        <v>4</v>
      </c>
      <c r="W315" s="8">
        <f t="shared" si="107"/>
        <v>6</v>
      </c>
      <c r="X315" s="8">
        <f t="shared" si="108"/>
        <v>6</v>
      </c>
      <c r="Y315">
        <f t="shared" si="109"/>
        <v>0</v>
      </c>
    </row>
    <row r="316" spans="1:25" x14ac:dyDescent="0.25">
      <c r="A316" s="1" t="s">
        <v>335</v>
      </c>
      <c r="B316" s="1" t="s">
        <v>7</v>
      </c>
      <c r="C316" s="1" t="s">
        <v>8</v>
      </c>
      <c r="D316">
        <f t="shared" si="88"/>
        <v>1968</v>
      </c>
      <c r="E316">
        <f t="shared" si="89"/>
        <v>10</v>
      </c>
      <c r="F316">
        <f t="shared" si="90"/>
        <v>14</v>
      </c>
      <c r="G316" s="6">
        <f t="shared" si="91"/>
        <v>25125</v>
      </c>
      <c r="H316">
        <f t="shared" si="92"/>
        <v>54.242299794661193</v>
      </c>
      <c r="I316">
        <f t="shared" si="93"/>
        <v>54</v>
      </c>
      <c r="J316">
        <f t="shared" si="94"/>
        <v>0</v>
      </c>
      <c r="K316">
        <f t="shared" si="95"/>
        <v>54</v>
      </c>
      <c r="L316" s="8">
        <f t="shared" si="96"/>
        <v>6</v>
      </c>
      <c r="M316" s="8">
        <f t="shared" si="97"/>
        <v>24</v>
      </c>
      <c r="N316" s="8">
        <f t="shared" si="98"/>
        <v>7</v>
      </c>
      <c r="O316" s="8">
        <f t="shared" si="99"/>
        <v>0</v>
      </c>
      <c r="P316" s="8">
        <f t="shared" si="100"/>
        <v>1</v>
      </c>
      <c r="Q316" s="8">
        <f t="shared" si="101"/>
        <v>12</v>
      </c>
      <c r="R316" s="8">
        <f t="shared" si="102"/>
        <v>56</v>
      </c>
      <c r="S316" s="8">
        <f t="shared" si="103"/>
        <v>36</v>
      </c>
      <c r="T316" s="8">
        <f t="shared" si="104"/>
        <v>6</v>
      </c>
      <c r="U316" s="8">
        <f t="shared" si="105"/>
        <v>24</v>
      </c>
      <c r="V316" s="8">
        <f t="shared" si="106"/>
        <v>2</v>
      </c>
      <c r="W316" s="8">
        <f t="shared" si="107"/>
        <v>8</v>
      </c>
      <c r="X316" s="8">
        <f t="shared" si="108"/>
        <v>8</v>
      </c>
      <c r="Y316">
        <f t="shared" si="109"/>
        <v>0</v>
      </c>
    </row>
    <row r="317" spans="1:25" x14ac:dyDescent="0.25">
      <c r="A317" s="1" t="s">
        <v>336</v>
      </c>
      <c r="B317" s="1" t="s">
        <v>39</v>
      </c>
      <c r="C317" s="1" t="s">
        <v>8</v>
      </c>
      <c r="D317">
        <f t="shared" si="88"/>
        <v>1996</v>
      </c>
      <c r="E317">
        <f t="shared" si="89"/>
        <v>7</v>
      </c>
      <c r="F317">
        <f t="shared" si="90"/>
        <v>21</v>
      </c>
      <c r="G317" s="6">
        <f t="shared" si="91"/>
        <v>35267</v>
      </c>
      <c r="H317">
        <f t="shared" si="92"/>
        <v>26.475017111567421</v>
      </c>
      <c r="I317">
        <f t="shared" si="93"/>
        <v>26</v>
      </c>
      <c r="J317">
        <f t="shared" si="94"/>
        <v>0</v>
      </c>
      <c r="K317">
        <f t="shared" si="95"/>
        <v>26</v>
      </c>
      <c r="L317" s="8">
        <f t="shared" si="96"/>
        <v>9</v>
      </c>
      <c r="M317" s="8">
        <f t="shared" si="97"/>
        <v>18</v>
      </c>
      <c r="N317" s="8">
        <f t="shared" si="98"/>
        <v>0</v>
      </c>
      <c r="O317" s="8">
        <f t="shared" si="99"/>
        <v>63</v>
      </c>
      <c r="P317" s="8">
        <f t="shared" si="100"/>
        <v>2</v>
      </c>
      <c r="Q317" s="8">
        <f t="shared" si="101"/>
        <v>3</v>
      </c>
      <c r="R317" s="8">
        <f t="shared" si="102"/>
        <v>0</v>
      </c>
      <c r="S317" s="8">
        <f t="shared" si="103"/>
        <v>9</v>
      </c>
      <c r="T317" s="8">
        <f t="shared" si="104"/>
        <v>6</v>
      </c>
      <c r="U317" s="8">
        <f t="shared" si="105"/>
        <v>6</v>
      </c>
      <c r="V317" s="8">
        <f t="shared" si="106"/>
        <v>6</v>
      </c>
      <c r="W317" s="8">
        <f t="shared" si="107"/>
        <v>4</v>
      </c>
      <c r="X317" s="8">
        <f t="shared" si="108"/>
        <v>4</v>
      </c>
      <c r="Y317">
        <f t="shared" si="109"/>
        <v>0</v>
      </c>
    </row>
    <row r="318" spans="1:25" x14ac:dyDescent="0.25">
      <c r="A318" s="1" t="s">
        <v>337</v>
      </c>
      <c r="B318" s="1" t="s">
        <v>12</v>
      </c>
      <c r="C318" s="1" t="s">
        <v>8</v>
      </c>
      <c r="D318">
        <f t="shared" si="88"/>
        <v>1953</v>
      </c>
      <c r="E318">
        <f t="shared" si="89"/>
        <v>11</v>
      </c>
      <c r="F318">
        <f t="shared" si="90"/>
        <v>13</v>
      </c>
      <c r="G318" s="6">
        <f t="shared" si="91"/>
        <v>19676</v>
      </c>
      <c r="H318">
        <f t="shared" si="92"/>
        <v>69.160848733744004</v>
      </c>
      <c r="I318">
        <f t="shared" si="93"/>
        <v>69</v>
      </c>
      <c r="J318">
        <f t="shared" si="94"/>
        <v>0</v>
      </c>
      <c r="K318">
        <f t="shared" si="95"/>
        <v>69</v>
      </c>
      <c r="L318" s="8">
        <f t="shared" si="96"/>
        <v>5</v>
      </c>
      <c r="M318" s="8">
        <f t="shared" si="97"/>
        <v>9</v>
      </c>
      <c r="N318" s="8">
        <f t="shared" si="98"/>
        <v>7</v>
      </c>
      <c r="O318" s="8">
        <f t="shared" si="99"/>
        <v>9</v>
      </c>
      <c r="P318" s="8">
        <f t="shared" si="100"/>
        <v>1</v>
      </c>
      <c r="Q318" s="8">
        <f t="shared" si="101"/>
        <v>9</v>
      </c>
      <c r="R318" s="8">
        <f t="shared" si="102"/>
        <v>49</v>
      </c>
      <c r="S318" s="8">
        <f t="shared" si="103"/>
        <v>18</v>
      </c>
      <c r="T318" s="8">
        <f t="shared" si="104"/>
        <v>8</v>
      </c>
      <c r="U318" s="8">
        <f t="shared" si="105"/>
        <v>9</v>
      </c>
      <c r="V318" s="8">
        <f t="shared" si="106"/>
        <v>4</v>
      </c>
      <c r="W318" s="8">
        <f t="shared" si="107"/>
        <v>6</v>
      </c>
      <c r="X318" s="8">
        <f t="shared" si="108"/>
        <v>6</v>
      </c>
      <c r="Y318">
        <f t="shared" si="109"/>
        <v>0</v>
      </c>
    </row>
    <row r="319" spans="1:25" x14ac:dyDescent="0.25">
      <c r="A319" s="1" t="s">
        <v>338</v>
      </c>
      <c r="B319" s="1" t="s">
        <v>7</v>
      </c>
      <c r="C319" s="1" t="s">
        <v>8</v>
      </c>
      <c r="D319">
        <f t="shared" si="88"/>
        <v>1966</v>
      </c>
      <c r="E319">
        <f t="shared" si="89"/>
        <v>5</v>
      </c>
      <c r="F319">
        <f t="shared" si="90"/>
        <v>4</v>
      </c>
      <c r="G319" s="6">
        <f t="shared" si="91"/>
        <v>24231</v>
      </c>
      <c r="H319">
        <f t="shared" si="92"/>
        <v>56.689938398357292</v>
      </c>
      <c r="I319">
        <f t="shared" si="93"/>
        <v>56</v>
      </c>
      <c r="J319">
        <f t="shared" si="94"/>
        <v>0</v>
      </c>
      <c r="K319">
        <f t="shared" si="95"/>
        <v>56</v>
      </c>
      <c r="L319" s="8">
        <f t="shared" si="96"/>
        <v>6</v>
      </c>
      <c r="M319" s="8">
        <f t="shared" si="97"/>
        <v>18</v>
      </c>
      <c r="N319" s="8">
        <f t="shared" si="98"/>
        <v>0</v>
      </c>
      <c r="O319" s="8">
        <f t="shared" si="99"/>
        <v>45</v>
      </c>
      <c r="P319" s="8">
        <f t="shared" si="100"/>
        <v>0</v>
      </c>
      <c r="Q319" s="8">
        <f t="shared" si="101"/>
        <v>12</v>
      </c>
      <c r="R319" s="8">
        <f t="shared" si="102"/>
        <v>14</v>
      </c>
      <c r="S319" s="8">
        <f t="shared" si="103"/>
        <v>27</v>
      </c>
      <c r="T319" s="8">
        <f t="shared" si="104"/>
        <v>0</v>
      </c>
      <c r="U319" s="8">
        <f t="shared" si="105"/>
        <v>18</v>
      </c>
      <c r="V319" s="8">
        <f t="shared" si="106"/>
        <v>0</v>
      </c>
      <c r="W319" s="8">
        <f t="shared" si="107"/>
        <v>0</v>
      </c>
      <c r="X319" s="8">
        <f t="shared" si="108"/>
        <v>0</v>
      </c>
      <c r="Y319">
        <f t="shared" si="109"/>
        <v>0</v>
      </c>
    </row>
    <row r="320" spans="1:25" x14ac:dyDescent="0.25">
      <c r="A320" s="1" t="s">
        <v>339</v>
      </c>
      <c r="B320" s="1" t="s">
        <v>12</v>
      </c>
      <c r="C320" s="1" t="s">
        <v>8</v>
      </c>
      <c r="D320">
        <f t="shared" si="88"/>
        <v>1950</v>
      </c>
      <c r="E320">
        <f t="shared" si="89"/>
        <v>11</v>
      </c>
      <c r="F320">
        <f t="shared" si="90"/>
        <v>25</v>
      </c>
      <c r="G320" s="6">
        <f t="shared" si="91"/>
        <v>18592</v>
      </c>
      <c r="H320">
        <f t="shared" si="92"/>
        <v>72.128678986995212</v>
      </c>
      <c r="I320">
        <f t="shared" si="93"/>
        <v>72</v>
      </c>
      <c r="J320">
        <f t="shared" si="94"/>
        <v>0</v>
      </c>
      <c r="K320">
        <f t="shared" si="95"/>
        <v>72</v>
      </c>
      <c r="L320" s="8">
        <f t="shared" si="96"/>
        <v>5</v>
      </c>
      <c r="M320" s="8">
        <f t="shared" si="97"/>
        <v>0</v>
      </c>
      <c r="N320" s="8">
        <f t="shared" si="98"/>
        <v>7</v>
      </c>
      <c r="O320" s="8">
        <f t="shared" si="99"/>
        <v>9</v>
      </c>
      <c r="P320" s="8">
        <f t="shared" si="100"/>
        <v>2</v>
      </c>
      <c r="Q320" s="8">
        <f t="shared" si="101"/>
        <v>15</v>
      </c>
      <c r="R320" s="8">
        <f t="shared" si="102"/>
        <v>49</v>
      </c>
      <c r="S320" s="8">
        <f t="shared" si="103"/>
        <v>18</v>
      </c>
      <c r="T320" s="8">
        <f t="shared" si="104"/>
        <v>1</v>
      </c>
      <c r="U320" s="8">
        <f t="shared" si="105"/>
        <v>0</v>
      </c>
      <c r="V320" s="8">
        <f t="shared" si="106"/>
        <v>6</v>
      </c>
      <c r="W320" s="8">
        <f t="shared" si="107"/>
        <v>4</v>
      </c>
      <c r="X320" s="8">
        <f t="shared" si="108"/>
        <v>4</v>
      </c>
      <c r="Y320">
        <f t="shared" si="109"/>
        <v>0</v>
      </c>
    </row>
    <row r="321" spans="1:25" x14ac:dyDescent="0.25">
      <c r="A321" s="1" t="s">
        <v>340</v>
      </c>
      <c r="B321" s="1" t="s">
        <v>39</v>
      </c>
      <c r="C321" s="1" t="s">
        <v>5</v>
      </c>
      <c r="D321">
        <f t="shared" si="88"/>
        <v>1966</v>
      </c>
      <c r="E321">
        <f t="shared" si="89"/>
        <v>4</v>
      </c>
      <c r="F321">
        <f t="shared" si="90"/>
        <v>15</v>
      </c>
      <c r="G321" s="6">
        <f t="shared" si="91"/>
        <v>24212</v>
      </c>
      <c r="H321">
        <f t="shared" si="92"/>
        <v>56.741957563312802</v>
      </c>
      <c r="I321">
        <f t="shared" si="93"/>
        <v>56</v>
      </c>
      <c r="J321">
        <f t="shared" si="94"/>
        <v>0</v>
      </c>
      <c r="K321">
        <f t="shared" si="95"/>
        <v>56</v>
      </c>
      <c r="L321" s="8">
        <f t="shared" si="96"/>
        <v>6</v>
      </c>
      <c r="M321" s="8">
        <f t="shared" si="97"/>
        <v>18</v>
      </c>
      <c r="N321" s="8">
        <f t="shared" si="98"/>
        <v>0</v>
      </c>
      <c r="O321" s="8">
        <f t="shared" si="99"/>
        <v>36</v>
      </c>
      <c r="P321" s="8">
        <f t="shared" si="100"/>
        <v>1</v>
      </c>
      <c r="Q321" s="8">
        <f t="shared" si="101"/>
        <v>15</v>
      </c>
      <c r="R321" s="8">
        <f t="shared" si="102"/>
        <v>0</v>
      </c>
      <c r="S321" s="8">
        <f t="shared" si="103"/>
        <v>81</v>
      </c>
      <c r="T321" s="8">
        <f t="shared" si="104"/>
        <v>6</v>
      </c>
      <c r="U321" s="8">
        <f t="shared" si="105"/>
        <v>0</v>
      </c>
      <c r="V321" s="8">
        <f t="shared" si="106"/>
        <v>3</v>
      </c>
      <c r="W321" s="8">
        <f t="shared" si="107"/>
        <v>7</v>
      </c>
      <c r="X321" s="8">
        <f t="shared" si="108"/>
        <v>7</v>
      </c>
      <c r="Y321">
        <f t="shared" si="109"/>
        <v>0</v>
      </c>
    </row>
    <row r="322" spans="1:25" x14ac:dyDescent="0.25">
      <c r="A322" s="1" t="s">
        <v>341</v>
      </c>
      <c r="B322" s="1" t="s">
        <v>14</v>
      </c>
      <c r="C322" s="1" t="s">
        <v>5</v>
      </c>
      <c r="D322">
        <f t="shared" si="88"/>
        <v>1954</v>
      </c>
      <c r="E322">
        <f t="shared" si="89"/>
        <v>11</v>
      </c>
      <c r="F322">
        <f t="shared" si="90"/>
        <v>11</v>
      </c>
      <c r="G322" s="6">
        <f t="shared" si="91"/>
        <v>20039</v>
      </c>
      <c r="H322">
        <f t="shared" si="92"/>
        <v>68.167008898015055</v>
      </c>
      <c r="I322">
        <f t="shared" si="93"/>
        <v>68</v>
      </c>
      <c r="J322">
        <f t="shared" si="94"/>
        <v>0</v>
      </c>
      <c r="K322">
        <f t="shared" si="95"/>
        <v>68</v>
      </c>
      <c r="L322" s="8">
        <f t="shared" si="96"/>
        <v>5</v>
      </c>
      <c r="M322" s="8">
        <f t="shared" si="97"/>
        <v>12</v>
      </c>
      <c r="N322" s="8">
        <f t="shared" si="98"/>
        <v>7</v>
      </c>
      <c r="O322" s="8">
        <f t="shared" si="99"/>
        <v>9</v>
      </c>
      <c r="P322" s="8">
        <f t="shared" si="100"/>
        <v>1</v>
      </c>
      <c r="Q322" s="8">
        <f t="shared" si="101"/>
        <v>3</v>
      </c>
      <c r="R322" s="8">
        <f t="shared" si="102"/>
        <v>42</v>
      </c>
      <c r="S322" s="8">
        <f t="shared" si="103"/>
        <v>0</v>
      </c>
      <c r="T322" s="8">
        <f t="shared" si="104"/>
        <v>3</v>
      </c>
      <c r="U322" s="8">
        <f t="shared" si="105"/>
        <v>3</v>
      </c>
      <c r="V322" s="8">
        <f t="shared" si="106"/>
        <v>5</v>
      </c>
      <c r="W322" s="8">
        <f t="shared" si="107"/>
        <v>5</v>
      </c>
      <c r="X322" s="8">
        <f t="shared" si="108"/>
        <v>5</v>
      </c>
      <c r="Y322">
        <f t="shared" si="109"/>
        <v>0</v>
      </c>
    </row>
    <row r="323" spans="1:25" x14ac:dyDescent="0.25">
      <c r="A323" s="1" t="s">
        <v>342</v>
      </c>
      <c r="B323" s="1" t="s">
        <v>33</v>
      </c>
      <c r="C323" s="1" t="s">
        <v>8</v>
      </c>
      <c r="D323">
        <f t="shared" ref="D323:D386" si="110">IF(E323&lt;=12,1900+VALUE(MID(A323,1,2)),2000+VALUE(MID(A323,1,2)))</f>
        <v>1956</v>
      </c>
      <c r="E323">
        <f t="shared" ref="E323:E386" si="111">VALUE(MID(A323,3,2))</f>
        <v>4</v>
      </c>
      <c r="F323">
        <f t="shared" ref="F323:F386" si="112">VALUE(MID(A323,5,2))</f>
        <v>2</v>
      </c>
      <c r="G323" s="6">
        <f t="shared" ref="G323:G386" si="113">DATE(D323,E323,F323)</f>
        <v>20547</v>
      </c>
      <c r="H323">
        <f t="shared" ref="H323:H386" si="114">($AB$2-G323)/365.25</f>
        <v>66.776180698151947</v>
      </c>
      <c r="I323">
        <f t="shared" ref="I323:I386" si="115">2023-D323-1</f>
        <v>66</v>
      </c>
      <c r="J323">
        <f t="shared" ref="J323:J386" si="116">IF(AND(E323=1,F323&lt;=11),1,0)</f>
        <v>0</v>
      </c>
      <c r="K323">
        <f t="shared" ref="K323:K386" si="117">I323+J323</f>
        <v>66</v>
      </c>
      <c r="L323" s="8">
        <f t="shared" ref="L323:L386" si="118">MID($A323,1,1)*1</f>
        <v>5</v>
      </c>
      <c r="M323" s="8">
        <f t="shared" ref="M323:M386" si="119">MID($A323,2,1)*3</f>
        <v>18</v>
      </c>
      <c r="N323" s="8">
        <f t="shared" ref="N323:N386" si="120">MID($A323,3,1)*7</f>
        <v>0</v>
      </c>
      <c r="O323" s="8">
        <f t="shared" ref="O323:O386" si="121">MID($A323,4,1)*9</f>
        <v>36</v>
      </c>
      <c r="P323" s="8">
        <f t="shared" ref="P323:P386" si="122">MID($A323,5,1)*1</f>
        <v>0</v>
      </c>
      <c r="Q323" s="8">
        <f t="shared" ref="Q323:Q386" si="123">MID($A323,6,1)*3</f>
        <v>6</v>
      </c>
      <c r="R323" s="8">
        <f t="shared" ref="R323:R386" si="124">MID($A323,7,1)*7</f>
        <v>14</v>
      </c>
      <c r="S323" s="8">
        <f t="shared" ref="S323:S386" si="125">MID($A323,8,1)*9</f>
        <v>72</v>
      </c>
      <c r="T323" s="8">
        <f t="shared" ref="T323:T386" si="126">MID($A323,9,1)*1</f>
        <v>6</v>
      </c>
      <c r="U323" s="8">
        <f t="shared" ref="U323:U386" si="127">MID($A323,10,1)*3</f>
        <v>21</v>
      </c>
      <c r="V323" s="8">
        <f t="shared" ref="V323:V386" si="128">MOD(SUM(L323:U323),10)</f>
        <v>8</v>
      </c>
      <c r="W323" s="8">
        <f t="shared" ref="W323:W386" si="129">IF(V323&lt;&gt;0,10-V323,0)</f>
        <v>2</v>
      </c>
      <c r="X323" s="8">
        <f t="shared" ref="X323:X386" si="130">VALUE(MID(A323,11,1))</f>
        <v>2</v>
      </c>
      <c r="Y323">
        <f t="shared" ref="Y323:Y386" si="131">IF(W323=X323,0,1)</f>
        <v>0</v>
      </c>
    </row>
    <row r="324" spans="1:25" x14ac:dyDescent="0.25">
      <c r="A324" s="1" t="s">
        <v>343</v>
      </c>
      <c r="B324" s="1" t="s">
        <v>23</v>
      </c>
      <c r="C324" s="1" t="s">
        <v>5</v>
      </c>
      <c r="D324">
        <f t="shared" si="110"/>
        <v>1978</v>
      </c>
      <c r="E324">
        <f t="shared" si="111"/>
        <v>11</v>
      </c>
      <c r="F324">
        <f t="shared" si="112"/>
        <v>14</v>
      </c>
      <c r="G324" s="6">
        <f t="shared" si="113"/>
        <v>28808</v>
      </c>
      <c r="H324">
        <f t="shared" si="114"/>
        <v>44.158795345653665</v>
      </c>
      <c r="I324">
        <f t="shared" si="115"/>
        <v>44</v>
      </c>
      <c r="J324">
        <f t="shared" si="116"/>
        <v>0</v>
      </c>
      <c r="K324">
        <f t="shared" si="117"/>
        <v>44</v>
      </c>
      <c r="L324" s="8">
        <f t="shared" si="118"/>
        <v>7</v>
      </c>
      <c r="M324" s="8">
        <f t="shared" si="119"/>
        <v>24</v>
      </c>
      <c r="N324" s="8">
        <f t="shared" si="120"/>
        <v>7</v>
      </c>
      <c r="O324" s="8">
        <f t="shared" si="121"/>
        <v>9</v>
      </c>
      <c r="P324" s="8">
        <f t="shared" si="122"/>
        <v>1</v>
      </c>
      <c r="Q324" s="8">
        <f t="shared" si="123"/>
        <v>12</v>
      </c>
      <c r="R324" s="8">
        <f t="shared" si="124"/>
        <v>21</v>
      </c>
      <c r="S324" s="8">
        <f t="shared" si="125"/>
        <v>9</v>
      </c>
      <c r="T324" s="8">
        <f t="shared" si="126"/>
        <v>9</v>
      </c>
      <c r="U324" s="8">
        <f t="shared" si="127"/>
        <v>3</v>
      </c>
      <c r="V324" s="8">
        <f t="shared" si="128"/>
        <v>2</v>
      </c>
      <c r="W324" s="8">
        <f t="shared" si="129"/>
        <v>8</v>
      </c>
      <c r="X324" s="8">
        <f t="shared" si="130"/>
        <v>8</v>
      </c>
      <c r="Y324">
        <f t="shared" si="131"/>
        <v>0</v>
      </c>
    </row>
    <row r="325" spans="1:25" x14ac:dyDescent="0.25">
      <c r="A325" s="1" t="s">
        <v>344</v>
      </c>
      <c r="B325" s="1" t="s">
        <v>10</v>
      </c>
      <c r="C325" s="1" t="s">
        <v>8</v>
      </c>
      <c r="D325">
        <f t="shared" si="110"/>
        <v>1973</v>
      </c>
      <c r="E325">
        <f t="shared" si="111"/>
        <v>7</v>
      </c>
      <c r="F325">
        <f t="shared" si="112"/>
        <v>6</v>
      </c>
      <c r="G325" s="6">
        <f t="shared" si="113"/>
        <v>26851</v>
      </c>
      <c r="H325">
        <f t="shared" si="114"/>
        <v>49.516769336071185</v>
      </c>
      <c r="I325">
        <f t="shared" si="115"/>
        <v>49</v>
      </c>
      <c r="J325">
        <f t="shared" si="116"/>
        <v>0</v>
      </c>
      <c r="K325">
        <f t="shared" si="117"/>
        <v>49</v>
      </c>
      <c r="L325" s="8">
        <f t="shared" si="118"/>
        <v>7</v>
      </c>
      <c r="M325" s="8">
        <f t="shared" si="119"/>
        <v>9</v>
      </c>
      <c r="N325" s="8">
        <f t="shared" si="120"/>
        <v>0</v>
      </c>
      <c r="O325" s="8">
        <f t="shared" si="121"/>
        <v>63</v>
      </c>
      <c r="P325" s="8">
        <f t="shared" si="122"/>
        <v>0</v>
      </c>
      <c r="Q325" s="8">
        <f t="shared" si="123"/>
        <v>18</v>
      </c>
      <c r="R325" s="8">
        <f t="shared" si="124"/>
        <v>14</v>
      </c>
      <c r="S325" s="8">
        <f t="shared" si="125"/>
        <v>54</v>
      </c>
      <c r="T325" s="8">
        <f t="shared" si="126"/>
        <v>4</v>
      </c>
      <c r="U325" s="8">
        <f t="shared" si="127"/>
        <v>15</v>
      </c>
      <c r="V325" s="8">
        <f t="shared" si="128"/>
        <v>4</v>
      </c>
      <c r="W325" s="8">
        <f t="shared" si="129"/>
        <v>6</v>
      </c>
      <c r="X325" s="8">
        <f t="shared" si="130"/>
        <v>6</v>
      </c>
      <c r="Y325">
        <f t="shared" si="131"/>
        <v>0</v>
      </c>
    </row>
    <row r="326" spans="1:25" x14ac:dyDescent="0.25">
      <c r="A326" s="1" t="s">
        <v>345</v>
      </c>
      <c r="B326" s="1" t="s">
        <v>33</v>
      </c>
      <c r="C326" s="1" t="s">
        <v>8</v>
      </c>
      <c r="D326">
        <f t="shared" si="110"/>
        <v>1961</v>
      </c>
      <c r="E326">
        <f t="shared" si="111"/>
        <v>4</v>
      </c>
      <c r="F326">
        <f t="shared" si="112"/>
        <v>24</v>
      </c>
      <c r="G326" s="6">
        <f t="shared" si="113"/>
        <v>22395</v>
      </c>
      <c r="H326">
        <f t="shared" si="114"/>
        <v>61.716632443531829</v>
      </c>
      <c r="I326">
        <f t="shared" si="115"/>
        <v>61</v>
      </c>
      <c r="J326">
        <f t="shared" si="116"/>
        <v>0</v>
      </c>
      <c r="K326">
        <f t="shared" si="117"/>
        <v>61</v>
      </c>
      <c r="L326" s="8">
        <f t="shared" si="118"/>
        <v>6</v>
      </c>
      <c r="M326" s="8">
        <f t="shared" si="119"/>
        <v>3</v>
      </c>
      <c r="N326" s="8">
        <f t="shared" si="120"/>
        <v>0</v>
      </c>
      <c r="O326" s="8">
        <f t="shared" si="121"/>
        <v>36</v>
      </c>
      <c r="P326" s="8">
        <f t="shared" si="122"/>
        <v>2</v>
      </c>
      <c r="Q326" s="8">
        <f t="shared" si="123"/>
        <v>12</v>
      </c>
      <c r="R326" s="8">
        <f t="shared" si="124"/>
        <v>21</v>
      </c>
      <c r="S326" s="8">
        <f t="shared" si="125"/>
        <v>27</v>
      </c>
      <c r="T326" s="8">
        <f t="shared" si="126"/>
        <v>3</v>
      </c>
      <c r="U326" s="8">
        <f t="shared" si="127"/>
        <v>12</v>
      </c>
      <c r="V326" s="8">
        <f t="shared" si="128"/>
        <v>2</v>
      </c>
      <c r="W326" s="8">
        <f t="shared" si="129"/>
        <v>8</v>
      </c>
      <c r="X326" s="8">
        <f t="shared" si="130"/>
        <v>8</v>
      </c>
      <c r="Y326">
        <f t="shared" si="131"/>
        <v>0</v>
      </c>
    </row>
    <row r="327" spans="1:25" x14ac:dyDescent="0.25">
      <c r="A327" s="1" t="s">
        <v>346</v>
      </c>
      <c r="B327" s="1" t="s">
        <v>43</v>
      </c>
      <c r="C327" s="1" t="s">
        <v>5</v>
      </c>
      <c r="D327">
        <f t="shared" si="110"/>
        <v>1981</v>
      </c>
      <c r="E327">
        <f t="shared" si="111"/>
        <v>5</v>
      </c>
      <c r="F327">
        <f t="shared" si="112"/>
        <v>8</v>
      </c>
      <c r="G327" s="6">
        <f t="shared" si="113"/>
        <v>29714</v>
      </c>
      <c r="H327">
        <f t="shared" si="114"/>
        <v>41.678302532511978</v>
      </c>
      <c r="I327">
        <f t="shared" si="115"/>
        <v>41</v>
      </c>
      <c r="J327">
        <f t="shared" si="116"/>
        <v>0</v>
      </c>
      <c r="K327">
        <f t="shared" si="117"/>
        <v>41</v>
      </c>
      <c r="L327" s="8">
        <f t="shared" si="118"/>
        <v>8</v>
      </c>
      <c r="M327" s="8">
        <f t="shared" si="119"/>
        <v>3</v>
      </c>
      <c r="N327" s="8">
        <f t="shared" si="120"/>
        <v>0</v>
      </c>
      <c r="O327" s="8">
        <f t="shared" si="121"/>
        <v>45</v>
      </c>
      <c r="P327" s="8">
        <f t="shared" si="122"/>
        <v>0</v>
      </c>
      <c r="Q327" s="8">
        <f t="shared" si="123"/>
        <v>24</v>
      </c>
      <c r="R327" s="8">
        <f t="shared" si="124"/>
        <v>42</v>
      </c>
      <c r="S327" s="8">
        <f t="shared" si="125"/>
        <v>81</v>
      </c>
      <c r="T327" s="8">
        <f t="shared" si="126"/>
        <v>5</v>
      </c>
      <c r="U327" s="8">
        <f t="shared" si="127"/>
        <v>27</v>
      </c>
      <c r="V327" s="8">
        <f t="shared" si="128"/>
        <v>5</v>
      </c>
      <c r="W327" s="8">
        <f t="shared" si="129"/>
        <v>5</v>
      </c>
      <c r="X327" s="8">
        <f t="shared" si="130"/>
        <v>5</v>
      </c>
      <c r="Y327">
        <f t="shared" si="131"/>
        <v>0</v>
      </c>
    </row>
    <row r="328" spans="1:25" x14ac:dyDescent="0.25">
      <c r="A328" s="1" t="s">
        <v>347</v>
      </c>
      <c r="B328" s="1" t="s">
        <v>14</v>
      </c>
      <c r="C328" s="1" t="s">
        <v>5</v>
      </c>
      <c r="D328">
        <f t="shared" si="110"/>
        <v>1958</v>
      </c>
      <c r="E328">
        <f t="shared" si="111"/>
        <v>9</v>
      </c>
      <c r="F328">
        <f t="shared" si="112"/>
        <v>18</v>
      </c>
      <c r="G328" s="6">
        <f t="shared" si="113"/>
        <v>21446</v>
      </c>
      <c r="H328">
        <f t="shared" si="114"/>
        <v>64.314852840520189</v>
      </c>
      <c r="I328">
        <f t="shared" si="115"/>
        <v>64</v>
      </c>
      <c r="J328">
        <f t="shared" si="116"/>
        <v>0</v>
      </c>
      <c r="K328">
        <f t="shared" si="117"/>
        <v>64</v>
      </c>
      <c r="L328" s="8">
        <f t="shared" si="118"/>
        <v>5</v>
      </c>
      <c r="M328" s="8">
        <f t="shared" si="119"/>
        <v>24</v>
      </c>
      <c r="N328" s="8">
        <f t="shared" si="120"/>
        <v>0</v>
      </c>
      <c r="O328" s="8">
        <f t="shared" si="121"/>
        <v>81</v>
      </c>
      <c r="P328" s="8">
        <f t="shared" si="122"/>
        <v>1</v>
      </c>
      <c r="Q328" s="8">
        <f t="shared" si="123"/>
        <v>24</v>
      </c>
      <c r="R328" s="8">
        <f t="shared" si="124"/>
        <v>63</v>
      </c>
      <c r="S328" s="8">
        <f t="shared" si="125"/>
        <v>0</v>
      </c>
      <c r="T328" s="8">
        <f t="shared" si="126"/>
        <v>6</v>
      </c>
      <c r="U328" s="8">
        <f t="shared" si="127"/>
        <v>3</v>
      </c>
      <c r="V328" s="8">
        <f t="shared" si="128"/>
        <v>7</v>
      </c>
      <c r="W328" s="8">
        <f t="shared" si="129"/>
        <v>3</v>
      </c>
      <c r="X328" s="8">
        <f t="shared" si="130"/>
        <v>3</v>
      </c>
      <c r="Y328">
        <f t="shared" si="131"/>
        <v>0</v>
      </c>
    </row>
    <row r="329" spans="1:25" x14ac:dyDescent="0.25">
      <c r="A329" s="1" t="s">
        <v>348</v>
      </c>
      <c r="B329" s="1" t="s">
        <v>7</v>
      </c>
      <c r="C329" s="1" t="s">
        <v>8</v>
      </c>
      <c r="D329">
        <f t="shared" si="110"/>
        <v>1966</v>
      </c>
      <c r="E329">
        <f t="shared" si="111"/>
        <v>8</v>
      </c>
      <c r="F329">
        <f t="shared" si="112"/>
        <v>22</v>
      </c>
      <c r="G329" s="6">
        <f t="shared" si="113"/>
        <v>24341</v>
      </c>
      <c r="H329">
        <f t="shared" si="114"/>
        <v>56.388774811772755</v>
      </c>
      <c r="I329">
        <f t="shared" si="115"/>
        <v>56</v>
      </c>
      <c r="J329">
        <f t="shared" si="116"/>
        <v>0</v>
      </c>
      <c r="K329">
        <f t="shared" si="117"/>
        <v>56</v>
      </c>
      <c r="L329" s="8">
        <f t="shared" si="118"/>
        <v>6</v>
      </c>
      <c r="M329" s="8">
        <f t="shared" si="119"/>
        <v>18</v>
      </c>
      <c r="N329" s="8">
        <f t="shared" si="120"/>
        <v>0</v>
      </c>
      <c r="O329" s="8">
        <f t="shared" si="121"/>
        <v>72</v>
      </c>
      <c r="P329" s="8">
        <f t="shared" si="122"/>
        <v>2</v>
      </c>
      <c r="Q329" s="8">
        <f t="shared" si="123"/>
        <v>6</v>
      </c>
      <c r="R329" s="8">
        <f t="shared" si="124"/>
        <v>21</v>
      </c>
      <c r="S329" s="8">
        <f t="shared" si="125"/>
        <v>18</v>
      </c>
      <c r="T329" s="8">
        <f t="shared" si="126"/>
        <v>7</v>
      </c>
      <c r="U329" s="8">
        <f t="shared" si="127"/>
        <v>15</v>
      </c>
      <c r="V329" s="8">
        <f t="shared" si="128"/>
        <v>5</v>
      </c>
      <c r="W329" s="8">
        <f t="shared" si="129"/>
        <v>5</v>
      </c>
      <c r="X329" s="8">
        <f t="shared" si="130"/>
        <v>5</v>
      </c>
      <c r="Y329">
        <f t="shared" si="131"/>
        <v>0</v>
      </c>
    </row>
    <row r="330" spans="1:25" x14ac:dyDescent="0.25">
      <c r="A330" s="1" t="s">
        <v>349</v>
      </c>
      <c r="B330" s="1" t="s">
        <v>39</v>
      </c>
      <c r="C330" s="1" t="s">
        <v>8</v>
      </c>
      <c r="D330">
        <f t="shared" si="110"/>
        <v>1969</v>
      </c>
      <c r="E330">
        <f t="shared" si="111"/>
        <v>2</v>
      </c>
      <c r="F330">
        <f t="shared" si="112"/>
        <v>5</v>
      </c>
      <c r="G330" s="6">
        <f t="shared" si="113"/>
        <v>25239</v>
      </c>
      <c r="H330">
        <f t="shared" si="114"/>
        <v>53.930184804928132</v>
      </c>
      <c r="I330">
        <f t="shared" si="115"/>
        <v>53</v>
      </c>
      <c r="J330">
        <f t="shared" si="116"/>
        <v>0</v>
      </c>
      <c r="K330">
        <f t="shared" si="117"/>
        <v>53</v>
      </c>
      <c r="L330" s="8">
        <f t="shared" si="118"/>
        <v>6</v>
      </c>
      <c r="M330" s="8">
        <f t="shared" si="119"/>
        <v>27</v>
      </c>
      <c r="N330" s="8">
        <f t="shared" si="120"/>
        <v>0</v>
      </c>
      <c r="O330" s="8">
        <f t="shared" si="121"/>
        <v>18</v>
      </c>
      <c r="P330" s="8">
        <f t="shared" si="122"/>
        <v>0</v>
      </c>
      <c r="Q330" s="8">
        <f t="shared" si="123"/>
        <v>15</v>
      </c>
      <c r="R330" s="8">
        <f t="shared" si="124"/>
        <v>0</v>
      </c>
      <c r="S330" s="8">
        <f t="shared" si="125"/>
        <v>72</v>
      </c>
      <c r="T330" s="8">
        <f t="shared" si="126"/>
        <v>2</v>
      </c>
      <c r="U330" s="8">
        <f t="shared" si="127"/>
        <v>9</v>
      </c>
      <c r="V330" s="8">
        <f t="shared" si="128"/>
        <v>9</v>
      </c>
      <c r="W330" s="8">
        <f t="shared" si="129"/>
        <v>1</v>
      </c>
      <c r="X330" s="8">
        <f t="shared" si="130"/>
        <v>1</v>
      </c>
      <c r="Y330">
        <f t="shared" si="131"/>
        <v>0</v>
      </c>
    </row>
    <row r="331" spans="1:25" x14ac:dyDescent="0.25">
      <c r="A331" s="1" t="s">
        <v>350</v>
      </c>
      <c r="B331" s="1" t="s">
        <v>16</v>
      </c>
      <c r="C331" s="1" t="s">
        <v>5</v>
      </c>
      <c r="D331">
        <f t="shared" si="110"/>
        <v>1957</v>
      </c>
      <c r="E331">
        <f t="shared" si="111"/>
        <v>11</v>
      </c>
      <c r="F331">
        <f t="shared" si="112"/>
        <v>14</v>
      </c>
      <c r="G331" s="6">
        <f t="shared" si="113"/>
        <v>21138</v>
      </c>
      <c r="H331">
        <f t="shared" si="114"/>
        <v>65.158110882956876</v>
      </c>
      <c r="I331">
        <f t="shared" si="115"/>
        <v>65</v>
      </c>
      <c r="J331">
        <f t="shared" si="116"/>
        <v>0</v>
      </c>
      <c r="K331">
        <f t="shared" si="117"/>
        <v>65</v>
      </c>
      <c r="L331" s="8">
        <f t="shared" si="118"/>
        <v>5</v>
      </c>
      <c r="M331" s="8">
        <f t="shared" si="119"/>
        <v>21</v>
      </c>
      <c r="N331" s="8">
        <f t="shared" si="120"/>
        <v>7</v>
      </c>
      <c r="O331" s="8">
        <f t="shared" si="121"/>
        <v>9</v>
      </c>
      <c r="P331" s="8">
        <f t="shared" si="122"/>
        <v>1</v>
      </c>
      <c r="Q331" s="8">
        <f t="shared" si="123"/>
        <v>12</v>
      </c>
      <c r="R331" s="8">
        <f t="shared" si="124"/>
        <v>0</v>
      </c>
      <c r="S331" s="8">
        <f t="shared" si="125"/>
        <v>63</v>
      </c>
      <c r="T331" s="8">
        <f t="shared" si="126"/>
        <v>3</v>
      </c>
      <c r="U331" s="8">
        <f t="shared" si="127"/>
        <v>9</v>
      </c>
      <c r="V331" s="8">
        <f t="shared" si="128"/>
        <v>0</v>
      </c>
      <c r="W331" s="8">
        <f t="shared" si="129"/>
        <v>0</v>
      </c>
      <c r="X331" s="8">
        <f t="shared" si="130"/>
        <v>0</v>
      </c>
      <c r="Y331">
        <f t="shared" si="131"/>
        <v>0</v>
      </c>
    </row>
    <row r="332" spans="1:25" x14ac:dyDescent="0.25">
      <c r="A332" s="1" t="s">
        <v>351</v>
      </c>
      <c r="B332" s="1" t="s">
        <v>25</v>
      </c>
      <c r="C332" s="1" t="s">
        <v>5</v>
      </c>
      <c r="D332">
        <f t="shared" si="110"/>
        <v>1952</v>
      </c>
      <c r="E332">
        <f t="shared" si="111"/>
        <v>11</v>
      </c>
      <c r="F332">
        <f t="shared" si="112"/>
        <v>7</v>
      </c>
      <c r="G332" s="6">
        <f t="shared" si="113"/>
        <v>19305</v>
      </c>
      <c r="H332">
        <f t="shared" si="114"/>
        <v>70.176591375770016</v>
      </c>
      <c r="I332">
        <f t="shared" si="115"/>
        <v>70</v>
      </c>
      <c r="J332">
        <f t="shared" si="116"/>
        <v>0</v>
      </c>
      <c r="K332">
        <f t="shared" si="117"/>
        <v>70</v>
      </c>
      <c r="L332" s="8">
        <f t="shared" si="118"/>
        <v>5</v>
      </c>
      <c r="M332" s="8">
        <f t="shared" si="119"/>
        <v>6</v>
      </c>
      <c r="N332" s="8">
        <f t="shared" si="120"/>
        <v>7</v>
      </c>
      <c r="O332" s="8">
        <f t="shared" si="121"/>
        <v>9</v>
      </c>
      <c r="P332" s="8">
        <f t="shared" si="122"/>
        <v>0</v>
      </c>
      <c r="Q332" s="8">
        <f t="shared" si="123"/>
        <v>21</v>
      </c>
      <c r="R332" s="8">
        <f t="shared" si="124"/>
        <v>35</v>
      </c>
      <c r="S332" s="8">
        <f t="shared" si="125"/>
        <v>72</v>
      </c>
      <c r="T332" s="8">
        <f t="shared" si="126"/>
        <v>0</v>
      </c>
      <c r="U332" s="8">
        <f t="shared" si="127"/>
        <v>15</v>
      </c>
      <c r="V332" s="8">
        <f t="shared" si="128"/>
        <v>0</v>
      </c>
      <c r="W332" s="8">
        <f t="shared" si="129"/>
        <v>0</v>
      </c>
      <c r="X332" s="8">
        <f t="shared" si="130"/>
        <v>0</v>
      </c>
      <c r="Y332">
        <f t="shared" si="131"/>
        <v>0</v>
      </c>
    </row>
    <row r="333" spans="1:25" x14ac:dyDescent="0.25">
      <c r="A333" s="1" t="s">
        <v>352</v>
      </c>
      <c r="B333" s="1" t="s">
        <v>43</v>
      </c>
      <c r="C333" s="1" t="s">
        <v>5</v>
      </c>
      <c r="D333">
        <f t="shared" si="110"/>
        <v>1993</v>
      </c>
      <c r="E333">
        <f t="shared" si="111"/>
        <v>1</v>
      </c>
      <c r="F333">
        <f t="shared" si="112"/>
        <v>12</v>
      </c>
      <c r="G333" s="6">
        <f t="shared" si="113"/>
        <v>33981</v>
      </c>
      <c r="H333">
        <f t="shared" si="114"/>
        <v>29.995893223819301</v>
      </c>
      <c r="I333">
        <f t="shared" si="115"/>
        <v>29</v>
      </c>
      <c r="J333">
        <f t="shared" si="116"/>
        <v>0</v>
      </c>
      <c r="K333">
        <f t="shared" si="117"/>
        <v>29</v>
      </c>
      <c r="L333" s="8">
        <f t="shared" si="118"/>
        <v>9</v>
      </c>
      <c r="M333" s="8">
        <f t="shared" si="119"/>
        <v>9</v>
      </c>
      <c r="N333" s="8">
        <f t="shared" si="120"/>
        <v>0</v>
      </c>
      <c r="O333" s="8">
        <f t="shared" si="121"/>
        <v>9</v>
      </c>
      <c r="P333" s="8">
        <f t="shared" si="122"/>
        <v>1</v>
      </c>
      <c r="Q333" s="8">
        <f t="shared" si="123"/>
        <v>6</v>
      </c>
      <c r="R333" s="8">
        <f t="shared" si="124"/>
        <v>28</v>
      </c>
      <c r="S333" s="8">
        <f t="shared" si="125"/>
        <v>54</v>
      </c>
      <c r="T333" s="8">
        <f t="shared" si="126"/>
        <v>1</v>
      </c>
      <c r="U333" s="8">
        <f t="shared" si="127"/>
        <v>21</v>
      </c>
      <c r="V333" s="8">
        <f t="shared" si="128"/>
        <v>8</v>
      </c>
      <c r="W333" s="8">
        <f t="shared" si="129"/>
        <v>2</v>
      </c>
      <c r="X333" s="8">
        <f t="shared" si="130"/>
        <v>2</v>
      </c>
      <c r="Y333">
        <f t="shared" si="131"/>
        <v>0</v>
      </c>
    </row>
    <row r="334" spans="1:25" x14ac:dyDescent="0.25">
      <c r="A334" s="1" t="s">
        <v>353</v>
      </c>
      <c r="B334" s="1" t="s">
        <v>25</v>
      </c>
      <c r="C334" s="1" t="s">
        <v>8</v>
      </c>
      <c r="D334">
        <f t="shared" si="110"/>
        <v>1996</v>
      </c>
      <c r="E334">
        <f t="shared" si="111"/>
        <v>12</v>
      </c>
      <c r="F334">
        <f t="shared" si="112"/>
        <v>19</v>
      </c>
      <c r="G334" s="6">
        <f t="shared" si="113"/>
        <v>35418</v>
      </c>
      <c r="H334">
        <f t="shared" si="114"/>
        <v>26.061601642710471</v>
      </c>
      <c r="I334">
        <f t="shared" si="115"/>
        <v>26</v>
      </c>
      <c r="J334">
        <f t="shared" si="116"/>
        <v>0</v>
      </c>
      <c r="K334">
        <f t="shared" si="117"/>
        <v>26</v>
      </c>
      <c r="L334" s="8">
        <f t="shared" si="118"/>
        <v>9</v>
      </c>
      <c r="M334" s="8">
        <f t="shared" si="119"/>
        <v>18</v>
      </c>
      <c r="N334" s="8">
        <f t="shared" si="120"/>
        <v>7</v>
      </c>
      <c r="O334" s="8">
        <f t="shared" si="121"/>
        <v>18</v>
      </c>
      <c r="P334" s="8">
        <f t="shared" si="122"/>
        <v>1</v>
      </c>
      <c r="Q334" s="8">
        <f t="shared" si="123"/>
        <v>27</v>
      </c>
      <c r="R334" s="8">
        <f t="shared" si="124"/>
        <v>21</v>
      </c>
      <c r="S334" s="8">
        <f t="shared" si="125"/>
        <v>54</v>
      </c>
      <c r="T334" s="8">
        <f t="shared" si="126"/>
        <v>7</v>
      </c>
      <c r="U334" s="8">
        <f t="shared" si="127"/>
        <v>15</v>
      </c>
      <c r="V334" s="8">
        <f t="shared" si="128"/>
        <v>7</v>
      </c>
      <c r="W334" s="8">
        <f t="shared" si="129"/>
        <v>3</v>
      </c>
      <c r="X334" s="8">
        <f t="shared" si="130"/>
        <v>3</v>
      </c>
      <c r="Y334">
        <f t="shared" si="131"/>
        <v>0</v>
      </c>
    </row>
    <row r="335" spans="1:25" x14ac:dyDescent="0.25">
      <c r="A335" s="1" t="s">
        <v>354</v>
      </c>
      <c r="B335" s="1" t="s">
        <v>39</v>
      </c>
      <c r="C335" s="1" t="s">
        <v>8</v>
      </c>
      <c r="D335">
        <f t="shared" si="110"/>
        <v>1979</v>
      </c>
      <c r="E335">
        <f t="shared" si="111"/>
        <v>6</v>
      </c>
      <c r="F335">
        <f t="shared" si="112"/>
        <v>16</v>
      </c>
      <c r="G335" s="6">
        <f t="shared" si="113"/>
        <v>29022</v>
      </c>
      <c r="H335">
        <f t="shared" si="114"/>
        <v>43.572895277207394</v>
      </c>
      <c r="I335">
        <f t="shared" si="115"/>
        <v>43</v>
      </c>
      <c r="J335">
        <f t="shared" si="116"/>
        <v>0</v>
      </c>
      <c r="K335">
        <f t="shared" si="117"/>
        <v>43</v>
      </c>
      <c r="L335" s="8">
        <f t="shared" si="118"/>
        <v>7</v>
      </c>
      <c r="M335" s="8">
        <f t="shared" si="119"/>
        <v>27</v>
      </c>
      <c r="N335" s="8">
        <f t="shared" si="120"/>
        <v>0</v>
      </c>
      <c r="O335" s="8">
        <f t="shared" si="121"/>
        <v>54</v>
      </c>
      <c r="P335" s="8">
        <f t="shared" si="122"/>
        <v>1</v>
      </c>
      <c r="Q335" s="8">
        <f t="shared" si="123"/>
        <v>18</v>
      </c>
      <c r="R335" s="8">
        <f t="shared" si="124"/>
        <v>0</v>
      </c>
      <c r="S335" s="8">
        <f t="shared" si="125"/>
        <v>36</v>
      </c>
      <c r="T335" s="8">
        <f t="shared" si="126"/>
        <v>9</v>
      </c>
      <c r="U335" s="8">
        <f t="shared" si="127"/>
        <v>9</v>
      </c>
      <c r="V335" s="8">
        <f t="shared" si="128"/>
        <v>1</v>
      </c>
      <c r="W335" s="8">
        <f t="shared" si="129"/>
        <v>9</v>
      </c>
      <c r="X335" s="8">
        <f t="shared" si="130"/>
        <v>9</v>
      </c>
      <c r="Y335">
        <f t="shared" si="131"/>
        <v>0</v>
      </c>
    </row>
    <row r="336" spans="1:25" x14ac:dyDescent="0.25">
      <c r="A336" s="1" t="s">
        <v>355</v>
      </c>
      <c r="B336" s="1" t="s">
        <v>7</v>
      </c>
      <c r="C336" s="1" t="s">
        <v>5</v>
      </c>
      <c r="D336">
        <f t="shared" si="110"/>
        <v>1990</v>
      </c>
      <c r="E336">
        <f t="shared" si="111"/>
        <v>8</v>
      </c>
      <c r="F336">
        <f t="shared" si="112"/>
        <v>29</v>
      </c>
      <c r="G336" s="6">
        <f t="shared" si="113"/>
        <v>33114</v>
      </c>
      <c r="H336">
        <f t="shared" si="114"/>
        <v>32.369609856262834</v>
      </c>
      <c r="I336">
        <f t="shared" si="115"/>
        <v>32</v>
      </c>
      <c r="J336">
        <f t="shared" si="116"/>
        <v>0</v>
      </c>
      <c r="K336">
        <f t="shared" si="117"/>
        <v>32</v>
      </c>
      <c r="L336" s="8">
        <f t="shared" si="118"/>
        <v>9</v>
      </c>
      <c r="M336" s="8">
        <f t="shared" si="119"/>
        <v>0</v>
      </c>
      <c r="N336" s="8">
        <f t="shared" si="120"/>
        <v>0</v>
      </c>
      <c r="O336" s="8">
        <f t="shared" si="121"/>
        <v>72</v>
      </c>
      <c r="P336" s="8">
        <f t="shared" si="122"/>
        <v>2</v>
      </c>
      <c r="Q336" s="8">
        <f t="shared" si="123"/>
        <v>27</v>
      </c>
      <c r="R336" s="8">
        <f t="shared" si="124"/>
        <v>56</v>
      </c>
      <c r="S336" s="8">
        <f t="shared" si="125"/>
        <v>45</v>
      </c>
      <c r="T336" s="8">
        <f t="shared" si="126"/>
        <v>6</v>
      </c>
      <c r="U336" s="8">
        <f t="shared" si="127"/>
        <v>21</v>
      </c>
      <c r="V336" s="8">
        <f t="shared" si="128"/>
        <v>8</v>
      </c>
      <c r="W336" s="8">
        <f t="shared" si="129"/>
        <v>2</v>
      </c>
      <c r="X336" s="8">
        <f t="shared" si="130"/>
        <v>2</v>
      </c>
      <c r="Y336">
        <f t="shared" si="131"/>
        <v>0</v>
      </c>
    </row>
    <row r="337" spans="1:25" x14ac:dyDescent="0.25">
      <c r="A337" s="1" t="s">
        <v>356</v>
      </c>
      <c r="B337" s="1" t="s">
        <v>43</v>
      </c>
      <c r="C337" s="1" t="s">
        <v>5</v>
      </c>
      <c r="D337">
        <f t="shared" si="110"/>
        <v>1986</v>
      </c>
      <c r="E337">
        <f t="shared" si="111"/>
        <v>1</v>
      </c>
      <c r="F337">
        <f t="shared" si="112"/>
        <v>8</v>
      </c>
      <c r="G337" s="6">
        <f t="shared" si="113"/>
        <v>31420</v>
      </c>
      <c r="H337">
        <f t="shared" si="114"/>
        <v>37.007529089664615</v>
      </c>
      <c r="I337">
        <f t="shared" si="115"/>
        <v>36</v>
      </c>
      <c r="J337">
        <f t="shared" si="116"/>
        <v>1</v>
      </c>
      <c r="K337">
        <f t="shared" si="117"/>
        <v>37</v>
      </c>
      <c r="L337" s="8">
        <f t="shared" si="118"/>
        <v>8</v>
      </c>
      <c r="M337" s="8">
        <f t="shared" si="119"/>
        <v>18</v>
      </c>
      <c r="N337" s="8">
        <f t="shared" si="120"/>
        <v>0</v>
      </c>
      <c r="O337" s="8">
        <f t="shared" si="121"/>
        <v>9</v>
      </c>
      <c r="P337" s="8">
        <f t="shared" si="122"/>
        <v>0</v>
      </c>
      <c r="Q337" s="8">
        <f t="shared" si="123"/>
        <v>24</v>
      </c>
      <c r="R337" s="8">
        <f t="shared" si="124"/>
        <v>0</v>
      </c>
      <c r="S337" s="8">
        <f t="shared" si="125"/>
        <v>54</v>
      </c>
      <c r="T337" s="8">
        <f t="shared" si="126"/>
        <v>8</v>
      </c>
      <c r="U337" s="8">
        <f t="shared" si="127"/>
        <v>15</v>
      </c>
      <c r="V337" s="8">
        <f t="shared" si="128"/>
        <v>6</v>
      </c>
      <c r="W337" s="8">
        <f t="shared" si="129"/>
        <v>4</v>
      </c>
      <c r="X337" s="8">
        <f t="shared" si="130"/>
        <v>4</v>
      </c>
      <c r="Y337">
        <f t="shared" si="131"/>
        <v>0</v>
      </c>
    </row>
    <row r="338" spans="1:25" x14ac:dyDescent="0.25">
      <c r="A338" s="1" t="s">
        <v>357</v>
      </c>
      <c r="B338" s="1" t="s">
        <v>27</v>
      </c>
      <c r="C338" s="1" t="s">
        <v>5</v>
      </c>
      <c r="D338">
        <f t="shared" si="110"/>
        <v>1960</v>
      </c>
      <c r="E338">
        <f t="shared" si="111"/>
        <v>5</v>
      </c>
      <c r="F338">
        <f t="shared" si="112"/>
        <v>14</v>
      </c>
      <c r="G338" s="6">
        <f t="shared" si="113"/>
        <v>22050</v>
      </c>
      <c r="H338">
        <f t="shared" si="114"/>
        <v>62.661190965092402</v>
      </c>
      <c r="I338">
        <f t="shared" si="115"/>
        <v>62</v>
      </c>
      <c r="J338">
        <f t="shared" si="116"/>
        <v>0</v>
      </c>
      <c r="K338">
        <f t="shared" si="117"/>
        <v>62</v>
      </c>
      <c r="L338" s="8">
        <f t="shared" si="118"/>
        <v>6</v>
      </c>
      <c r="M338" s="8">
        <f t="shared" si="119"/>
        <v>0</v>
      </c>
      <c r="N338" s="8">
        <f t="shared" si="120"/>
        <v>0</v>
      </c>
      <c r="O338" s="8">
        <f t="shared" si="121"/>
        <v>45</v>
      </c>
      <c r="P338" s="8">
        <f t="shared" si="122"/>
        <v>1</v>
      </c>
      <c r="Q338" s="8">
        <f t="shared" si="123"/>
        <v>12</v>
      </c>
      <c r="R338" s="8">
        <f t="shared" si="124"/>
        <v>63</v>
      </c>
      <c r="S338" s="8">
        <f t="shared" si="125"/>
        <v>36</v>
      </c>
      <c r="T338" s="8">
        <f t="shared" si="126"/>
        <v>6</v>
      </c>
      <c r="U338" s="8">
        <f t="shared" si="127"/>
        <v>0</v>
      </c>
      <c r="V338" s="8">
        <f t="shared" si="128"/>
        <v>9</v>
      </c>
      <c r="W338" s="8">
        <f t="shared" si="129"/>
        <v>1</v>
      </c>
      <c r="X338" s="8">
        <f t="shared" si="130"/>
        <v>1</v>
      </c>
      <c r="Y338">
        <f t="shared" si="131"/>
        <v>0</v>
      </c>
    </row>
    <row r="339" spans="1:25" x14ac:dyDescent="0.25">
      <c r="A339" s="1" t="s">
        <v>358</v>
      </c>
      <c r="B339" s="1" t="s">
        <v>27</v>
      </c>
      <c r="C339" s="1" t="s">
        <v>8</v>
      </c>
      <c r="D339">
        <f t="shared" si="110"/>
        <v>1978</v>
      </c>
      <c r="E339">
        <f t="shared" si="111"/>
        <v>1</v>
      </c>
      <c r="F339">
        <f t="shared" si="112"/>
        <v>26</v>
      </c>
      <c r="G339" s="6">
        <f t="shared" si="113"/>
        <v>28516</v>
      </c>
      <c r="H339">
        <f t="shared" si="114"/>
        <v>44.958247775496233</v>
      </c>
      <c r="I339">
        <f t="shared" si="115"/>
        <v>44</v>
      </c>
      <c r="J339">
        <f t="shared" si="116"/>
        <v>0</v>
      </c>
      <c r="K339">
        <f t="shared" si="117"/>
        <v>44</v>
      </c>
      <c r="L339" s="8">
        <f t="shared" si="118"/>
        <v>7</v>
      </c>
      <c r="M339" s="8">
        <f t="shared" si="119"/>
        <v>24</v>
      </c>
      <c r="N339" s="8">
        <f t="shared" si="120"/>
        <v>0</v>
      </c>
      <c r="O339" s="8">
        <f t="shared" si="121"/>
        <v>9</v>
      </c>
      <c r="P339" s="8">
        <f t="shared" si="122"/>
        <v>2</v>
      </c>
      <c r="Q339" s="8">
        <f t="shared" si="123"/>
        <v>18</v>
      </c>
      <c r="R339" s="8">
        <f t="shared" si="124"/>
        <v>7</v>
      </c>
      <c r="S339" s="8">
        <f t="shared" si="125"/>
        <v>45</v>
      </c>
      <c r="T339" s="8">
        <f t="shared" si="126"/>
        <v>5</v>
      </c>
      <c r="U339" s="8">
        <f t="shared" si="127"/>
        <v>12</v>
      </c>
      <c r="V339" s="8">
        <f t="shared" si="128"/>
        <v>9</v>
      </c>
      <c r="W339" s="8">
        <f t="shared" si="129"/>
        <v>1</v>
      </c>
      <c r="X339" s="8">
        <f t="shared" si="130"/>
        <v>1</v>
      </c>
      <c r="Y339">
        <f t="shared" si="131"/>
        <v>0</v>
      </c>
    </row>
    <row r="340" spans="1:25" x14ac:dyDescent="0.25">
      <c r="A340" s="1" t="s">
        <v>359</v>
      </c>
      <c r="B340" s="1" t="s">
        <v>46</v>
      </c>
      <c r="C340" s="1" t="s">
        <v>8</v>
      </c>
      <c r="D340">
        <f t="shared" si="110"/>
        <v>1985</v>
      </c>
      <c r="E340">
        <f t="shared" si="111"/>
        <v>12</v>
      </c>
      <c r="F340">
        <f t="shared" si="112"/>
        <v>2</v>
      </c>
      <c r="G340" s="6">
        <f t="shared" si="113"/>
        <v>31383</v>
      </c>
      <c r="H340">
        <f t="shared" si="114"/>
        <v>37.108829568788501</v>
      </c>
      <c r="I340">
        <f t="shared" si="115"/>
        <v>37</v>
      </c>
      <c r="J340">
        <f t="shared" si="116"/>
        <v>0</v>
      </c>
      <c r="K340">
        <f t="shared" si="117"/>
        <v>37</v>
      </c>
      <c r="L340" s="8">
        <f t="shared" si="118"/>
        <v>8</v>
      </c>
      <c r="M340" s="8">
        <f t="shared" si="119"/>
        <v>15</v>
      </c>
      <c r="N340" s="8">
        <f t="shared" si="120"/>
        <v>7</v>
      </c>
      <c r="O340" s="8">
        <f t="shared" si="121"/>
        <v>18</v>
      </c>
      <c r="P340" s="8">
        <f t="shared" si="122"/>
        <v>0</v>
      </c>
      <c r="Q340" s="8">
        <f t="shared" si="123"/>
        <v>6</v>
      </c>
      <c r="R340" s="8">
        <f t="shared" si="124"/>
        <v>63</v>
      </c>
      <c r="S340" s="8">
        <f t="shared" si="125"/>
        <v>45</v>
      </c>
      <c r="T340" s="8">
        <f t="shared" si="126"/>
        <v>3</v>
      </c>
      <c r="U340" s="8">
        <f t="shared" si="127"/>
        <v>24</v>
      </c>
      <c r="V340" s="8">
        <f t="shared" si="128"/>
        <v>9</v>
      </c>
      <c r="W340" s="8">
        <f t="shared" si="129"/>
        <v>1</v>
      </c>
      <c r="X340" s="8">
        <f t="shared" si="130"/>
        <v>1</v>
      </c>
      <c r="Y340">
        <f t="shared" si="131"/>
        <v>0</v>
      </c>
    </row>
    <row r="341" spans="1:25" x14ac:dyDescent="0.25">
      <c r="A341" s="1" t="s">
        <v>360</v>
      </c>
      <c r="B341" s="1" t="s">
        <v>43</v>
      </c>
      <c r="C341" s="1" t="s">
        <v>5</v>
      </c>
      <c r="D341">
        <f t="shared" si="110"/>
        <v>1952</v>
      </c>
      <c r="E341">
        <f t="shared" si="111"/>
        <v>4</v>
      </c>
      <c r="F341">
        <f t="shared" si="112"/>
        <v>25</v>
      </c>
      <c r="G341" s="6">
        <f t="shared" si="113"/>
        <v>19109</v>
      </c>
      <c r="H341">
        <f t="shared" si="114"/>
        <v>70.713210130047912</v>
      </c>
      <c r="I341">
        <f t="shared" si="115"/>
        <v>70</v>
      </c>
      <c r="J341">
        <f t="shared" si="116"/>
        <v>0</v>
      </c>
      <c r="K341">
        <f t="shared" si="117"/>
        <v>70</v>
      </c>
      <c r="L341" s="8">
        <f t="shared" si="118"/>
        <v>5</v>
      </c>
      <c r="M341" s="8">
        <f t="shared" si="119"/>
        <v>6</v>
      </c>
      <c r="N341" s="8">
        <f t="shared" si="120"/>
        <v>0</v>
      </c>
      <c r="O341" s="8">
        <f t="shared" si="121"/>
        <v>36</v>
      </c>
      <c r="P341" s="8">
        <f t="shared" si="122"/>
        <v>2</v>
      </c>
      <c r="Q341" s="8">
        <f t="shared" si="123"/>
        <v>15</v>
      </c>
      <c r="R341" s="8">
        <f t="shared" si="124"/>
        <v>35</v>
      </c>
      <c r="S341" s="8">
        <f t="shared" si="125"/>
        <v>72</v>
      </c>
      <c r="T341" s="8">
        <f t="shared" si="126"/>
        <v>5</v>
      </c>
      <c r="U341" s="8">
        <f t="shared" si="127"/>
        <v>0</v>
      </c>
      <c r="V341" s="8">
        <f t="shared" si="128"/>
        <v>6</v>
      </c>
      <c r="W341" s="8">
        <f t="shared" si="129"/>
        <v>4</v>
      </c>
      <c r="X341" s="8">
        <f t="shared" si="130"/>
        <v>4</v>
      </c>
      <c r="Y341">
        <f t="shared" si="131"/>
        <v>0</v>
      </c>
    </row>
    <row r="342" spans="1:25" x14ac:dyDescent="0.25">
      <c r="A342" s="1" t="s">
        <v>361</v>
      </c>
      <c r="B342" s="1" t="s">
        <v>16</v>
      </c>
      <c r="C342" s="1" t="s">
        <v>5</v>
      </c>
      <c r="D342">
        <f t="shared" si="110"/>
        <v>1960</v>
      </c>
      <c r="E342">
        <f t="shared" si="111"/>
        <v>9</v>
      </c>
      <c r="F342">
        <f t="shared" si="112"/>
        <v>18</v>
      </c>
      <c r="G342" s="6">
        <f t="shared" si="113"/>
        <v>22177</v>
      </c>
      <c r="H342">
        <f t="shared" si="114"/>
        <v>62.313483915126625</v>
      </c>
      <c r="I342">
        <f t="shared" si="115"/>
        <v>62</v>
      </c>
      <c r="J342">
        <f t="shared" si="116"/>
        <v>0</v>
      </c>
      <c r="K342">
        <f t="shared" si="117"/>
        <v>62</v>
      </c>
      <c r="L342" s="8">
        <f t="shared" si="118"/>
        <v>6</v>
      </c>
      <c r="M342" s="8">
        <f t="shared" si="119"/>
        <v>0</v>
      </c>
      <c r="N342" s="8">
        <f t="shared" si="120"/>
        <v>0</v>
      </c>
      <c r="O342" s="8">
        <f t="shared" si="121"/>
        <v>81</v>
      </c>
      <c r="P342" s="8">
        <f t="shared" si="122"/>
        <v>1</v>
      </c>
      <c r="Q342" s="8">
        <f t="shared" si="123"/>
        <v>24</v>
      </c>
      <c r="R342" s="8">
        <f t="shared" si="124"/>
        <v>63</v>
      </c>
      <c r="S342" s="8">
        <f t="shared" si="125"/>
        <v>27</v>
      </c>
      <c r="T342" s="8">
        <f t="shared" si="126"/>
        <v>5</v>
      </c>
      <c r="U342" s="8">
        <f t="shared" si="127"/>
        <v>12</v>
      </c>
      <c r="V342" s="8">
        <f t="shared" si="128"/>
        <v>9</v>
      </c>
      <c r="W342" s="8">
        <f t="shared" si="129"/>
        <v>1</v>
      </c>
      <c r="X342" s="8">
        <f t="shared" si="130"/>
        <v>1</v>
      </c>
      <c r="Y342">
        <f t="shared" si="131"/>
        <v>0</v>
      </c>
    </row>
    <row r="343" spans="1:25" x14ac:dyDescent="0.25">
      <c r="A343" s="1" t="s">
        <v>362</v>
      </c>
      <c r="B343" s="1" t="s">
        <v>16</v>
      </c>
      <c r="C343" s="1" t="s">
        <v>5</v>
      </c>
      <c r="D343">
        <f t="shared" si="110"/>
        <v>1980</v>
      </c>
      <c r="E343">
        <f t="shared" si="111"/>
        <v>2</v>
      </c>
      <c r="F343">
        <f t="shared" si="112"/>
        <v>15</v>
      </c>
      <c r="G343" s="6">
        <f t="shared" si="113"/>
        <v>29266</v>
      </c>
      <c r="H343">
        <f t="shared" si="114"/>
        <v>42.904859685147159</v>
      </c>
      <c r="I343">
        <f t="shared" si="115"/>
        <v>42</v>
      </c>
      <c r="J343">
        <f t="shared" si="116"/>
        <v>0</v>
      </c>
      <c r="K343">
        <f t="shared" si="117"/>
        <v>42</v>
      </c>
      <c r="L343" s="8">
        <f t="shared" si="118"/>
        <v>8</v>
      </c>
      <c r="M343" s="8">
        <f t="shared" si="119"/>
        <v>0</v>
      </c>
      <c r="N343" s="8">
        <f t="shared" si="120"/>
        <v>0</v>
      </c>
      <c r="O343" s="8">
        <f t="shared" si="121"/>
        <v>18</v>
      </c>
      <c r="P343" s="8">
        <f t="shared" si="122"/>
        <v>1</v>
      </c>
      <c r="Q343" s="8">
        <f t="shared" si="123"/>
        <v>15</v>
      </c>
      <c r="R343" s="8">
        <f t="shared" si="124"/>
        <v>63</v>
      </c>
      <c r="S343" s="8">
        <f t="shared" si="125"/>
        <v>27</v>
      </c>
      <c r="T343" s="8">
        <f t="shared" si="126"/>
        <v>4</v>
      </c>
      <c r="U343" s="8">
        <f t="shared" si="127"/>
        <v>15</v>
      </c>
      <c r="V343" s="8">
        <f t="shared" si="128"/>
        <v>1</v>
      </c>
      <c r="W343" s="8">
        <f t="shared" si="129"/>
        <v>9</v>
      </c>
      <c r="X343" s="8">
        <f t="shared" si="130"/>
        <v>9</v>
      </c>
      <c r="Y343">
        <f t="shared" si="131"/>
        <v>0</v>
      </c>
    </row>
    <row r="344" spans="1:25" x14ac:dyDescent="0.25">
      <c r="A344" s="1" t="s">
        <v>363</v>
      </c>
      <c r="B344" s="1" t="s">
        <v>16</v>
      </c>
      <c r="C344" s="1" t="s">
        <v>8</v>
      </c>
      <c r="D344">
        <f t="shared" si="110"/>
        <v>1962</v>
      </c>
      <c r="E344">
        <f t="shared" si="111"/>
        <v>1</v>
      </c>
      <c r="F344">
        <f t="shared" si="112"/>
        <v>19</v>
      </c>
      <c r="G344" s="6">
        <f t="shared" si="113"/>
        <v>22665</v>
      </c>
      <c r="H344">
        <f t="shared" si="114"/>
        <v>60.977412731006162</v>
      </c>
      <c r="I344">
        <f t="shared" si="115"/>
        <v>60</v>
      </c>
      <c r="J344">
        <f t="shared" si="116"/>
        <v>0</v>
      </c>
      <c r="K344">
        <f t="shared" si="117"/>
        <v>60</v>
      </c>
      <c r="L344" s="8">
        <f t="shared" si="118"/>
        <v>6</v>
      </c>
      <c r="M344" s="8">
        <f t="shared" si="119"/>
        <v>6</v>
      </c>
      <c r="N344" s="8">
        <f t="shared" si="120"/>
        <v>0</v>
      </c>
      <c r="O344" s="8">
        <f t="shared" si="121"/>
        <v>9</v>
      </c>
      <c r="P344" s="8">
        <f t="shared" si="122"/>
        <v>1</v>
      </c>
      <c r="Q344" s="8">
        <f t="shared" si="123"/>
        <v>27</v>
      </c>
      <c r="R344" s="8">
        <f t="shared" si="124"/>
        <v>21</v>
      </c>
      <c r="S344" s="8">
        <f t="shared" si="125"/>
        <v>81</v>
      </c>
      <c r="T344" s="8">
        <f t="shared" si="126"/>
        <v>1</v>
      </c>
      <c r="U344" s="8">
        <f t="shared" si="127"/>
        <v>24</v>
      </c>
      <c r="V344" s="8">
        <f t="shared" si="128"/>
        <v>6</v>
      </c>
      <c r="W344" s="8">
        <f t="shared" si="129"/>
        <v>4</v>
      </c>
      <c r="X344" s="8">
        <f t="shared" si="130"/>
        <v>4</v>
      </c>
      <c r="Y344">
        <f t="shared" si="131"/>
        <v>0</v>
      </c>
    </row>
    <row r="345" spans="1:25" x14ac:dyDescent="0.25">
      <c r="A345" s="1" t="s">
        <v>364</v>
      </c>
      <c r="B345" s="1" t="s">
        <v>43</v>
      </c>
      <c r="C345" s="1" t="s">
        <v>5</v>
      </c>
      <c r="D345">
        <f t="shared" si="110"/>
        <v>1978</v>
      </c>
      <c r="E345">
        <f t="shared" si="111"/>
        <v>9</v>
      </c>
      <c r="F345">
        <f t="shared" si="112"/>
        <v>28</v>
      </c>
      <c r="G345" s="6">
        <f t="shared" si="113"/>
        <v>28761</v>
      </c>
      <c r="H345">
        <f t="shared" si="114"/>
        <v>44.28747433264887</v>
      </c>
      <c r="I345">
        <f t="shared" si="115"/>
        <v>44</v>
      </c>
      <c r="J345">
        <f t="shared" si="116"/>
        <v>0</v>
      </c>
      <c r="K345">
        <f t="shared" si="117"/>
        <v>44</v>
      </c>
      <c r="L345" s="8">
        <f t="shared" si="118"/>
        <v>7</v>
      </c>
      <c r="M345" s="8">
        <f t="shared" si="119"/>
        <v>24</v>
      </c>
      <c r="N345" s="8">
        <f t="shared" si="120"/>
        <v>0</v>
      </c>
      <c r="O345" s="8">
        <f t="shared" si="121"/>
        <v>81</v>
      </c>
      <c r="P345" s="8">
        <f t="shared" si="122"/>
        <v>2</v>
      </c>
      <c r="Q345" s="8">
        <f t="shared" si="123"/>
        <v>24</v>
      </c>
      <c r="R345" s="8">
        <f t="shared" si="124"/>
        <v>7</v>
      </c>
      <c r="S345" s="8">
        <f t="shared" si="125"/>
        <v>36</v>
      </c>
      <c r="T345" s="8">
        <f t="shared" si="126"/>
        <v>3</v>
      </c>
      <c r="U345" s="8">
        <f t="shared" si="127"/>
        <v>24</v>
      </c>
      <c r="V345" s="8">
        <f t="shared" si="128"/>
        <v>8</v>
      </c>
      <c r="W345" s="8">
        <f t="shared" si="129"/>
        <v>2</v>
      </c>
      <c r="X345" s="8">
        <f t="shared" si="130"/>
        <v>2</v>
      </c>
      <c r="Y345">
        <f t="shared" si="131"/>
        <v>0</v>
      </c>
    </row>
    <row r="346" spans="1:25" x14ac:dyDescent="0.25">
      <c r="A346" s="1" t="s">
        <v>365</v>
      </c>
      <c r="B346" s="1" t="s">
        <v>4</v>
      </c>
      <c r="C346" s="1" t="s">
        <v>5</v>
      </c>
      <c r="D346">
        <f t="shared" si="110"/>
        <v>1969</v>
      </c>
      <c r="E346">
        <f t="shared" si="111"/>
        <v>6</v>
      </c>
      <c r="F346">
        <f t="shared" si="112"/>
        <v>5</v>
      </c>
      <c r="G346" s="6">
        <f t="shared" si="113"/>
        <v>25359</v>
      </c>
      <c r="H346">
        <f t="shared" si="114"/>
        <v>53.601642710472277</v>
      </c>
      <c r="I346">
        <f t="shared" si="115"/>
        <v>53</v>
      </c>
      <c r="J346">
        <f t="shared" si="116"/>
        <v>0</v>
      </c>
      <c r="K346">
        <f t="shared" si="117"/>
        <v>53</v>
      </c>
      <c r="L346" s="8">
        <f t="shared" si="118"/>
        <v>6</v>
      </c>
      <c r="M346" s="8">
        <f t="shared" si="119"/>
        <v>27</v>
      </c>
      <c r="N346" s="8">
        <f t="shared" si="120"/>
        <v>0</v>
      </c>
      <c r="O346" s="8">
        <f t="shared" si="121"/>
        <v>54</v>
      </c>
      <c r="P346" s="8">
        <f t="shared" si="122"/>
        <v>0</v>
      </c>
      <c r="Q346" s="8">
        <f t="shared" si="123"/>
        <v>15</v>
      </c>
      <c r="R346" s="8">
        <f t="shared" si="124"/>
        <v>21</v>
      </c>
      <c r="S346" s="8">
        <f t="shared" si="125"/>
        <v>81</v>
      </c>
      <c r="T346" s="8">
        <f t="shared" si="126"/>
        <v>2</v>
      </c>
      <c r="U346" s="8">
        <f t="shared" si="127"/>
        <v>0</v>
      </c>
      <c r="V346" s="8">
        <f t="shared" si="128"/>
        <v>6</v>
      </c>
      <c r="W346" s="8">
        <f t="shared" si="129"/>
        <v>4</v>
      </c>
      <c r="X346" s="8">
        <f t="shared" si="130"/>
        <v>4</v>
      </c>
      <c r="Y346">
        <f t="shared" si="131"/>
        <v>0</v>
      </c>
    </row>
    <row r="347" spans="1:25" x14ac:dyDescent="0.25">
      <c r="A347" s="1" t="s">
        <v>366</v>
      </c>
      <c r="B347" s="1" t="s">
        <v>27</v>
      </c>
      <c r="C347" s="1" t="s">
        <v>5</v>
      </c>
      <c r="D347">
        <f t="shared" si="110"/>
        <v>1954</v>
      </c>
      <c r="E347">
        <f t="shared" si="111"/>
        <v>1</v>
      </c>
      <c r="F347">
        <f t="shared" si="112"/>
        <v>20</v>
      </c>
      <c r="G347" s="6">
        <f t="shared" si="113"/>
        <v>19744</v>
      </c>
      <c r="H347">
        <f t="shared" si="114"/>
        <v>68.974674880219027</v>
      </c>
      <c r="I347">
        <f t="shared" si="115"/>
        <v>68</v>
      </c>
      <c r="J347">
        <f t="shared" si="116"/>
        <v>0</v>
      </c>
      <c r="K347">
        <f t="shared" si="117"/>
        <v>68</v>
      </c>
      <c r="L347" s="8">
        <f t="shared" si="118"/>
        <v>5</v>
      </c>
      <c r="M347" s="8">
        <f t="shared" si="119"/>
        <v>12</v>
      </c>
      <c r="N347" s="8">
        <f t="shared" si="120"/>
        <v>0</v>
      </c>
      <c r="O347" s="8">
        <f t="shared" si="121"/>
        <v>9</v>
      </c>
      <c r="P347" s="8">
        <f t="shared" si="122"/>
        <v>2</v>
      </c>
      <c r="Q347" s="8">
        <f t="shared" si="123"/>
        <v>0</v>
      </c>
      <c r="R347" s="8">
        <f t="shared" si="124"/>
        <v>14</v>
      </c>
      <c r="S347" s="8">
        <f t="shared" si="125"/>
        <v>81</v>
      </c>
      <c r="T347" s="8">
        <f t="shared" si="126"/>
        <v>4</v>
      </c>
      <c r="U347" s="8">
        <f t="shared" si="127"/>
        <v>24</v>
      </c>
      <c r="V347" s="8">
        <f t="shared" si="128"/>
        <v>1</v>
      </c>
      <c r="W347" s="8">
        <f t="shared" si="129"/>
        <v>9</v>
      </c>
      <c r="X347" s="8">
        <f t="shared" si="130"/>
        <v>9</v>
      </c>
      <c r="Y347">
        <f t="shared" si="131"/>
        <v>0</v>
      </c>
    </row>
    <row r="348" spans="1:25" x14ac:dyDescent="0.25">
      <c r="A348" s="1" t="s">
        <v>367</v>
      </c>
      <c r="B348" s="1" t="s">
        <v>23</v>
      </c>
      <c r="C348" s="1" t="s">
        <v>8</v>
      </c>
      <c r="D348">
        <f t="shared" si="110"/>
        <v>1971</v>
      </c>
      <c r="E348">
        <f t="shared" si="111"/>
        <v>12</v>
      </c>
      <c r="F348">
        <f t="shared" si="112"/>
        <v>7</v>
      </c>
      <c r="G348" s="6">
        <f t="shared" si="113"/>
        <v>26274</v>
      </c>
      <c r="H348">
        <f t="shared" si="114"/>
        <v>51.096509240246405</v>
      </c>
      <c r="I348">
        <f t="shared" si="115"/>
        <v>51</v>
      </c>
      <c r="J348">
        <f t="shared" si="116"/>
        <v>0</v>
      </c>
      <c r="K348">
        <f t="shared" si="117"/>
        <v>51</v>
      </c>
      <c r="L348" s="8">
        <f t="shared" si="118"/>
        <v>7</v>
      </c>
      <c r="M348" s="8">
        <f t="shared" si="119"/>
        <v>3</v>
      </c>
      <c r="N348" s="8">
        <f t="shared" si="120"/>
        <v>7</v>
      </c>
      <c r="O348" s="8">
        <f t="shared" si="121"/>
        <v>18</v>
      </c>
      <c r="P348" s="8">
        <f t="shared" si="122"/>
        <v>0</v>
      </c>
      <c r="Q348" s="8">
        <f t="shared" si="123"/>
        <v>21</v>
      </c>
      <c r="R348" s="8">
        <f t="shared" si="124"/>
        <v>49</v>
      </c>
      <c r="S348" s="8">
        <f t="shared" si="125"/>
        <v>45</v>
      </c>
      <c r="T348" s="8">
        <f t="shared" si="126"/>
        <v>5</v>
      </c>
      <c r="U348" s="8">
        <f t="shared" si="127"/>
        <v>18</v>
      </c>
      <c r="V348" s="8">
        <f t="shared" si="128"/>
        <v>3</v>
      </c>
      <c r="W348" s="8">
        <f t="shared" si="129"/>
        <v>7</v>
      </c>
      <c r="X348" s="8">
        <f t="shared" si="130"/>
        <v>7</v>
      </c>
      <c r="Y348">
        <f t="shared" si="131"/>
        <v>0</v>
      </c>
    </row>
    <row r="349" spans="1:25" x14ac:dyDescent="0.25">
      <c r="A349" s="1" t="s">
        <v>368</v>
      </c>
      <c r="B349" s="1" t="s">
        <v>27</v>
      </c>
      <c r="C349" s="1" t="s">
        <v>5</v>
      </c>
      <c r="D349">
        <f t="shared" si="110"/>
        <v>1997</v>
      </c>
      <c r="E349">
        <f t="shared" si="111"/>
        <v>8</v>
      </c>
      <c r="F349">
        <f t="shared" si="112"/>
        <v>25</v>
      </c>
      <c r="G349" s="6">
        <f t="shared" si="113"/>
        <v>35667</v>
      </c>
      <c r="H349">
        <f t="shared" si="114"/>
        <v>25.37987679671458</v>
      </c>
      <c r="I349">
        <f t="shared" si="115"/>
        <v>25</v>
      </c>
      <c r="J349">
        <f t="shared" si="116"/>
        <v>0</v>
      </c>
      <c r="K349">
        <f t="shared" si="117"/>
        <v>25</v>
      </c>
      <c r="L349" s="8">
        <f t="shared" si="118"/>
        <v>9</v>
      </c>
      <c r="M349" s="8">
        <f t="shared" si="119"/>
        <v>21</v>
      </c>
      <c r="N349" s="8">
        <f t="shared" si="120"/>
        <v>0</v>
      </c>
      <c r="O349" s="8">
        <f t="shared" si="121"/>
        <v>72</v>
      </c>
      <c r="P349" s="8">
        <f t="shared" si="122"/>
        <v>2</v>
      </c>
      <c r="Q349" s="8">
        <f t="shared" si="123"/>
        <v>15</v>
      </c>
      <c r="R349" s="8">
        <f t="shared" si="124"/>
        <v>35</v>
      </c>
      <c r="S349" s="8">
        <f t="shared" si="125"/>
        <v>0</v>
      </c>
      <c r="T349" s="8">
        <f t="shared" si="126"/>
        <v>3</v>
      </c>
      <c r="U349" s="8">
        <f t="shared" si="127"/>
        <v>27</v>
      </c>
      <c r="V349" s="8">
        <f t="shared" si="128"/>
        <v>4</v>
      </c>
      <c r="W349" s="8">
        <f t="shared" si="129"/>
        <v>6</v>
      </c>
      <c r="X349" s="8">
        <f t="shared" si="130"/>
        <v>6</v>
      </c>
      <c r="Y349">
        <f t="shared" si="131"/>
        <v>0</v>
      </c>
    </row>
    <row r="350" spans="1:25" x14ac:dyDescent="0.25">
      <c r="A350" s="1" t="s">
        <v>369</v>
      </c>
      <c r="B350" s="1" t="s">
        <v>37</v>
      </c>
      <c r="C350" s="1" t="s">
        <v>5</v>
      </c>
      <c r="D350">
        <f t="shared" si="110"/>
        <v>1983</v>
      </c>
      <c r="E350">
        <f t="shared" si="111"/>
        <v>9</v>
      </c>
      <c r="F350">
        <f t="shared" si="112"/>
        <v>20</v>
      </c>
      <c r="G350" s="6">
        <f t="shared" si="113"/>
        <v>30579</v>
      </c>
      <c r="H350">
        <f t="shared" si="114"/>
        <v>39.310061601642708</v>
      </c>
      <c r="I350">
        <f t="shared" si="115"/>
        <v>39</v>
      </c>
      <c r="J350">
        <f t="shared" si="116"/>
        <v>0</v>
      </c>
      <c r="K350">
        <f t="shared" si="117"/>
        <v>39</v>
      </c>
      <c r="L350" s="8">
        <f t="shared" si="118"/>
        <v>8</v>
      </c>
      <c r="M350" s="8">
        <f t="shared" si="119"/>
        <v>9</v>
      </c>
      <c r="N350" s="8">
        <f t="shared" si="120"/>
        <v>0</v>
      </c>
      <c r="O350" s="8">
        <f t="shared" si="121"/>
        <v>81</v>
      </c>
      <c r="P350" s="8">
        <f t="shared" si="122"/>
        <v>2</v>
      </c>
      <c r="Q350" s="8">
        <f t="shared" si="123"/>
        <v>0</v>
      </c>
      <c r="R350" s="8">
        <f t="shared" si="124"/>
        <v>28</v>
      </c>
      <c r="S350" s="8">
        <f t="shared" si="125"/>
        <v>45</v>
      </c>
      <c r="T350" s="8">
        <f t="shared" si="126"/>
        <v>2</v>
      </c>
      <c r="U350" s="8">
        <f t="shared" si="127"/>
        <v>24</v>
      </c>
      <c r="V350" s="8">
        <f t="shared" si="128"/>
        <v>9</v>
      </c>
      <c r="W350" s="8">
        <f t="shared" si="129"/>
        <v>1</v>
      </c>
      <c r="X350" s="8">
        <f t="shared" si="130"/>
        <v>1</v>
      </c>
      <c r="Y350">
        <f t="shared" si="131"/>
        <v>0</v>
      </c>
    </row>
    <row r="351" spans="1:25" x14ac:dyDescent="0.25">
      <c r="A351" s="1" t="s">
        <v>370</v>
      </c>
      <c r="B351" s="1" t="s">
        <v>43</v>
      </c>
      <c r="C351" s="1" t="s">
        <v>8</v>
      </c>
      <c r="D351">
        <f t="shared" si="110"/>
        <v>1963</v>
      </c>
      <c r="E351">
        <f t="shared" si="111"/>
        <v>1</v>
      </c>
      <c r="F351">
        <f t="shared" si="112"/>
        <v>12</v>
      </c>
      <c r="G351" s="6">
        <f t="shared" si="113"/>
        <v>23023</v>
      </c>
      <c r="H351">
        <f t="shared" si="114"/>
        <v>59.997262149212865</v>
      </c>
      <c r="I351">
        <f t="shared" si="115"/>
        <v>59</v>
      </c>
      <c r="J351">
        <f t="shared" si="116"/>
        <v>0</v>
      </c>
      <c r="K351">
        <f t="shared" si="117"/>
        <v>59</v>
      </c>
      <c r="L351" s="8">
        <f t="shared" si="118"/>
        <v>6</v>
      </c>
      <c r="M351" s="8">
        <f t="shared" si="119"/>
        <v>9</v>
      </c>
      <c r="N351" s="8">
        <f t="shared" si="120"/>
        <v>0</v>
      </c>
      <c r="O351" s="8">
        <f t="shared" si="121"/>
        <v>9</v>
      </c>
      <c r="P351" s="8">
        <f t="shared" si="122"/>
        <v>1</v>
      </c>
      <c r="Q351" s="8">
        <f t="shared" si="123"/>
        <v>6</v>
      </c>
      <c r="R351" s="8">
        <f t="shared" si="124"/>
        <v>7</v>
      </c>
      <c r="S351" s="8">
        <f t="shared" si="125"/>
        <v>18</v>
      </c>
      <c r="T351" s="8">
        <f t="shared" si="126"/>
        <v>0</v>
      </c>
      <c r="U351" s="8">
        <f t="shared" si="127"/>
        <v>3</v>
      </c>
      <c r="V351" s="8">
        <f t="shared" si="128"/>
        <v>9</v>
      </c>
      <c r="W351" s="8">
        <f t="shared" si="129"/>
        <v>1</v>
      </c>
      <c r="X351" s="8">
        <f t="shared" si="130"/>
        <v>1</v>
      </c>
      <c r="Y351">
        <f t="shared" si="131"/>
        <v>0</v>
      </c>
    </row>
    <row r="352" spans="1:25" x14ac:dyDescent="0.25">
      <c r="A352" s="1" t="s">
        <v>371</v>
      </c>
      <c r="B352" s="1" t="s">
        <v>39</v>
      </c>
      <c r="C352" s="1" t="s">
        <v>5</v>
      </c>
      <c r="D352">
        <f t="shared" si="110"/>
        <v>1955</v>
      </c>
      <c r="E352">
        <f t="shared" si="111"/>
        <v>4</v>
      </c>
      <c r="F352">
        <f t="shared" si="112"/>
        <v>3</v>
      </c>
      <c r="G352" s="6">
        <f t="shared" si="113"/>
        <v>20182</v>
      </c>
      <c r="H352">
        <f t="shared" si="114"/>
        <v>67.775496235455165</v>
      </c>
      <c r="I352">
        <f t="shared" si="115"/>
        <v>67</v>
      </c>
      <c r="J352">
        <f t="shared" si="116"/>
        <v>0</v>
      </c>
      <c r="K352">
        <f t="shared" si="117"/>
        <v>67</v>
      </c>
      <c r="L352" s="8">
        <f t="shared" si="118"/>
        <v>5</v>
      </c>
      <c r="M352" s="8">
        <f t="shared" si="119"/>
        <v>15</v>
      </c>
      <c r="N352" s="8">
        <f t="shared" si="120"/>
        <v>0</v>
      </c>
      <c r="O352" s="8">
        <f t="shared" si="121"/>
        <v>36</v>
      </c>
      <c r="P352" s="8">
        <f t="shared" si="122"/>
        <v>0</v>
      </c>
      <c r="Q352" s="8">
        <f t="shared" si="123"/>
        <v>9</v>
      </c>
      <c r="R352" s="8">
        <f t="shared" si="124"/>
        <v>49</v>
      </c>
      <c r="S352" s="8">
        <f t="shared" si="125"/>
        <v>72</v>
      </c>
      <c r="T352" s="8">
        <f t="shared" si="126"/>
        <v>4</v>
      </c>
      <c r="U352" s="8">
        <f t="shared" si="127"/>
        <v>24</v>
      </c>
      <c r="V352" s="8">
        <f t="shared" si="128"/>
        <v>4</v>
      </c>
      <c r="W352" s="8">
        <f t="shared" si="129"/>
        <v>6</v>
      </c>
      <c r="X352" s="8">
        <f t="shared" si="130"/>
        <v>6</v>
      </c>
      <c r="Y352">
        <f t="shared" si="131"/>
        <v>0</v>
      </c>
    </row>
    <row r="353" spans="1:25" x14ac:dyDescent="0.25">
      <c r="A353" s="1" t="s">
        <v>372</v>
      </c>
      <c r="B353" s="1" t="s">
        <v>23</v>
      </c>
      <c r="C353" s="1" t="s">
        <v>8</v>
      </c>
      <c r="D353">
        <f t="shared" si="110"/>
        <v>1993</v>
      </c>
      <c r="E353">
        <f t="shared" si="111"/>
        <v>4</v>
      </c>
      <c r="F353">
        <f t="shared" si="112"/>
        <v>23</v>
      </c>
      <c r="G353" s="6">
        <f t="shared" si="113"/>
        <v>34082</v>
      </c>
      <c r="H353">
        <f t="shared" si="114"/>
        <v>29.71937029431896</v>
      </c>
      <c r="I353">
        <f t="shared" si="115"/>
        <v>29</v>
      </c>
      <c r="J353">
        <f t="shared" si="116"/>
        <v>0</v>
      </c>
      <c r="K353">
        <f t="shared" si="117"/>
        <v>29</v>
      </c>
      <c r="L353" s="8">
        <f t="shared" si="118"/>
        <v>9</v>
      </c>
      <c r="M353" s="8">
        <f t="shared" si="119"/>
        <v>9</v>
      </c>
      <c r="N353" s="8">
        <f t="shared" si="120"/>
        <v>0</v>
      </c>
      <c r="O353" s="8">
        <f t="shared" si="121"/>
        <v>36</v>
      </c>
      <c r="P353" s="8">
        <f t="shared" si="122"/>
        <v>2</v>
      </c>
      <c r="Q353" s="8">
        <f t="shared" si="123"/>
        <v>9</v>
      </c>
      <c r="R353" s="8">
        <f t="shared" si="124"/>
        <v>28</v>
      </c>
      <c r="S353" s="8">
        <f t="shared" si="125"/>
        <v>45</v>
      </c>
      <c r="T353" s="8">
        <f t="shared" si="126"/>
        <v>8</v>
      </c>
      <c r="U353" s="8">
        <f t="shared" si="127"/>
        <v>21</v>
      </c>
      <c r="V353" s="8">
        <f t="shared" si="128"/>
        <v>7</v>
      </c>
      <c r="W353" s="8">
        <f t="shared" si="129"/>
        <v>3</v>
      </c>
      <c r="X353" s="8">
        <f t="shared" si="130"/>
        <v>3</v>
      </c>
      <c r="Y353">
        <f t="shared" si="131"/>
        <v>0</v>
      </c>
    </row>
    <row r="354" spans="1:25" x14ac:dyDescent="0.25">
      <c r="A354" s="1" t="s">
        <v>373</v>
      </c>
      <c r="B354" s="1" t="s">
        <v>10</v>
      </c>
      <c r="C354" s="1" t="s">
        <v>5</v>
      </c>
      <c r="D354">
        <f t="shared" si="110"/>
        <v>1954</v>
      </c>
      <c r="E354">
        <f t="shared" si="111"/>
        <v>5</v>
      </c>
      <c r="F354">
        <f t="shared" si="112"/>
        <v>4</v>
      </c>
      <c r="G354" s="6">
        <f t="shared" si="113"/>
        <v>19848</v>
      </c>
      <c r="H354">
        <f t="shared" si="114"/>
        <v>68.689938398357285</v>
      </c>
      <c r="I354">
        <f t="shared" si="115"/>
        <v>68</v>
      </c>
      <c r="J354">
        <f t="shared" si="116"/>
        <v>0</v>
      </c>
      <c r="K354">
        <f t="shared" si="117"/>
        <v>68</v>
      </c>
      <c r="L354" s="8">
        <f t="shared" si="118"/>
        <v>5</v>
      </c>
      <c r="M354" s="8">
        <f t="shared" si="119"/>
        <v>12</v>
      </c>
      <c r="N354" s="8">
        <f t="shared" si="120"/>
        <v>0</v>
      </c>
      <c r="O354" s="8">
        <f t="shared" si="121"/>
        <v>45</v>
      </c>
      <c r="P354" s="8">
        <f t="shared" si="122"/>
        <v>0</v>
      </c>
      <c r="Q354" s="8">
        <f t="shared" si="123"/>
        <v>12</v>
      </c>
      <c r="R354" s="8">
        <f t="shared" si="124"/>
        <v>21</v>
      </c>
      <c r="S354" s="8">
        <f t="shared" si="125"/>
        <v>54</v>
      </c>
      <c r="T354" s="8">
        <f t="shared" si="126"/>
        <v>0</v>
      </c>
      <c r="U354" s="8">
        <f t="shared" si="127"/>
        <v>9</v>
      </c>
      <c r="V354" s="8">
        <f t="shared" si="128"/>
        <v>8</v>
      </c>
      <c r="W354" s="8">
        <f t="shared" si="129"/>
        <v>2</v>
      </c>
      <c r="X354" s="8">
        <f t="shared" si="130"/>
        <v>2</v>
      </c>
      <c r="Y354">
        <f t="shared" si="131"/>
        <v>0</v>
      </c>
    </row>
    <row r="355" spans="1:25" x14ac:dyDescent="0.25">
      <c r="A355" s="1" t="s">
        <v>374</v>
      </c>
      <c r="B355" s="1" t="s">
        <v>46</v>
      </c>
      <c r="C355" s="1" t="s">
        <v>8</v>
      </c>
      <c r="D355">
        <f t="shared" si="110"/>
        <v>1987</v>
      </c>
      <c r="E355">
        <f t="shared" si="111"/>
        <v>11</v>
      </c>
      <c r="F355">
        <f t="shared" si="112"/>
        <v>4</v>
      </c>
      <c r="G355" s="6">
        <f t="shared" si="113"/>
        <v>32085</v>
      </c>
      <c r="H355">
        <f t="shared" si="114"/>
        <v>35.186858316221766</v>
      </c>
      <c r="I355">
        <f t="shared" si="115"/>
        <v>35</v>
      </c>
      <c r="J355">
        <f t="shared" si="116"/>
        <v>0</v>
      </c>
      <c r="K355">
        <f t="shared" si="117"/>
        <v>35</v>
      </c>
      <c r="L355" s="8">
        <f t="shared" si="118"/>
        <v>8</v>
      </c>
      <c r="M355" s="8">
        <f t="shared" si="119"/>
        <v>21</v>
      </c>
      <c r="N355" s="8">
        <f t="shared" si="120"/>
        <v>7</v>
      </c>
      <c r="O355" s="8">
        <f t="shared" si="121"/>
        <v>9</v>
      </c>
      <c r="P355" s="8">
        <f t="shared" si="122"/>
        <v>0</v>
      </c>
      <c r="Q355" s="8">
        <f t="shared" si="123"/>
        <v>12</v>
      </c>
      <c r="R355" s="8">
        <f t="shared" si="124"/>
        <v>56</v>
      </c>
      <c r="S355" s="8">
        <f t="shared" si="125"/>
        <v>27</v>
      </c>
      <c r="T355" s="8">
        <f t="shared" si="126"/>
        <v>3</v>
      </c>
      <c r="U355" s="8">
        <f t="shared" si="127"/>
        <v>3</v>
      </c>
      <c r="V355" s="8">
        <f t="shared" si="128"/>
        <v>6</v>
      </c>
      <c r="W355" s="8">
        <f t="shared" si="129"/>
        <v>4</v>
      </c>
      <c r="X355" s="8">
        <f t="shared" si="130"/>
        <v>4</v>
      </c>
      <c r="Y355">
        <f t="shared" si="131"/>
        <v>0</v>
      </c>
    </row>
    <row r="356" spans="1:25" x14ac:dyDescent="0.25">
      <c r="A356" s="1" t="s">
        <v>375</v>
      </c>
      <c r="B356" s="1" t="s">
        <v>41</v>
      </c>
      <c r="C356" s="1" t="s">
        <v>8</v>
      </c>
      <c r="D356">
        <f t="shared" si="110"/>
        <v>1956</v>
      </c>
      <c r="E356">
        <f t="shared" si="111"/>
        <v>10</v>
      </c>
      <c r="F356">
        <f t="shared" si="112"/>
        <v>2</v>
      </c>
      <c r="G356" s="6">
        <f t="shared" si="113"/>
        <v>20730</v>
      </c>
      <c r="H356">
        <f t="shared" si="114"/>
        <v>66.275154004106781</v>
      </c>
      <c r="I356">
        <f t="shared" si="115"/>
        <v>66</v>
      </c>
      <c r="J356">
        <f t="shared" si="116"/>
        <v>0</v>
      </c>
      <c r="K356">
        <f t="shared" si="117"/>
        <v>66</v>
      </c>
      <c r="L356" s="8">
        <f t="shared" si="118"/>
        <v>5</v>
      </c>
      <c r="M356" s="8">
        <f t="shared" si="119"/>
        <v>18</v>
      </c>
      <c r="N356" s="8">
        <f t="shared" si="120"/>
        <v>7</v>
      </c>
      <c r="O356" s="8">
        <f t="shared" si="121"/>
        <v>0</v>
      </c>
      <c r="P356" s="8">
        <f t="shared" si="122"/>
        <v>0</v>
      </c>
      <c r="Q356" s="8">
        <f t="shared" si="123"/>
        <v>6</v>
      </c>
      <c r="R356" s="8">
        <f t="shared" si="124"/>
        <v>14</v>
      </c>
      <c r="S356" s="8">
        <f t="shared" si="125"/>
        <v>45</v>
      </c>
      <c r="T356" s="8">
        <f t="shared" si="126"/>
        <v>5</v>
      </c>
      <c r="U356" s="8">
        <f t="shared" si="127"/>
        <v>27</v>
      </c>
      <c r="V356" s="8">
        <f t="shared" si="128"/>
        <v>7</v>
      </c>
      <c r="W356" s="8">
        <f t="shared" si="129"/>
        <v>3</v>
      </c>
      <c r="X356" s="8">
        <f t="shared" si="130"/>
        <v>3</v>
      </c>
      <c r="Y356">
        <f t="shared" si="131"/>
        <v>0</v>
      </c>
    </row>
    <row r="357" spans="1:25" x14ac:dyDescent="0.25">
      <c r="A357" s="1" t="s">
        <v>376</v>
      </c>
      <c r="B357" s="1" t="s">
        <v>43</v>
      </c>
      <c r="C357" s="1" t="s">
        <v>5</v>
      </c>
      <c r="D357">
        <f t="shared" si="110"/>
        <v>1987</v>
      </c>
      <c r="E357">
        <f t="shared" si="111"/>
        <v>8</v>
      </c>
      <c r="F357">
        <f t="shared" si="112"/>
        <v>17</v>
      </c>
      <c r="G357" s="6">
        <f t="shared" si="113"/>
        <v>32006</v>
      </c>
      <c r="H357">
        <f t="shared" si="114"/>
        <v>35.403148528405204</v>
      </c>
      <c r="I357">
        <f t="shared" si="115"/>
        <v>35</v>
      </c>
      <c r="J357">
        <f t="shared" si="116"/>
        <v>0</v>
      </c>
      <c r="K357">
        <f t="shared" si="117"/>
        <v>35</v>
      </c>
      <c r="L357" s="8">
        <f t="shared" si="118"/>
        <v>8</v>
      </c>
      <c r="M357" s="8">
        <f t="shared" si="119"/>
        <v>21</v>
      </c>
      <c r="N357" s="8">
        <f t="shared" si="120"/>
        <v>0</v>
      </c>
      <c r="O357" s="8">
        <f t="shared" si="121"/>
        <v>72</v>
      </c>
      <c r="P357" s="8">
        <f t="shared" si="122"/>
        <v>1</v>
      </c>
      <c r="Q357" s="8">
        <f t="shared" si="123"/>
        <v>21</v>
      </c>
      <c r="R357" s="8">
        <f t="shared" si="124"/>
        <v>35</v>
      </c>
      <c r="S357" s="8">
        <f t="shared" si="125"/>
        <v>9</v>
      </c>
      <c r="T357" s="8">
        <f t="shared" si="126"/>
        <v>7</v>
      </c>
      <c r="U357" s="8">
        <f t="shared" si="127"/>
        <v>9</v>
      </c>
      <c r="V357" s="8">
        <f t="shared" si="128"/>
        <v>3</v>
      </c>
      <c r="W357" s="8">
        <f t="shared" si="129"/>
        <v>7</v>
      </c>
      <c r="X357" s="8">
        <f t="shared" si="130"/>
        <v>7</v>
      </c>
      <c r="Y357">
        <f t="shared" si="131"/>
        <v>0</v>
      </c>
    </row>
    <row r="358" spans="1:25" x14ac:dyDescent="0.25">
      <c r="A358" s="1" t="s">
        <v>377</v>
      </c>
      <c r="B358" s="1" t="s">
        <v>43</v>
      </c>
      <c r="C358" s="1" t="s">
        <v>5</v>
      </c>
      <c r="D358">
        <f t="shared" si="110"/>
        <v>1965</v>
      </c>
      <c r="E358">
        <f t="shared" si="111"/>
        <v>3</v>
      </c>
      <c r="F358">
        <f t="shared" si="112"/>
        <v>1</v>
      </c>
      <c r="G358" s="6">
        <f t="shared" si="113"/>
        <v>23802</v>
      </c>
      <c r="H358">
        <f t="shared" si="114"/>
        <v>57.864476386036962</v>
      </c>
      <c r="I358">
        <f t="shared" si="115"/>
        <v>57</v>
      </c>
      <c r="J358">
        <f t="shared" si="116"/>
        <v>0</v>
      </c>
      <c r="K358">
        <f t="shared" si="117"/>
        <v>57</v>
      </c>
      <c r="L358" s="8">
        <f t="shared" si="118"/>
        <v>6</v>
      </c>
      <c r="M358" s="8">
        <f t="shared" si="119"/>
        <v>15</v>
      </c>
      <c r="N358" s="8">
        <f t="shared" si="120"/>
        <v>0</v>
      </c>
      <c r="O358" s="8">
        <f t="shared" si="121"/>
        <v>27</v>
      </c>
      <c r="P358" s="8">
        <f t="shared" si="122"/>
        <v>0</v>
      </c>
      <c r="Q358" s="8">
        <f t="shared" si="123"/>
        <v>3</v>
      </c>
      <c r="R358" s="8">
        <f t="shared" si="124"/>
        <v>49</v>
      </c>
      <c r="S358" s="8">
        <f t="shared" si="125"/>
        <v>63</v>
      </c>
      <c r="T358" s="8">
        <f t="shared" si="126"/>
        <v>3</v>
      </c>
      <c r="U358" s="8">
        <f t="shared" si="127"/>
        <v>15</v>
      </c>
      <c r="V358" s="8">
        <f t="shared" si="128"/>
        <v>1</v>
      </c>
      <c r="W358" s="8">
        <f t="shared" si="129"/>
        <v>9</v>
      </c>
      <c r="X358" s="8">
        <f t="shared" si="130"/>
        <v>9</v>
      </c>
      <c r="Y358">
        <f t="shared" si="131"/>
        <v>0</v>
      </c>
    </row>
    <row r="359" spans="1:25" x14ac:dyDescent="0.25">
      <c r="A359" s="1" t="s">
        <v>378</v>
      </c>
      <c r="B359" s="1" t="s">
        <v>25</v>
      </c>
      <c r="C359" s="1" t="s">
        <v>8</v>
      </c>
      <c r="D359">
        <f t="shared" si="110"/>
        <v>1998</v>
      </c>
      <c r="E359">
        <f t="shared" si="111"/>
        <v>10</v>
      </c>
      <c r="F359">
        <f t="shared" si="112"/>
        <v>14</v>
      </c>
      <c r="G359" s="6">
        <f t="shared" si="113"/>
        <v>36082</v>
      </c>
      <c r="H359">
        <f t="shared" si="114"/>
        <v>24.243668720054757</v>
      </c>
      <c r="I359">
        <f t="shared" si="115"/>
        <v>24</v>
      </c>
      <c r="J359">
        <f t="shared" si="116"/>
        <v>0</v>
      </c>
      <c r="K359">
        <f t="shared" si="117"/>
        <v>24</v>
      </c>
      <c r="L359" s="8">
        <f t="shared" si="118"/>
        <v>9</v>
      </c>
      <c r="M359" s="8">
        <f t="shared" si="119"/>
        <v>24</v>
      </c>
      <c r="N359" s="8">
        <f t="shared" si="120"/>
        <v>7</v>
      </c>
      <c r="O359" s="8">
        <f t="shared" si="121"/>
        <v>0</v>
      </c>
      <c r="P359" s="8">
        <f t="shared" si="122"/>
        <v>1</v>
      </c>
      <c r="Q359" s="8">
        <f t="shared" si="123"/>
        <v>12</v>
      </c>
      <c r="R359" s="8">
        <f t="shared" si="124"/>
        <v>63</v>
      </c>
      <c r="S359" s="8">
        <f t="shared" si="125"/>
        <v>54</v>
      </c>
      <c r="T359" s="8">
        <f t="shared" si="126"/>
        <v>1</v>
      </c>
      <c r="U359" s="8">
        <f t="shared" si="127"/>
        <v>27</v>
      </c>
      <c r="V359" s="8">
        <f t="shared" si="128"/>
        <v>8</v>
      </c>
      <c r="W359" s="8">
        <f t="shared" si="129"/>
        <v>2</v>
      </c>
      <c r="X359" s="8">
        <f t="shared" si="130"/>
        <v>2</v>
      </c>
      <c r="Y359">
        <f t="shared" si="131"/>
        <v>0</v>
      </c>
    </row>
    <row r="360" spans="1:25" x14ac:dyDescent="0.25">
      <c r="A360" s="1" t="s">
        <v>379</v>
      </c>
      <c r="B360" s="1" t="s">
        <v>37</v>
      </c>
      <c r="C360" s="1" t="s">
        <v>5</v>
      </c>
      <c r="D360">
        <f t="shared" si="110"/>
        <v>1981</v>
      </c>
      <c r="E360">
        <f t="shared" si="111"/>
        <v>7</v>
      </c>
      <c r="F360">
        <f t="shared" si="112"/>
        <v>14</v>
      </c>
      <c r="G360" s="6">
        <f t="shared" si="113"/>
        <v>29781</v>
      </c>
      <c r="H360">
        <f t="shared" si="114"/>
        <v>41.494866529774129</v>
      </c>
      <c r="I360">
        <f t="shared" si="115"/>
        <v>41</v>
      </c>
      <c r="J360">
        <f t="shared" si="116"/>
        <v>0</v>
      </c>
      <c r="K360">
        <f t="shared" si="117"/>
        <v>41</v>
      </c>
      <c r="L360" s="8">
        <f t="shared" si="118"/>
        <v>8</v>
      </c>
      <c r="M360" s="8">
        <f t="shared" si="119"/>
        <v>3</v>
      </c>
      <c r="N360" s="8">
        <f t="shared" si="120"/>
        <v>0</v>
      </c>
      <c r="O360" s="8">
        <f t="shared" si="121"/>
        <v>63</v>
      </c>
      <c r="P360" s="8">
        <f t="shared" si="122"/>
        <v>1</v>
      </c>
      <c r="Q360" s="8">
        <f t="shared" si="123"/>
        <v>12</v>
      </c>
      <c r="R360" s="8">
        <f t="shared" si="124"/>
        <v>21</v>
      </c>
      <c r="S360" s="8">
        <f t="shared" si="125"/>
        <v>63</v>
      </c>
      <c r="T360" s="8">
        <f t="shared" si="126"/>
        <v>5</v>
      </c>
      <c r="U360" s="8">
        <f t="shared" si="127"/>
        <v>27</v>
      </c>
      <c r="V360" s="8">
        <f t="shared" si="128"/>
        <v>3</v>
      </c>
      <c r="W360" s="8">
        <f t="shared" si="129"/>
        <v>7</v>
      </c>
      <c r="X360" s="8">
        <f t="shared" si="130"/>
        <v>7</v>
      </c>
      <c r="Y360">
        <f t="shared" si="131"/>
        <v>0</v>
      </c>
    </row>
    <row r="361" spans="1:25" x14ac:dyDescent="0.25">
      <c r="A361" s="1" t="s">
        <v>380</v>
      </c>
      <c r="B361" s="1" t="s">
        <v>43</v>
      </c>
      <c r="C361" s="1" t="s">
        <v>5</v>
      </c>
      <c r="D361">
        <f t="shared" si="110"/>
        <v>1982</v>
      </c>
      <c r="E361">
        <f t="shared" si="111"/>
        <v>4</v>
      </c>
      <c r="F361">
        <f t="shared" si="112"/>
        <v>28</v>
      </c>
      <c r="G361" s="6">
        <f t="shared" si="113"/>
        <v>30069</v>
      </c>
      <c r="H361">
        <f t="shared" si="114"/>
        <v>40.706365503080079</v>
      </c>
      <c r="I361">
        <f t="shared" si="115"/>
        <v>40</v>
      </c>
      <c r="J361">
        <f t="shared" si="116"/>
        <v>0</v>
      </c>
      <c r="K361">
        <f t="shared" si="117"/>
        <v>40</v>
      </c>
      <c r="L361" s="8">
        <f t="shared" si="118"/>
        <v>8</v>
      </c>
      <c r="M361" s="8">
        <f t="shared" si="119"/>
        <v>6</v>
      </c>
      <c r="N361" s="8">
        <f t="shared" si="120"/>
        <v>0</v>
      </c>
      <c r="O361" s="8">
        <f t="shared" si="121"/>
        <v>36</v>
      </c>
      <c r="P361" s="8">
        <f t="shared" si="122"/>
        <v>2</v>
      </c>
      <c r="Q361" s="8">
        <f t="shared" si="123"/>
        <v>24</v>
      </c>
      <c r="R361" s="8">
        <f t="shared" si="124"/>
        <v>56</v>
      </c>
      <c r="S361" s="8">
        <f t="shared" si="125"/>
        <v>27</v>
      </c>
      <c r="T361" s="8">
        <f t="shared" si="126"/>
        <v>2</v>
      </c>
      <c r="U361" s="8">
        <f t="shared" si="127"/>
        <v>24</v>
      </c>
      <c r="V361" s="8">
        <f t="shared" si="128"/>
        <v>5</v>
      </c>
      <c r="W361" s="8">
        <f t="shared" si="129"/>
        <v>5</v>
      </c>
      <c r="X361" s="8">
        <f t="shared" si="130"/>
        <v>5</v>
      </c>
      <c r="Y361">
        <f t="shared" si="131"/>
        <v>0</v>
      </c>
    </row>
    <row r="362" spans="1:25" x14ac:dyDescent="0.25">
      <c r="A362" s="1" t="s">
        <v>381</v>
      </c>
      <c r="B362" s="1" t="s">
        <v>37</v>
      </c>
      <c r="C362" s="1" t="s">
        <v>5</v>
      </c>
      <c r="D362">
        <f t="shared" si="110"/>
        <v>1976</v>
      </c>
      <c r="E362">
        <f t="shared" si="111"/>
        <v>10</v>
      </c>
      <c r="F362">
        <f t="shared" si="112"/>
        <v>5</v>
      </c>
      <c r="G362" s="6">
        <f t="shared" si="113"/>
        <v>28038</v>
      </c>
      <c r="H362">
        <f t="shared" si="114"/>
        <v>46.266940451745377</v>
      </c>
      <c r="I362">
        <f t="shared" si="115"/>
        <v>46</v>
      </c>
      <c r="J362">
        <f t="shared" si="116"/>
        <v>0</v>
      </c>
      <c r="K362">
        <f t="shared" si="117"/>
        <v>46</v>
      </c>
      <c r="L362" s="8">
        <f t="shared" si="118"/>
        <v>7</v>
      </c>
      <c r="M362" s="8">
        <f t="shared" si="119"/>
        <v>18</v>
      </c>
      <c r="N362" s="8">
        <f t="shared" si="120"/>
        <v>7</v>
      </c>
      <c r="O362" s="8">
        <f t="shared" si="121"/>
        <v>0</v>
      </c>
      <c r="P362" s="8">
        <f t="shared" si="122"/>
        <v>0</v>
      </c>
      <c r="Q362" s="8">
        <f t="shared" si="123"/>
        <v>15</v>
      </c>
      <c r="R362" s="8">
        <f t="shared" si="124"/>
        <v>7</v>
      </c>
      <c r="S362" s="8">
        <f t="shared" si="125"/>
        <v>72</v>
      </c>
      <c r="T362" s="8">
        <f t="shared" si="126"/>
        <v>5</v>
      </c>
      <c r="U362" s="8">
        <f t="shared" si="127"/>
        <v>3</v>
      </c>
      <c r="V362" s="8">
        <f t="shared" si="128"/>
        <v>4</v>
      </c>
      <c r="W362" s="8">
        <f t="shared" si="129"/>
        <v>6</v>
      </c>
      <c r="X362" s="8">
        <f t="shared" si="130"/>
        <v>6</v>
      </c>
      <c r="Y362">
        <f t="shared" si="131"/>
        <v>0</v>
      </c>
    </row>
    <row r="363" spans="1:25" x14ac:dyDescent="0.25">
      <c r="A363" s="1" t="s">
        <v>382</v>
      </c>
      <c r="B363" s="1" t="s">
        <v>25</v>
      </c>
      <c r="C363" s="1" t="s">
        <v>8</v>
      </c>
      <c r="D363">
        <f t="shared" si="110"/>
        <v>1976</v>
      </c>
      <c r="E363">
        <f t="shared" si="111"/>
        <v>2</v>
      </c>
      <c r="F363">
        <f t="shared" si="112"/>
        <v>16</v>
      </c>
      <c r="G363" s="6">
        <f t="shared" si="113"/>
        <v>27806</v>
      </c>
      <c r="H363">
        <f t="shared" si="114"/>
        <v>46.902121834360024</v>
      </c>
      <c r="I363">
        <f t="shared" si="115"/>
        <v>46</v>
      </c>
      <c r="J363">
        <f t="shared" si="116"/>
        <v>0</v>
      </c>
      <c r="K363">
        <f t="shared" si="117"/>
        <v>46</v>
      </c>
      <c r="L363" s="8">
        <f t="shared" si="118"/>
        <v>7</v>
      </c>
      <c r="M363" s="8">
        <f t="shared" si="119"/>
        <v>18</v>
      </c>
      <c r="N363" s="8">
        <f t="shared" si="120"/>
        <v>0</v>
      </c>
      <c r="O363" s="8">
        <f t="shared" si="121"/>
        <v>18</v>
      </c>
      <c r="P363" s="8">
        <f t="shared" si="122"/>
        <v>1</v>
      </c>
      <c r="Q363" s="8">
        <f t="shared" si="123"/>
        <v>18</v>
      </c>
      <c r="R363" s="8">
        <f t="shared" si="124"/>
        <v>35</v>
      </c>
      <c r="S363" s="8">
        <f t="shared" si="125"/>
        <v>45</v>
      </c>
      <c r="T363" s="8">
        <f t="shared" si="126"/>
        <v>4</v>
      </c>
      <c r="U363" s="8">
        <f t="shared" si="127"/>
        <v>3</v>
      </c>
      <c r="V363" s="8">
        <f t="shared" si="128"/>
        <v>9</v>
      </c>
      <c r="W363" s="8">
        <f t="shared" si="129"/>
        <v>1</v>
      </c>
      <c r="X363" s="8">
        <f t="shared" si="130"/>
        <v>1</v>
      </c>
      <c r="Y363">
        <f t="shared" si="131"/>
        <v>0</v>
      </c>
    </row>
    <row r="364" spans="1:25" x14ac:dyDescent="0.25">
      <c r="A364" s="1" t="s">
        <v>383</v>
      </c>
      <c r="B364" s="1" t="s">
        <v>35</v>
      </c>
      <c r="C364" s="1" t="s">
        <v>8</v>
      </c>
      <c r="D364">
        <f t="shared" si="110"/>
        <v>1999</v>
      </c>
      <c r="E364">
        <f t="shared" si="111"/>
        <v>8</v>
      </c>
      <c r="F364">
        <f t="shared" si="112"/>
        <v>31</v>
      </c>
      <c r="G364" s="6">
        <f t="shared" si="113"/>
        <v>36403</v>
      </c>
      <c r="H364">
        <f t="shared" si="114"/>
        <v>23.364818617385353</v>
      </c>
      <c r="I364">
        <f t="shared" si="115"/>
        <v>23</v>
      </c>
      <c r="J364">
        <f t="shared" si="116"/>
        <v>0</v>
      </c>
      <c r="K364">
        <f t="shared" si="117"/>
        <v>23</v>
      </c>
      <c r="L364" s="8">
        <f t="shared" si="118"/>
        <v>9</v>
      </c>
      <c r="M364" s="8">
        <f t="shared" si="119"/>
        <v>27</v>
      </c>
      <c r="N364" s="8">
        <f t="shared" si="120"/>
        <v>0</v>
      </c>
      <c r="O364" s="8">
        <f t="shared" si="121"/>
        <v>72</v>
      </c>
      <c r="P364" s="8">
        <f t="shared" si="122"/>
        <v>3</v>
      </c>
      <c r="Q364" s="8">
        <f t="shared" si="123"/>
        <v>3</v>
      </c>
      <c r="R364" s="8">
        <f t="shared" si="124"/>
        <v>0</v>
      </c>
      <c r="S364" s="8">
        <f t="shared" si="125"/>
        <v>72</v>
      </c>
      <c r="T364" s="8">
        <f t="shared" si="126"/>
        <v>9</v>
      </c>
      <c r="U364" s="8">
        <f t="shared" si="127"/>
        <v>3</v>
      </c>
      <c r="V364" s="8">
        <f t="shared" si="128"/>
        <v>8</v>
      </c>
      <c r="W364" s="8">
        <f t="shared" si="129"/>
        <v>2</v>
      </c>
      <c r="X364" s="8">
        <f t="shared" si="130"/>
        <v>2</v>
      </c>
      <c r="Y364">
        <f t="shared" si="131"/>
        <v>0</v>
      </c>
    </row>
    <row r="365" spans="1:25" x14ac:dyDescent="0.25">
      <c r="A365" s="1" t="s">
        <v>384</v>
      </c>
      <c r="B365" s="1" t="s">
        <v>7</v>
      </c>
      <c r="C365" s="1" t="s">
        <v>8</v>
      </c>
      <c r="D365">
        <f t="shared" si="110"/>
        <v>1953</v>
      </c>
      <c r="E365">
        <f t="shared" si="111"/>
        <v>4</v>
      </c>
      <c r="F365">
        <f t="shared" si="112"/>
        <v>14</v>
      </c>
      <c r="G365" s="6">
        <f t="shared" si="113"/>
        <v>19463</v>
      </c>
      <c r="H365">
        <f t="shared" si="114"/>
        <v>69.744010951403155</v>
      </c>
      <c r="I365">
        <f t="shared" si="115"/>
        <v>69</v>
      </c>
      <c r="J365">
        <f t="shared" si="116"/>
        <v>0</v>
      </c>
      <c r="K365">
        <f t="shared" si="117"/>
        <v>69</v>
      </c>
      <c r="L365" s="8">
        <f t="shared" si="118"/>
        <v>5</v>
      </c>
      <c r="M365" s="8">
        <f t="shared" si="119"/>
        <v>9</v>
      </c>
      <c r="N365" s="8">
        <f t="shared" si="120"/>
        <v>0</v>
      </c>
      <c r="O365" s="8">
        <f t="shared" si="121"/>
        <v>36</v>
      </c>
      <c r="P365" s="8">
        <f t="shared" si="122"/>
        <v>1</v>
      </c>
      <c r="Q365" s="8">
        <f t="shared" si="123"/>
        <v>12</v>
      </c>
      <c r="R365" s="8">
        <f t="shared" si="124"/>
        <v>28</v>
      </c>
      <c r="S365" s="8">
        <f t="shared" si="125"/>
        <v>54</v>
      </c>
      <c r="T365" s="8">
        <f t="shared" si="126"/>
        <v>0</v>
      </c>
      <c r="U365" s="8">
        <f t="shared" si="127"/>
        <v>21</v>
      </c>
      <c r="V365" s="8">
        <f t="shared" si="128"/>
        <v>6</v>
      </c>
      <c r="W365" s="8">
        <f t="shared" si="129"/>
        <v>4</v>
      </c>
      <c r="X365" s="8">
        <f t="shared" si="130"/>
        <v>4</v>
      </c>
      <c r="Y365">
        <f t="shared" si="131"/>
        <v>0</v>
      </c>
    </row>
    <row r="366" spans="1:25" x14ac:dyDescent="0.25">
      <c r="A366" s="1" t="s">
        <v>385</v>
      </c>
      <c r="B366" s="1" t="s">
        <v>43</v>
      </c>
      <c r="C366" s="1" t="s">
        <v>5</v>
      </c>
      <c r="D366">
        <f t="shared" si="110"/>
        <v>1982</v>
      </c>
      <c r="E366">
        <f t="shared" si="111"/>
        <v>4</v>
      </c>
      <c r="F366">
        <f t="shared" si="112"/>
        <v>6</v>
      </c>
      <c r="G366" s="6">
        <f t="shared" si="113"/>
        <v>30047</v>
      </c>
      <c r="H366">
        <f t="shared" si="114"/>
        <v>40.766598220396986</v>
      </c>
      <c r="I366">
        <f t="shared" si="115"/>
        <v>40</v>
      </c>
      <c r="J366">
        <f t="shared" si="116"/>
        <v>0</v>
      </c>
      <c r="K366">
        <f t="shared" si="117"/>
        <v>40</v>
      </c>
      <c r="L366" s="8">
        <f t="shared" si="118"/>
        <v>8</v>
      </c>
      <c r="M366" s="8">
        <f t="shared" si="119"/>
        <v>6</v>
      </c>
      <c r="N366" s="8">
        <f t="shared" si="120"/>
        <v>0</v>
      </c>
      <c r="O366" s="8">
        <f t="shared" si="121"/>
        <v>36</v>
      </c>
      <c r="P366" s="8">
        <f t="shared" si="122"/>
        <v>0</v>
      </c>
      <c r="Q366" s="8">
        <f t="shared" si="123"/>
        <v>18</v>
      </c>
      <c r="R366" s="8">
        <f t="shared" si="124"/>
        <v>35</v>
      </c>
      <c r="S366" s="8">
        <f t="shared" si="125"/>
        <v>9</v>
      </c>
      <c r="T366" s="8">
        <f t="shared" si="126"/>
        <v>2</v>
      </c>
      <c r="U366" s="8">
        <f t="shared" si="127"/>
        <v>12</v>
      </c>
      <c r="V366" s="8">
        <f t="shared" si="128"/>
        <v>6</v>
      </c>
      <c r="W366" s="8">
        <f t="shared" si="129"/>
        <v>4</v>
      </c>
      <c r="X366" s="8">
        <f t="shared" si="130"/>
        <v>4</v>
      </c>
      <c r="Y366">
        <f t="shared" si="131"/>
        <v>0</v>
      </c>
    </row>
    <row r="367" spans="1:25" x14ac:dyDescent="0.25">
      <c r="A367" s="1" t="s">
        <v>386</v>
      </c>
      <c r="B367" s="1" t="s">
        <v>37</v>
      </c>
      <c r="C367" s="1" t="s">
        <v>5</v>
      </c>
      <c r="D367">
        <f t="shared" si="110"/>
        <v>1998</v>
      </c>
      <c r="E367">
        <f t="shared" si="111"/>
        <v>6</v>
      </c>
      <c r="F367">
        <f t="shared" si="112"/>
        <v>28</v>
      </c>
      <c r="G367" s="6">
        <f t="shared" si="113"/>
        <v>35974</v>
      </c>
      <c r="H367">
        <f t="shared" si="114"/>
        <v>24.539356605065024</v>
      </c>
      <c r="I367">
        <f t="shared" si="115"/>
        <v>24</v>
      </c>
      <c r="J367">
        <f t="shared" si="116"/>
        <v>0</v>
      </c>
      <c r="K367">
        <f t="shared" si="117"/>
        <v>24</v>
      </c>
      <c r="L367" s="8">
        <f t="shared" si="118"/>
        <v>9</v>
      </c>
      <c r="M367" s="8">
        <f t="shared" si="119"/>
        <v>24</v>
      </c>
      <c r="N367" s="8">
        <f t="shared" si="120"/>
        <v>0</v>
      </c>
      <c r="O367" s="8">
        <f t="shared" si="121"/>
        <v>54</v>
      </c>
      <c r="P367" s="8">
        <f t="shared" si="122"/>
        <v>2</v>
      </c>
      <c r="Q367" s="8">
        <f t="shared" si="123"/>
        <v>24</v>
      </c>
      <c r="R367" s="8">
        <f t="shared" si="124"/>
        <v>7</v>
      </c>
      <c r="S367" s="8">
        <f t="shared" si="125"/>
        <v>81</v>
      </c>
      <c r="T367" s="8">
        <f t="shared" si="126"/>
        <v>6</v>
      </c>
      <c r="U367" s="8">
        <f t="shared" si="127"/>
        <v>21</v>
      </c>
      <c r="V367" s="8">
        <f t="shared" si="128"/>
        <v>8</v>
      </c>
      <c r="W367" s="8">
        <f t="shared" si="129"/>
        <v>2</v>
      </c>
      <c r="X367" s="8">
        <f t="shared" si="130"/>
        <v>2</v>
      </c>
      <c r="Y367">
        <f t="shared" si="131"/>
        <v>0</v>
      </c>
    </row>
    <row r="368" spans="1:25" x14ac:dyDescent="0.25">
      <c r="A368" s="1" t="s">
        <v>387</v>
      </c>
      <c r="B368" s="1" t="s">
        <v>25</v>
      </c>
      <c r="C368" s="1" t="s">
        <v>5</v>
      </c>
      <c r="D368">
        <f t="shared" si="110"/>
        <v>1971</v>
      </c>
      <c r="E368">
        <f t="shared" si="111"/>
        <v>8</v>
      </c>
      <c r="F368">
        <f t="shared" si="112"/>
        <v>24</v>
      </c>
      <c r="G368" s="6">
        <f t="shared" si="113"/>
        <v>26169</v>
      </c>
      <c r="H368">
        <f t="shared" si="114"/>
        <v>51.383983572895275</v>
      </c>
      <c r="I368">
        <f t="shared" si="115"/>
        <v>51</v>
      </c>
      <c r="J368">
        <f t="shared" si="116"/>
        <v>0</v>
      </c>
      <c r="K368">
        <f t="shared" si="117"/>
        <v>51</v>
      </c>
      <c r="L368" s="8">
        <f t="shared" si="118"/>
        <v>7</v>
      </c>
      <c r="M368" s="8">
        <f t="shared" si="119"/>
        <v>3</v>
      </c>
      <c r="N368" s="8">
        <f t="shared" si="120"/>
        <v>0</v>
      </c>
      <c r="O368" s="8">
        <f t="shared" si="121"/>
        <v>72</v>
      </c>
      <c r="P368" s="8">
        <f t="shared" si="122"/>
        <v>2</v>
      </c>
      <c r="Q368" s="8">
        <f t="shared" si="123"/>
        <v>12</v>
      </c>
      <c r="R368" s="8">
        <f t="shared" si="124"/>
        <v>42</v>
      </c>
      <c r="S368" s="8">
        <f t="shared" si="125"/>
        <v>36</v>
      </c>
      <c r="T368" s="8">
        <f t="shared" si="126"/>
        <v>8</v>
      </c>
      <c r="U368" s="8">
        <f t="shared" si="127"/>
        <v>21</v>
      </c>
      <c r="V368" s="8">
        <f t="shared" si="128"/>
        <v>3</v>
      </c>
      <c r="W368" s="8">
        <f t="shared" si="129"/>
        <v>7</v>
      </c>
      <c r="X368" s="8">
        <f t="shared" si="130"/>
        <v>7</v>
      </c>
      <c r="Y368">
        <f t="shared" si="131"/>
        <v>0</v>
      </c>
    </row>
    <row r="369" spans="1:25" x14ac:dyDescent="0.25">
      <c r="A369" s="1" t="s">
        <v>388</v>
      </c>
      <c r="B369" s="1" t="s">
        <v>25</v>
      </c>
      <c r="C369" s="1" t="s">
        <v>5</v>
      </c>
      <c r="D369">
        <f t="shared" si="110"/>
        <v>1998</v>
      </c>
      <c r="E369">
        <f t="shared" si="111"/>
        <v>12</v>
      </c>
      <c r="F369">
        <f t="shared" si="112"/>
        <v>14</v>
      </c>
      <c r="G369" s="6">
        <f t="shared" si="113"/>
        <v>36143</v>
      </c>
      <c r="H369">
        <f t="shared" si="114"/>
        <v>24.076659822039698</v>
      </c>
      <c r="I369">
        <f t="shared" si="115"/>
        <v>24</v>
      </c>
      <c r="J369">
        <f t="shared" si="116"/>
        <v>0</v>
      </c>
      <c r="K369">
        <f t="shared" si="117"/>
        <v>24</v>
      </c>
      <c r="L369" s="8">
        <f t="shared" si="118"/>
        <v>9</v>
      </c>
      <c r="M369" s="8">
        <f t="shared" si="119"/>
        <v>24</v>
      </c>
      <c r="N369" s="8">
        <f t="shared" si="120"/>
        <v>7</v>
      </c>
      <c r="O369" s="8">
        <f t="shared" si="121"/>
        <v>18</v>
      </c>
      <c r="P369" s="8">
        <f t="shared" si="122"/>
        <v>1</v>
      </c>
      <c r="Q369" s="8">
        <f t="shared" si="123"/>
        <v>12</v>
      </c>
      <c r="R369" s="8">
        <f t="shared" si="124"/>
        <v>35</v>
      </c>
      <c r="S369" s="8">
        <f t="shared" si="125"/>
        <v>0</v>
      </c>
      <c r="T369" s="8">
        <f t="shared" si="126"/>
        <v>0</v>
      </c>
      <c r="U369" s="8">
        <f t="shared" si="127"/>
        <v>6</v>
      </c>
      <c r="V369" s="8">
        <f t="shared" si="128"/>
        <v>2</v>
      </c>
      <c r="W369" s="8">
        <f t="shared" si="129"/>
        <v>8</v>
      </c>
      <c r="X369" s="8">
        <f t="shared" si="130"/>
        <v>8</v>
      </c>
      <c r="Y369">
        <f t="shared" si="131"/>
        <v>0</v>
      </c>
    </row>
    <row r="370" spans="1:25" x14ac:dyDescent="0.25">
      <c r="A370" s="1" t="s">
        <v>389</v>
      </c>
      <c r="B370" s="1" t="s">
        <v>16</v>
      </c>
      <c r="C370" s="1" t="s">
        <v>5</v>
      </c>
      <c r="D370">
        <f t="shared" si="110"/>
        <v>1968</v>
      </c>
      <c r="E370">
        <f t="shared" si="111"/>
        <v>11</v>
      </c>
      <c r="F370">
        <f t="shared" si="112"/>
        <v>12</v>
      </c>
      <c r="G370" s="6">
        <f t="shared" si="113"/>
        <v>25154</v>
      </c>
      <c r="H370">
        <f t="shared" si="114"/>
        <v>54.162902121834357</v>
      </c>
      <c r="I370">
        <f t="shared" si="115"/>
        <v>54</v>
      </c>
      <c r="J370">
        <f t="shared" si="116"/>
        <v>0</v>
      </c>
      <c r="K370">
        <f t="shared" si="117"/>
        <v>54</v>
      </c>
      <c r="L370" s="8">
        <f t="shared" si="118"/>
        <v>6</v>
      </c>
      <c r="M370" s="8">
        <f t="shared" si="119"/>
        <v>24</v>
      </c>
      <c r="N370" s="8">
        <f t="shared" si="120"/>
        <v>7</v>
      </c>
      <c r="O370" s="8">
        <f t="shared" si="121"/>
        <v>9</v>
      </c>
      <c r="P370" s="8">
        <f t="shared" si="122"/>
        <v>1</v>
      </c>
      <c r="Q370" s="8">
        <f t="shared" si="123"/>
        <v>6</v>
      </c>
      <c r="R370" s="8">
        <f t="shared" si="124"/>
        <v>7</v>
      </c>
      <c r="S370" s="8">
        <f t="shared" si="125"/>
        <v>54</v>
      </c>
      <c r="T370" s="8">
        <f t="shared" si="126"/>
        <v>5</v>
      </c>
      <c r="U370" s="8">
        <f t="shared" si="127"/>
        <v>21</v>
      </c>
      <c r="V370" s="8">
        <f t="shared" si="128"/>
        <v>0</v>
      </c>
      <c r="W370" s="8">
        <f t="shared" si="129"/>
        <v>0</v>
      </c>
      <c r="X370" s="8">
        <f t="shared" si="130"/>
        <v>0</v>
      </c>
      <c r="Y370">
        <f t="shared" si="131"/>
        <v>0</v>
      </c>
    </row>
    <row r="371" spans="1:25" x14ac:dyDescent="0.25">
      <c r="A371" s="1" t="s">
        <v>390</v>
      </c>
      <c r="B371" s="1" t="s">
        <v>14</v>
      </c>
      <c r="C371" s="1" t="s">
        <v>8</v>
      </c>
      <c r="D371">
        <f t="shared" si="110"/>
        <v>1996</v>
      </c>
      <c r="E371">
        <f t="shared" si="111"/>
        <v>11</v>
      </c>
      <c r="F371">
        <f t="shared" si="112"/>
        <v>25</v>
      </c>
      <c r="G371" s="6">
        <f t="shared" si="113"/>
        <v>35394</v>
      </c>
      <c r="H371">
        <f t="shared" si="114"/>
        <v>26.127310061601644</v>
      </c>
      <c r="I371">
        <f t="shared" si="115"/>
        <v>26</v>
      </c>
      <c r="J371">
        <f t="shared" si="116"/>
        <v>0</v>
      </c>
      <c r="K371">
        <f t="shared" si="117"/>
        <v>26</v>
      </c>
      <c r="L371" s="8">
        <f t="shared" si="118"/>
        <v>9</v>
      </c>
      <c r="M371" s="8">
        <f t="shared" si="119"/>
        <v>18</v>
      </c>
      <c r="N371" s="8">
        <f t="shared" si="120"/>
        <v>7</v>
      </c>
      <c r="O371" s="8">
        <f t="shared" si="121"/>
        <v>9</v>
      </c>
      <c r="P371" s="8">
        <f t="shared" si="122"/>
        <v>2</v>
      </c>
      <c r="Q371" s="8">
        <f t="shared" si="123"/>
        <v>15</v>
      </c>
      <c r="R371" s="8">
        <f t="shared" si="124"/>
        <v>49</v>
      </c>
      <c r="S371" s="8">
        <f t="shared" si="125"/>
        <v>81</v>
      </c>
      <c r="T371" s="8">
        <f t="shared" si="126"/>
        <v>4</v>
      </c>
      <c r="U371" s="8">
        <f t="shared" si="127"/>
        <v>21</v>
      </c>
      <c r="V371" s="8">
        <f t="shared" si="128"/>
        <v>5</v>
      </c>
      <c r="W371" s="8">
        <f t="shared" si="129"/>
        <v>5</v>
      </c>
      <c r="X371" s="8">
        <f t="shared" si="130"/>
        <v>5</v>
      </c>
      <c r="Y371">
        <f t="shared" si="131"/>
        <v>0</v>
      </c>
    </row>
    <row r="372" spans="1:25" x14ac:dyDescent="0.25">
      <c r="A372" s="1" t="s">
        <v>391</v>
      </c>
      <c r="B372" s="1" t="s">
        <v>10</v>
      </c>
      <c r="C372" s="1" t="s">
        <v>5</v>
      </c>
      <c r="D372">
        <f t="shared" si="110"/>
        <v>1962</v>
      </c>
      <c r="E372">
        <f t="shared" si="111"/>
        <v>6</v>
      </c>
      <c r="F372">
        <f t="shared" si="112"/>
        <v>29</v>
      </c>
      <c r="G372" s="6">
        <f t="shared" si="113"/>
        <v>22826</v>
      </c>
      <c r="H372">
        <f t="shared" si="114"/>
        <v>60.536618754277889</v>
      </c>
      <c r="I372">
        <f t="shared" si="115"/>
        <v>60</v>
      </c>
      <c r="J372">
        <f t="shared" si="116"/>
        <v>0</v>
      </c>
      <c r="K372">
        <f t="shared" si="117"/>
        <v>60</v>
      </c>
      <c r="L372" s="8">
        <f t="shared" si="118"/>
        <v>6</v>
      </c>
      <c r="M372" s="8">
        <f t="shared" si="119"/>
        <v>6</v>
      </c>
      <c r="N372" s="8">
        <f t="shared" si="120"/>
        <v>0</v>
      </c>
      <c r="O372" s="8">
        <f t="shared" si="121"/>
        <v>54</v>
      </c>
      <c r="P372" s="8">
        <f t="shared" si="122"/>
        <v>2</v>
      </c>
      <c r="Q372" s="8">
        <f t="shared" si="123"/>
        <v>27</v>
      </c>
      <c r="R372" s="8">
        <f t="shared" si="124"/>
        <v>42</v>
      </c>
      <c r="S372" s="8">
        <f t="shared" si="125"/>
        <v>54</v>
      </c>
      <c r="T372" s="8">
        <f t="shared" si="126"/>
        <v>2</v>
      </c>
      <c r="U372" s="8">
        <f t="shared" si="127"/>
        <v>18</v>
      </c>
      <c r="V372" s="8">
        <f t="shared" si="128"/>
        <v>1</v>
      </c>
      <c r="W372" s="8">
        <f t="shared" si="129"/>
        <v>9</v>
      </c>
      <c r="X372" s="8">
        <f t="shared" si="130"/>
        <v>9</v>
      </c>
      <c r="Y372">
        <f t="shared" si="131"/>
        <v>0</v>
      </c>
    </row>
    <row r="373" spans="1:25" x14ac:dyDescent="0.25">
      <c r="A373" s="1" t="s">
        <v>392</v>
      </c>
      <c r="B373" s="1" t="s">
        <v>25</v>
      </c>
      <c r="C373" s="1" t="s">
        <v>5</v>
      </c>
      <c r="D373">
        <f t="shared" si="110"/>
        <v>1998</v>
      </c>
      <c r="E373">
        <f t="shared" si="111"/>
        <v>1</v>
      </c>
      <c r="F373">
        <f t="shared" si="112"/>
        <v>20</v>
      </c>
      <c r="G373" s="6">
        <f t="shared" si="113"/>
        <v>35815</v>
      </c>
      <c r="H373">
        <f t="shared" si="114"/>
        <v>24.974674880219027</v>
      </c>
      <c r="I373">
        <f t="shared" si="115"/>
        <v>24</v>
      </c>
      <c r="J373">
        <f t="shared" si="116"/>
        <v>0</v>
      </c>
      <c r="K373">
        <f t="shared" si="117"/>
        <v>24</v>
      </c>
      <c r="L373" s="8">
        <f t="shared" si="118"/>
        <v>9</v>
      </c>
      <c r="M373" s="8">
        <f t="shared" si="119"/>
        <v>24</v>
      </c>
      <c r="N373" s="8">
        <f t="shared" si="120"/>
        <v>0</v>
      </c>
      <c r="O373" s="8">
        <f t="shared" si="121"/>
        <v>9</v>
      </c>
      <c r="P373" s="8">
        <f t="shared" si="122"/>
        <v>2</v>
      </c>
      <c r="Q373" s="8">
        <f t="shared" si="123"/>
        <v>0</v>
      </c>
      <c r="R373" s="8">
        <f t="shared" si="124"/>
        <v>21</v>
      </c>
      <c r="S373" s="8">
        <f t="shared" si="125"/>
        <v>9</v>
      </c>
      <c r="T373" s="8">
        <f t="shared" si="126"/>
        <v>0</v>
      </c>
      <c r="U373" s="8">
        <f t="shared" si="127"/>
        <v>12</v>
      </c>
      <c r="V373" s="8">
        <f t="shared" si="128"/>
        <v>6</v>
      </c>
      <c r="W373" s="8">
        <f t="shared" si="129"/>
        <v>4</v>
      </c>
      <c r="X373" s="8">
        <f t="shared" si="130"/>
        <v>4</v>
      </c>
      <c r="Y373">
        <f t="shared" si="131"/>
        <v>0</v>
      </c>
    </row>
    <row r="374" spans="1:25" x14ac:dyDescent="0.25">
      <c r="A374" s="1" t="s">
        <v>393</v>
      </c>
      <c r="B374" s="1" t="s">
        <v>10</v>
      </c>
      <c r="C374" s="1" t="s">
        <v>8</v>
      </c>
      <c r="D374">
        <f t="shared" si="110"/>
        <v>1981</v>
      </c>
      <c r="E374">
        <f t="shared" si="111"/>
        <v>6</v>
      </c>
      <c r="F374">
        <f t="shared" si="112"/>
        <v>16</v>
      </c>
      <c r="G374" s="6">
        <f t="shared" si="113"/>
        <v>29753</v>
      </c>
      <c r="H374">
        <f t="shared" si="114"/>
        <v>41.571526351813823</v>
      </c>
      <c r="I374">
        <f t="shared" si="115"/>
        <v>41</v>
      </c>
      <c r="J374">
        <f t="shared" si="116"/>
        <v>0</v>
      </c>
      <c r="K374">
        <f t="shared" si="117"/>
        <v>41</v>
      </c>
      <c r="L374" s="8">
        <f t="shared" si="118"/>
        <v>8</v>
      </c>
      <c r="M374" s="8">
        <f t="shared" si="119"/>
        <v>3</v>
      </c>
      <c r="N374" s="8">
        <f t="shared" si="120"/>
        <v>0</v>
      </c>
      <c r="O374" s="8">
        <f t="shared" si="121"/>
        <v>54</v>
      </c>
      <c r="P374" s="8">
        <f t="shared" si="122"/>
        <v>1</v>
      </c>
      <c r="Q374" s="8">
        <f t="shared" si="123"/>
        <v>18</v>
      </c>
      <c r="R374" s="8">
        <f t="shared" si="124"/>
        <v>42</v>
      </c>
      <c r="S374" s="8">
        <f t="shared" si="125"/>
        <v>36</v>
      </c>
      <c r="T374" s="8">
        <f t="shared" si="126"/>
        <v>7</v>
      </c>
      <c r="U374" s="8">
        <f t="shared" si="127"/>
        <v>21</v>
      </c>
      <c r="V374" s="8">
        <f t="shared" si="128"/>
        <v>0</v>
      </c>
      <c r="W374" s="8">
        <f t="shared" si="129"/>
        <v>0</v>
      </c>
      <c r="X374" s="8">
        <f t="shared" si="130"/>
        <v>0</v>
      </c>
      <c r="Y374">
        <f t="shared" si="131"/>
        <v>0</v>
      </c>
    </row>
    <row r="375" spans="1:25" x14ac:dyDescent="0.25">
      <c r="A375" s="1" t="s">
        <v>394</v>
      </c>
      <c r="B375" s="1" t="s">
        <v>33</v>
      </c>
      <c r="C375" s="1" t="s">
        <v>8</v>
      </c>
      <c r="D375">
        <f t="shared" si="110"/>
        <v>1971</v>
      </c>
      <c r="E375">
        <f t="shared" si="111"/>
        <v>9</v>
      </c>
      <c r="F375">
        <f t="shared" si="112"/>
        <v>28</v>
      </c>
      <c r="G375" s="6">
        <f t="shared" si="113"/>
        <v>26204</v>
      </c>
      <c r="H375">
        <f t="shared" si="114"/>
        <v>51.288158795345652</v>
      </c>
      <c r="I375">
        <f t="shared" si="115"/>
        <v>51</v>
      </c>
      <c r="J375">
        <f t="shared" si="116"/>
        <v>0</v>
      </c>
      <c r="K375">
        <f t="shared" si="117"/>
        <v>51</v>
      </c>
      <c r="L375" s="8">
        <f t="shared" si="118"/>
        <v>7</v>
      </c>
      <c r="M375" s="8">
        <f t="shared" si="119"/>
        <v>3</v>
      </c>
      <c r="N375" s="8">
        <f t="shared" si="120"/>
        <v>0</v>
      </c>
      <c r="O375" s="8">
        <f t="shared" si="121"/>
        <v>81</v>
      </c>
      <c r="P375" s="8">
        <f t="shared" si="122"/>
        <v>2</v>
      </c>
      <c r="Q375" s="8">
        <f t="shared" si="123"/>
        <v>24</v>
      </c>
      <c r="R375" s="8">
        <f t="shared" si="124"/>
        <v>7</v>
      </c>
      <c r="S375" s="8">
        <f t="shared" si="125"/>
        <v>81</v>
      </c>
      <c r="T375" s="8">
        <f t="shared" si="126"/>
        <v>4</v>
      </c>
      <c r="U375" s="8">
        <f t="shared" si="127"/>
        <v>27</v>
      </c>
      <c r="V375" s="8">
        <f t="shared" si="128"/>
        <v>6</v>
      </c>
      <c r="W375" s="8">
        <f t="shared" si="129"/>
        <v>4</v>
      </c>
      <c r="X375" s="8">
        <f t="shared" si="130"/>
        <v>4</v>
      </c>
      <c r="Y375">
        <f t="shared" si="131"/>
        <v>0</v>
      </c>
    </row>
    <row r="376" spans="1:25" x14ac:dyDescent="0.25">
      <c r="A376" s="1" t="s">
        <v>395</v>
      </c>
      <c r="B376" s="1" t="s">
        <v>25</v>
      </c>
      <c r="C376" s="1" t="s">
        <v>8</v>
      </c>
      <c r="D376">
        <f t="shared" si="110"/>
        <v>1986</v>
      </c>
      <c r="E376">
        <f t="shared" si="111"/>
        <v>12</v>
      </c>
      <c r="F376">
        <f t="shared" si="112"/>
        <v>16</v>
      </c>
      <c r="G376" s="6">
        <f t="shared" si="113"/>
        <v>31762</v>
      </c>
      <c r="H376">
        <f t="shared" si="114"/>
        <v>36.071184120465432</v>
      </c>
      <c r="I376">
        <f t="shared" si="115"/>
        <v>36</v>
      </c>
      <c r="J376">
        <f t="shared" si="116"/>
        <v>0</v>
      </c>
      <c r="K376">
        <f t="shared" si="117"/>
        <v>36</v>
      </c>
      <c r="L376" s="8">
        <f t="shared" si="118"/>
        <v>8</v>
      </c>
      <c r="M376" s="8">
        <f t="shared" si="119"/>
        <v>18</v>
      </c>
      <c r="N376" s="8">
        <f t="shared" si="120"/>
        <v>7</v>
      </c>
      <c r="O376" s="8">
        <f t="shared" si="121"/>
        <v>18</v>
      </c>
      <c r="P376" s="8">
        <f t="shared" si="122"/>
        <v>1</v>
      </c>
      <c r="Q376" s="8">
        <f t="shared" si="123"/>
        <v>18</v>
      </c>
      <c r="R376" s="8">
        <f t="shared" si="124"/>
        <v>56</v>
      </c>
      <c r="S376" s="8">
        <f t="shared" si="125"/>
        <v>63</v>
      </c>
      <c r="T376" s="8">
        <f t="shared" si="126"/>
        <v>3</v>
      </c>
      <c r="U376" s="8">
        <f t="shared" si="127"/>
        <v>9</v>
      </c>
      <c r="V376" s="8">
        <f t="shared" si="128"/>
        <v>1</v>
      </c>
      <c r="W376" s="8">
        <f t="shared" si="129"/>
        <v>9</v>
      </c>
      <c r="X376" s="8">
        <f t="shared" si="130"/>
        <v>9</v>
      </c>
      <c r="Y376">
        <f t="shared" si="131"/>
        <v>0</v>
      </c>
    </row>
    <row r="377" spans="1:25" x14ac:dyDescent="0.25">
      <c r="A377" s="1" t="s">
        <v>396</v>
      </c>
      <c r="B377" s="1" t="s">
        <v>41</v>
      </c>
      <c r="C377" s="1" t="s">
        <v>5</v>
      </c>
      <c r="D377">
        <f t="shared" si="110"/>
        <v>1957</v>
      </c>
      <c r="E377">
        <f t="shared" si="111"/>
        <v>12</v>
      </c>
      <c r="F377">
        <f t="shared" si="112"/>
        <v>16</v>
      </c>
      <c r="G377" s="6">
        <f t="shared" si="113"/>
        <v>21170</v>
      </c>
      <c r="H377">
        <f t="shared" si="114"/>
        <v>65.07049965776865</v>
      </c>
      <c r="I377">
        <f t="shared" si="115"/>
        <v>65</v>
      </c>
      <c r="J377">
        <f t="shared" si="116"/>
        <v>0</v>
      </c>
      <c r="K377">
        <f t="shared" si="117"/>
        <v>65</v>
      </c>
      <c r="L377" s="8">
        <f t="shared" si="118"/>
        <v>5</v>
      </c>
      <c r="M377" s="8">
        <f t="shared" si="119"/>
        <v>21</v>
      </c>
      <c r="N377" s="8">
        <f t="shared" si="120"/>
        <v>7</v>
      </c>
      <c r="O377" s="8">
        <f t="shared" si="121"/>
        <v>18</v>
      </c>
      <c r="P377" s="8">
        <f t="shared" si="122"/>
        <v>1</v>
      </c>
      <c r="Q377" s="8">
        <f t="shared" si="123"/>
        <v>18</v>
      </c>
      <c r="R377" s="8">
        <f t="shared" si="124"/>
        <v>63</v>
      </c>
      <c r="S377" s="8">
        <f t="shared" si="125"/>
        <v>36</v>
      </c>
      <c r="T377" s="8">
        <f t="shared" si="126"/>
        <v>2</v>
      </c>
      <c r="U377" s="8">
        <f t="shared" si="127"/>
        <v>18</v>
      </c>
      <c r="V377" s="8">
        <f t="shared" si="128"/>
        <v>9</v>
      </c>
      <c r="W377" s="8">
        <f t="shared" si="129"/>
        <v>1</v>
      </c>
      <c r="X377" s="8">
        <f t="shared" si="130"/>
        <v>1</v>
      </c>
      <c r="Y377">
        <f t="shared" si="131"/>
        <v>0</v>
      </c>
    </row>
    <row r="378" spans="1:25" x14ac:dyDescent="0.25">
      <c r="A378" s="1" t="s">
        <v>397</v>
      </c>
      <c r="B378" s="1" t="s">
        <v>10</v>
      </c>
      <c r="C378" s="1" t="s">
        <v>5</v>
      </c>
      <c r="D378">
        <f t="shared" si="110"/>
        <v>1960</v>
      </c>
      <c r="E378">
        <f t="shared" si="111"/>
        <v>2</v>
      </c>
      <c r="F378">
        <f t="shared" si="112"/>
        <v>7</v>
      </c>
      <c r="G378" s="6">
        <f t="shared" si="113"/>
        <v>21953</v>
      </c>
      <c r="H378">
        <f t="shared" si="114"/>
        <v>62.926762491444215</v>
      </c>
      <c r="I378">
        <f t="shared" si="115"/>
        <v>62</v>
      </c>
      <c r="J378">
        <f t="shared" si="116"/>
        <v>0</v>
      </c>
      <c r="K378">
        <f t="shared" si="117"/>
        <v>62</v>
      </c>
      <c r="L378" s="8">
        <f t="shared" si="118"/>
        <v>6</v>
      </c>
      <c r="M378" s="8">
        <f t="shared" si="119"/>
        <v>0</v>
      </c>
      <c r="N378" s="8">
        <f t="shared" si="120"/>
        <v>0</v>
      </c>
      <c r="O378" s="8">
        <f t="shared" si="121"/>
        <v>18</v>
      </c>
      <c r="P378" s="8">
        <f t="shared" si="122"/>
        <v>0</v>
      </c>
      <c r="Q378" s="8">
        <f t="shared" si="123"/>
        <v>21</v>
      </c>
      <c r="R378" s="8">
        <f t="shared" si="124"/>
        <v>21</v>
      </c>
      <c r="S378" s="8">
        <f t="shared" si="125"/>
        <v>54</v>
      </c>
      <c r="T378" s="8">
        <f t="shared" si="126"/>
        <v>8</v>
      </c>
      <c r="U378" s="8">
        <f t="shared" si="127"/>
        <v>24</v>
      </c>
      <c r="V378" s="8">
        <f t="shared" si="128"/>
        <v>2</v>
      </c>
      <c r="W378" s="8">
        <f t="shared" si="129"/>
        <v>8</v>
      </c>
      <c r="X378" s="8">
        <f t="shared" si="130"/>
        <v>8</v>
      </c>
      <c r="Y378">
        <f t="shared" si="131"/>
        <v>0</v>
      </c>
    </row>
    <row r="379" spans="1:25" x14ac:dyDescent="0.25">
      <c r="A379" s="1" t="s">
        <v>398</v>
      </c>
      <c r="B379" s="1" t="s">
        <v>25</v>
      </c>
      <c r="C379" s="1" t="s">
        <v>5</v>
      </c>
      <c r="D379">
        <f t="shared" si="110"/>
        <v>1975</v>
      </c>
      <c r="E379">
        <f t="shared" si="111"/>
        <v>2</v>
      </c>
      <c r="F379">
        <f t="shared" si="112"/>
        <v>4</v>
      </c>
      <c r="G379" s="6">
        <f t="shared" si="113"/>
        <v>27429</v>
      </c>
      <c r="H379">
        <f t="shared" si="114"/>
        <v>47.93429158110883</v>
      </c>
      <c r="I379">
        <f t="shared" si="115"/>
        <v>47</v>
      </c>
      <c r="J379">
        <f t="shared" si="116"/>
        <v>0</v>
      </c>
      <c r="K379">
        <f t="shared" si="117"/>
        <v>47</v>
      </c>
      <c r="L379" s="8">
        <f t="shared" si="118"/>
        <v>7</v>
      </c>
      <c r="M379" s="8">
        <f t="shared" si="119"/>
        <v>15</v>
      </c>
      <c r="N379" s="8">
        <f t="shared" si="120"/>
        <v>0</v>
      </c>
      <c r="O379" s="8">
        <f t="shared" si="121"/>
        <v>18</v>
      </c>
      <c r="P379" s="8">
        <f t="shared" si="122"/>
        <v>0</v>
      </c>
      <c r="Q379" s="8">
        <f t="shared" si="123"/>
        <v>12</v>
      </c>
      <c r="R379" s="8">
        <f t="shared" si="124"/>
        <v>63</v>
      </c>
      <c r="S379" s="8">
        <f t="shared" si="125"/>
        <v>81</v>
      </c>
      <c r="T379" s="8">
        <f t="shared" si="126"/>
        <v>2</v>
      </c>
      <c r="U379" s="8">
        <f t="shared" si="127"/>
        <v>27</v>
      </c>
      <c r="V379" s="8">
        <f t="shared" si="128"/>
        <v>5</v>
      </c>
      <c r="W379" s="8">
        <f t="shared" si="129"/>
        <v>5</v>
      </c>
      <c r="X379" s="8">
        <f t="shared" si="130"/>
        <v>5</v>
      </c>
      <c r="Y379">
        <f t="shared" si="131"/>
        <v>0</v>
      </c>
    </row>
    <row r="380" spans="1:25" x14ac:dyDescent="0.25">
      <c r="A380" s="1" t="s">
        <v>399</v>
      </c>
      <c r="B380" s="1" t="s">
        <v>41</v>
      </c>
      <c r="C380" s="1" t="s">
        <v>5</v>
      </c>
      <c r="D380">
        <f t="shared" si="110"/>
        <v>1977</v>
      </c>
      <c r="E380">
        <f t="shared" si="111"/>
        <v>11</v>
      </c>
      <c r="F380">
        <f t="shared" si="112"/>
        <v>15</v>
      </c>
      <c r="G380" s="6">
        <f t="shared" si="113"/>
        <v>28444</v>
      </c>
      <c r="H380">
        <f t="shared" si="114"/>
        <v>45.155373032169749</v>
      </c>
      <c r="I380">
        <f t="shared" si="115"/>
        <v>45</v>
      </c>
      <c r="J380">
        <f t="shared" si="116"/>
        <v>0</v>
      </c>
      <c r="K380">
        <f t="shared" si="117"/>
        <v>45</v>
      </c>
      <c r="L380" s="8">
        <f t="shared" si="118"/>
        <v>7</v>
      </c>
      <c r="M380" s="8">
        <f t="shared" si="119"/>
        <v>21</v>
      </c>
      <c r="N380" s="8">
        <f t="shared" si="120"/>
        <v>7</v>
      </c>
      <c r="O380" s="8">
        <f t="shared" si="121"/>
        <v>9</v>
      </c>
      <c r="P380" s="8">
        <f t="shared" si="122"/>
        <v>1</v>
      </c>
      <c r="Q380" s="8">
        <f t="shared" si="123"/>
        <v>15</v>
      </c>
      <c r="R380" s="8">
        <f t="shared" si="124"/>
        <v>35</v>
      </c>
      <c r="S380" s="8">
        <f t="shared" si="125"/>
        <v>45</v>
      </c>
      <c r="T380" s="8">
        <f t="shared" si="126"/>
        <v>5</v>
      </c>
      <c r="U380" s="8">
        <f t="shared" si="127"/>
        <v>15</v>
      </c>
      <c r="V380" s="8">
        <f t="shared" si="128"/>
        <v>0</v>
      </c>
      <c r="W380" s="8">
        <f t="shared" si="129"/>
        <v>0</v>
      </c>
      <c r="X380" s="8">
        <f t="shared" si="130"/>
        <v>0</v>
      </c>
      <c r="Y380">
        <f t="shared" si="131"/>
        <v>0</v>
      </c>
    </row>
    <row r="381" spans="1:25" x14ac:dyDescent="0.25">
      <c r="A381" s="1" t="s">
        <v>400</v>
      </c>
      <c r="B381" s="1" t="s">
        <v>37</v>
      </c>
      <c r="C381" s="1" t="s">
        <v>5</v>
      </c>
      <c r="D381">
        <f t="shared" si="110"/>
        <v>1958</v>
      </c>
      <c r="E381">
        <f t="shared" si="111"/>
        <v>2</v>
      </c>
      <c r="F381">
        <f t="shared" si="112"/>
        <v>17</v>
      </c>
      <c r="G381" s="6">
        <f t="shared" si="113"/>
        <v>21233</v>
      </c>
      <c r="H381">
        <f t="shared" si="114"/>
        <v>64.898015058179325</v>
      </c>
      <c r="I381">
        <f t="shared" si="115"/>
        <v>64</v>
      </c>
      <c r="J381">
        <f t="shared" si="116"/>
        <v>0</v>
      </c>
      <c r="K381">
        <f t="shared" si="117"/>
        <v>64</v>
      </c>
      <c r="L381" s="8">
        <f t="shared" si="118"/>
        <v>5</v>
      </c>
      <c r="M381" s="8">
        <f t="shared" si="119"/>
        <v>24</v>
      </c>
      <c r="N381" s="8">
        <f t="shared" si="120"/>
        <v>0</v>
      </c>
      <c r="O381" s="8">
        <f t="shared" si="121"/>
        <v>18</v>
      </c>
      <c r="P381" s="8">
        <f t="shared" si="122"/>
        <v>1</v>
      </c>
      <c r="Q381" s="8">
        <f t="shared" si="123"/>
        <v>21</v>
      </c>
      <c r="R381" s="8">
        <f t="shared" si="124"/>
        <v>35</v>
      </c>
      <c r="S381" s="8">
        <f t="shared" si="125"/>
        <v>72</v>
      </c>
      <c r="T381" s="8">
        <f t="shared" si="126"/>
        <v>3</v>
      </c>
      <c r="U381" s="8">
        <f t="shared" si="127"/>
        <v>21</v>
      </c>
      <c r="V381" s="8">
        <f t="shared" si="128"/>
        <v>0</v>
      </c>
      <c r="W381" s="8">
        <f t="shared" si="129"/>
        <v>0</v>
      </c>
      <c r="X381" s="8">
        <f t="shared" si="130"/>
        <v>0</v>
      </c>
      <c r="Y381">
        <f t="shared" si="131"/>
        <v>0</v>
      </c>
    </row>
    <row r="382" spans="1:25" x14ac:dyDescent="0.25">
      <c r="A382" s="1" t="s">
        <v>401</v>
      </c>
      <c r="B382" s="1" t="s">
        <v>27</v>
      </c>
      <c r="C382" s="1" t="s">
        <v>5</v>
      </c>
      <c r="D382">
        <f t="shared" si="110"/>
        <v>1976</v>
      </c>
      <c r="E382">
        <f t="shared" si="111"/>
        <v>8</v>
      </c>
      <c r="F382">
        <f t="shared" si="112"/>
        <v>27</v>
      </c>
      <c r="G382" s="6">
        <f t="shared" si="113"/>
        <v>27999</v>
      </c>
      <c r="H382">
        <f t="shared" si="114"/>
        <v>46.373716632443532</v>
      </c>
      <c r="I382">
        <f t="shared" si="115"/>
        <v>46</v>
      </c>
      <c r="J382">
        <f t="shared" si="116"/>
        <v>0</v>
      </c>
      <c r="K382">
        <f t="shared" si="117"/>
        <v>46</v>
      </c>
      <c r="L382" s="8">
        <f t="shared" si="118"/>
        <v>7</v>
      </c>
      <c r="M382" s="8">
        <f t="shared" si="119"/>
        <v>18</v>
      </c>
      <c r="N382" s="8">
        <f t="shared" si="120"/>
        <v>0</v>
      </c>
      <c r="O382" s="8">
        <f t="shared" si="121"/>
        <v>72</v>
      </c>
      <c r="P382" s="8">
        <f t="shared" si="122"/>
        <v>2</v>
      </c>
      <c r="Q382" s="8">
        <f t="shared" si="123"/>
        <v>21</v>
      </c>
      <c r="R382" s="8">
        <f t="shared" si="124"/>
        <v>28</v>
      </c>
      <c r="S382" s="8">
        <f t="shared" si="125"/>
        <v>0</v>
      </c>
      <c r="T382" s="8">
        <f t="shared" si="126"/>
        <v>5</v>
      </c>
      <c r="U382" s="8">
        <f t="shared" si="127"/>
        <v>9</v>
      </c>
      <c r="V382" s="8">
        <f t="shared" si="128"/>
        <v>2</v>
      </c>
      <c r="W382" s="8">
        <f t="shared" si="129"/>
        <v>8</v>
      </c>
      <c r="X382" s="8">
        <f t="shared" si="130"/>
        <v>8</v>
      </c>
      <c r="Y382">
        <f t="shared" si="131"/>
        <v>0</v>
      </c>
    </row>
    <row r="383" spans="1:25" x14ac:dyDescent="0.25">
      <c r="A383" s="1" t="s">
        <v>402</v>
      </c>
      <c r="B383" s="1" t="s">
        <v>10</v>
      </c>
      <c r="C383" s="1" t="s">
        <v>5</v>
      </c>
      <c r="D383">
        <f t="shared" si="110"/>
        <v>1998</v>
      </c>
      <c r="E383">
        <f t="shared" si="111"/>
        <v>6</v>
      </c>
      <c r="F383">
        <f t="shared" si="112"/>
        <v>7</v>
      </c>
      <c r="G383" s="6">
        <f t="shared" si="113"/>
        <v>35953</v>
      </c>
      <c r="H383">
        <f t="shared" si="114"/>
        <v>24.5968514715948</v>
      </c>
      <c r="I383">
        <f t="shared" si="115"/>
        <v>24</v>
      </c>
      <c r="J383">
        <f t="shared" si="116"/>
        <v>0</v>
      </c>
      <c r="K383">
        <f t="shared" si="117"/>
        <v>24</v>
      </c>
      <c r="L383" s="8">
        <f t="shared" si="118"/>
        <v>9</v>
      </c>
      <c r="M383" s="8">
        <f t="shared" si="119"/>
        <v>24</v>
      </c>
      <c r="N383" s="8">
        <f t="shared" si="120"/>
        <v>0</v>
      </c>
      <c r="O383" s="8">
        <f t="shared" si="121"/>
        <v>54</v>
      </c>
      <c r="P383" s="8">
        <f t="shared" si="122"/>
        <v>0</v>
      </c>
      <c r="Q383" s="8">
        <f t="shared" si="123"/>
        <v>21</v>
      </c>
      <c r="R383" s="8">
        <f t="shared" si="124"/>
        <v>0</v>
      </c>
      <c r="S383" s="8">
        <f t="shared" si="125"/>
        <v>9</v>
      </c>
      <c r="T383" s="8">
        <f t="shared" si="126"/>
        <v>4</v>
      </c>
      <c r="U383" s="8">
        <f t="shared" si="127"/>
        <v>15</v>
      </c>
      <c r="V383" s="8">
        <f t="shared" si="128"/>
        <v>6</v>
      </c>
      <c r="W383" s="8">
        <f t="shared" si="129"/>
        <v>4</v>
      </c>
      <c r="X383" s="8">
        <f t="shared" si="130"/>
        <v>4</v>
      </c>
      <c r="Y383">
        <f t="shared" si="131"/>
        <v>0</v>
      </c>
    </row>
    <row r="384" spans="1:25" x14ac:dyDescent="0.25">
      <c r="A384" s="1" t="s">
        <v>403</v>
      </c>
      <c r="B384" s="1" t="s">
        <v>7</v>
      </c>
      <c r="C384" s="1" t="s">
        <v>8</v>
      </c>
      <c r="D384">
        <f t="shared" si="110"/>
        <v>1950</v>
      </c>
      <c r="E384">
        <f t="shared" si="111"/>
        <v>11</v>
      </c>
      <c r="F384">
        <f t="shared" si="112"/>
        <v>19</v>
      </c>
      <c r="G384" s="6">
        <f t="shared" si="113"/>
        <v>18586</v>
      </c>
      <c r="H384">
        <f t="shared" si="114"/>
        <v>72.145106091718006</v>
      </c>
      <c r="I384">
        <f t="shared" si="115"/>
        <v>72</v>
      </c>
      <c r="J384">
        <f t="shared" si="116"/>
        <v>0</v>
      </c>
      <c r="K384">
        <f t="shared" si="117"/>
        <v>72</v>
      </c>
      <c r="L384" s="8">
        <f t="shared" si="118"/>
        <v>5</v>
      </c>
      <c r="M384" s="8">
        <f t="shared" si="119"/>
        <v>0</v>
      </c>
      <c r="N384" s="8">
        <f t="shared" si="120"/>
        <v>7</v>
      </c>
      <c r="O384" s="8">
        <f t="shared" si="121"/>
        <v>9</v>
      </c>
      <c r="P384" s="8">
        <f t="shared" si="122"/>
        <v>1</v>
      </c>
      <c r="Q384" s="8">
        <f t="shared" si="123"/>
        <v>27</v>
      </c>
      <c r="R384" s="8">
        <f t="shared" si="124"/>
        <v>28</v>
      </c>
      <c r="S384" s="8">
        <f t="shared" si="125"/>
        <v>54</v>
      </c>
      <c r="T384" s="8">
        <f t="shared" si="126"/>
        <v>7</v>
      </c>
      <c r="U384" s="8">
        <f t="shared" si="127"/>
        <v>15</v>
      </c>
      <c r="V384" s="8">
        <f t="shared" si="128"/>
        <v>3</v>
      </c>
      <c r="W384" s="8">
        <f t="shared" si="129"/>
        <v>7</v>
      </c>
      <c r="X384" s="8">
        <f t="shared" si="130"/>
        <v>7</v>
      </c>
      <c r="Y384">
        <f t="shared" si="131"/>
        <v>0</v>
      </c>
    </row>
    <row r="385" spans="1:25" x14ac:dyDescent="0.25">
      <c r="A385" s="1" t="s">
        <v>404</v>
      </c>
      <c r="B385" s="1" t="s">
        <v>7</v>
      </c>
      <c r="C385" s="1" t="s">
        <v>8</v>
      </c>
      <c r="D385">
        <f t="shared" si="110"/>
        <v>1964</v>
      </c>
      <c r="E385">
        <f t="shared" si="111"/>
        <v>1</v>
      </c>
      <c r="F385">
        <f t="shared" si="112"/>
        <v>19</v>
      </c>
      <c r="G385" s="6">
        <f t="shared" si="113"/>
        <v>23395</v>
      </c>
      <c r="H385">
        <f t="shared" si="114"/>
        <v>58.978781656399725</v>
      </c>
      <c r="I385">
        <f t="shared" si="115"/>
        <v>58</v>
      </c>
      <c r="J385">
        <f t="shared" si="116"/>
        <v>0</v>
      </c>
      <c r="K385">
        <f t="shared" si="117"/>
        <v>58</v>
      </c>
      <c r="L385" s="8">
        <f t="shared" si="118"/>
        <v>6</v>
      </c>
      <c r="M385" s="8">
        <f t="shared" si="119"/>
        <v>12</v>
      </c>
      <c r="N385" s="8">
        <f t="shared" si="120"/>
        <v>0</v>
      </c>
      <c r="O385" s="8">
        <f t="shared" si="121"/>
        <v>9</v>
      </c>
      <c r="P385" s="8">
        <f t="shared" si="122"/>
        <v>1</v>
      </c>
      <c r="Q385" s="8">
        <f t="shared" si="123"/>
        <v>27</v>
      </c>
      <c r="R385" s="8">
        <f t="shared" si="124"/>
        <v>28</v>
      </c>
      <c r="S385" s="8">
        <f t="shared" si="125"/>
        <v>27</v>
      </c>
      <c r="T385" s="8">
        <f t="shared" si="126"/>
        <v>5</v>
      </c>
      <c r="U385" s="8">
        <f t="shared" si="127"/>
        <v>21</v>
      </c>
      <c r="V385" s="8">
        <f t="shared" si="128"/>
        <v>6</v>
      </c>
      <c r="W385" s="8">
        <f t="shared" si="129"/>
        <v>4</v>
      </c>
      <c r="X385" s="8">
        <f t="shared" si="130"/>
        <v>4</v>
      </c>
      <c r="Y385">
        <f t="shared" si="131"/>
        <v>0</v>
      </c>
    </row>
    <row r="386" spans="1:25" x14ac:dyDescent="0.25">
      <c r="A386" s="1" t="s">
        <v>405</v>
      </c>
      <c r="B386" s="1" t="s">
        <v>16</v>
      </c>
      <c r="C386" s="1" t="s">
        <v>8</v>
      </c>
      <c r="D386">
        <f t="shared" si="110"/>
        <v>1964</v>
      </c>
      <c r="E386">
        <f t="shared" si="111"/>
        <v>11</v>
      </c>
      <c r="F386">
        <f t="shared" si="112"/>
        <v>19</v>
      </c>
      <c r="G386" s="6">
        <f t="shared" si="113"/>
        <v>23700</v>
      </c>
      <c r="H386">
        <f t="shared" si="114"/>
        <v>58.143737166324435</v>
      </c>
      <c r="I386">
        <f t="shared" si="115"/>
        <v>58</v>
      </c>
      <c r="J386">
        <f t="shared" si="116"/>
        <v>0</v>
      </c>
      <c r="K386">
        <f t="shared" si="117"/>
        <v>58</v>
      </c>
      <c r="L386" s="8">
        <f t="shared" si="118"/>
        <v>6</v>
      </c>
      <c r="M386" s="8">
        <f t="shared" si="119"/>
        <v>12</v>
      </c>
      <c r="N386" s="8">
        <f t="shared" si="120"/>
        <v>7</v>
      </c>
      <c r="O386" s="8">
        <f t="shared" si="121"/>
        <v>9</v>
      </c>
      <c r="P386" s="8">
        <f t="shared" si="122"/>
        <v>1</v>
      </c>
      <c r="Q386" s="8">
        <f t="shared" si="123"/>
        <v>27</v>
      </c>
      <c r="R386" s="8">
        <f t="shared" si="124"/>
        <v>49</v>
      </c>
      <c r="S386" s="8">
        <f t="shared" si="125"/>
        <v>72</v>
      </c>
      <c r="T386" s="8">
        <f t="shared" si="126"/>
        <v>5</v>
      </c>
      <c r="U386" s="8">
        <f t="shared" si="127"/>
        <v>15</v>
      </c>
      <c r="V386" s="8">
        <f t="shared" si="128"/>
        <v>3</v>
      </c>
      <c r="W386" s="8">
        <f t="shared" si="129"/>
        <v>7</v>
      </c>
      <c r="X386" s="8">
        <f t="shared" si="130"/>
        <v>7</v>
      </c>
      <c r="Y386">
        <f t="shared" si="131"/>
        <v>0</v>
      </c>
    </row>
    <row r="387" spans="1:25" x14ac:dyDescent="0.25">
      <c r="A387" s="1" t="s">
        <v>406</v>
      </c>
      <c r="B387" s="1" t="s">
        <v>33</v>
      </c>
      <c r="C387" s="1" t="s">
        <v>8</v>
      </c>
      <c r="D387">
        <f t="shared" ref="D387:D450" si="132">IF(E387&lt;=12,1900+VALUE(MID(A387,1,2)),2000+VALUE(MID(A387,1,2)))</f>
        <v>1967</v>
      </c>
      <c r="E387">
        <f t="shared" ref="E387:E450" si="133">VALUE(MID(A387,3,2))</f>
        <v>9</v>
      </c>
      <c r="F387">
        <f t="shared" ref="F387:F450" si="134">VALUE(MID(A387,5,2))</f>
        <v>8</v>
      </c>
      <c r="G387" s="6">
        <f t="shared" ref="G387:G450" si="135">DATE(D387,E387,F387)</f>
        <v>24723</v>
      </c>
      <c r="H387">
        <f t="shared" ref="H387:H450" si="136">($AB$2-G387)/365.25</f>
        <v>55.342915811088297</v>
      </c>
      <c r="I387">
        <f t="shared" ref="I387:I450" si="137">2023-D387-1</f>
        <v>55</v>
      </c>
      <c r="J387">
        <f t="shared" ref="J387:J450" si="138">IF(AND(E387=1,F387&lt;=11),1,0)</f>
        <v>0</v>
      </c>
      <c r="K387">
        <f t="shared" ref="K387:K450" si="139">I387+J387</f>
        <v>55</v>
      </c>
      <c r="L387" s="8">
        <f t="shared" ref="L387:L450" si="140">MID($A387,1,1)*1</f>
        <v>6</v>
      </c>
      <c r="M387" s="8">
        <f t="shared" ref="M387:M450" si="141">MID($A387,2,1)*3</f>
        <v>21</v>
      </c>
      <c r="N387" s="8">
        <f t="shared" ref="N387:N450" si="142">MID($A387,3,1)*7</f>
        <v>0</v>
      </c>
      <c r="O387" s="8">
        <f t="shared" ref="O387:O450" si="143">MID($A387,4,1)*9</f>
        <v>81</v>
      </c>
      <c r="P387" s="8">
        <f t="shared" ref="P387:P450" si="144">MID($A387,5,1)*1</f>
        <v>0</v>
      </c>
      <c r="Q387" s="8">
        <f t="shared" ref="Q387:Q450" si="145">MID($A387,6,1)*3</f>
        <v>24</v>
      </c>
      <c r="R387" s="8">
        <f t="shared" ref="R387:R450" si="146">MID($A387,7,1)*7</f>
        <v>14</v>
      </c>
      <c r="S387" s="8">
        <f t="shared" ref="S387:S450" si="147">MID($A387,8,1)*9</f>
        <v>72</v>
      </c>
      <c r="T387" s="8">
        <f t="shared" ref="T387:T450" si="148">MID($A387,9,1)*1</f>
        <v>3</v>
      </c>
      <c r="U387" s="8">
        <f t="shared" ref="U387:U450" si="149">MID($A387,10,1)*3</f>
        <v>6</v>
      </c>
      <c r="V387" s="8">
        <f t="shared" ref="V387:V450" si="150">MOD(SUM(L387:U387),10)</f>
        <v>7</v>
      </c>
      <c r="W387" s="8">
        <f t="shared" ref="W387:W450" si="151">IF(V387&lt;&gt;0,10-V387,0)</f>
        <v>3</v>
      </c>
      <c r="X387" s="8">
        <f t="shared" ref="X387:X450" si="152">VALUE(MID(A387,11,1))</f>
        <v>3</v>
      </c>
      <c r="Y387">
        <f t="shared" ref="Y387:Y450" si="153">IF(W387=X387,0,1)</f>
        <v>0</v>
      </c>
    </row>
    <row r="388" spans="1:25" x14ac:dyDescent="0.25">
      <c r="A388" s="1" t="s">
        <v>407</v>
      </c>
      <c r="B388" s="1" t="s">
        <v>4</v>
      </c>
      <c r="C388" s="1" t="s">
        <v>8</v>
      </c>
      <c r="D388">
        <f t="shared" si="132"/>
        <v>1955</v>
      </c>
      <c r="E388">
        <f t="shared" si="133"/>
        <v>1</v>
      </c>
      <c r="F388">
        <f t="shared" si="134"/>
        <v>17</v>
      </c>
      <c r="G388" s="6">
        <f t="shared" si="135"/>
        <v>20106</v>
      </c>
      <c r="H388">
        <f t="shared" si="136"/>
        <v>67.983572895277206</v>
      </c>
      <c r="I388">
        <f t="shared" si="137"/>
        <v>67</v>
      </c>
      <c r="J388">
        <f t="shared" si="138"/>
        <v>0</v>
      </c>
      <c r="K388">
        <f t="shared" si="139"/>
        <v>67</v>
      </c>
      <c r="L388" s="8">
        <f t="shared" si="140"/>
        <v>5</v>
      </c>
      <c r="M388" s="8">
        <f t="shared" si="141"/>
        <v>15</v>
      </c>
      <c r="N388" s="8">
        <f t="shared" si="142"/>
        <v>0</v>
      </c>
      <c r="O388" s="8">
        <f t="shared" si="143"/>
        <v>9</v>
      </c>
      <c r="P388" s="8">
        <f t="shared" si="144"/>
        <v>1</v>
      </c>
      <c r="Q388" s="8">
        <f t="shared" si="145"/>
        <v>21</v>
      </c>
      <c r="R388" s="8">
        <f t="shared" si="146"/>
        <v>21</v>
      </c>
      <c r="S388" s="8">
        <f t="shared" si="147"/>
        <v>9</v>
      </c>
      <c r="T388" s="8">
        <f t="shared" si="148"/>
        <v>7</v>
      </c>
      <c r="U388" s="8">
        <f t="shared" si="149"/>
        <v>18</v>
      </c>
      <c r="V388" s="8">
        <f t="shared" si="150"/>
        <v>6</v>
      </c>
      <c r="W388" s="8">
        <f t="shared" si="151"/>
        <v>4</v>
      </c>
      <c r="X388" s="8">
        <f t="shared" si="152"/>
        <v>4</v>
      </c>
      <c r="Y388">
        <f t="shared" si="153"/>
        <v>0</v>
      </c>
    </row>
    <row r="389" spans="1:25" x14ac:dyDescent="0.25">
      <c r="A389" s="1" t="s">
        <v>408</v>
      </c>
      <c r="B389" s="1" t="s">
        <v>37</v>
      </c>
      <c r="C389" s="1" t="s">
        <v>5</v>
      </c>
      <c r="D389">
        <f t="shared" si="132"/>
        <v>1976</v>
      </c>
      <c r="E389">
        <f t="shared" si="133"/>
        <v>9</v>
      </c>
      <c r="F389">
        <f t="shared" si="134"/>
        <v>4</v>
      </c>
      <c r="G389" s="6">
        <f t="shared" si="135"/>
        <v>28007</v>
      </c>
      <c r="H389">
        <f t="shared" si="136"/>
        <v>46.351813826146476</v>
      </c>
      <c r="I389">
        <f t="shared" si="137"/>
        <v>46</v>
      </c>
      <c r="J389">
        <f t="shared" si="138"/>
        <v>0</v>
      </c>
      <c r="K389">
        <f t="shared" si="139"/>
        <v>46</v>
      </c>
      <c r="L389" s="8">
        <f t="shared" si="140"/>
        <v>7</v>
      </c>
      <c r="M389" s="8">
        <f t="shared" si="141"/>
        <v>18</v>
      </c>
      <c r="N389" s="8">
        <f t="shared" si="142"/>
        <v>0</v>
      </c>
      <c r="O389" s="8">
        <f t="shared" si="143"/>
        <v>81</v>
      </c>
      <c r="P389" s="8">
        <f t="shared" si="144"/>
        <v>0</v>
      </c>
      <c r="Q389" s="8">
        <f t="shared" si="145"/>
        <v>12</v>
      </c>
      <c r="R389" s="8">
        <f t="shared" si="146"/>
        <v>0</v>
      </c>
      <c r="S389" s="8">
        <f t="shared" si="147"/>
        <v>54</v>
      </c>
      <c r="T389" s="8">
        <f t="shared" si="148"/>
        <v>3</v>
      </c>
      <c r="U389" s="8">
        <f t="shared" si="149"/>
        <v>0</v>
      </c>
      <c r="V389" s="8">
        <f t="shared" si="150"/>
        <v>5</v>
      </c>
      <c r="W389" s="8">
        <f t="shared" si="151"/>
        <v>5</v>
      </c>
      <c r="X389" s="8">
        <f t="shared" si="152"/>
        <v>5</v>
      </c>
      <c r="Y389">
        <f t="shared" si="153"/>
        <v>0</v>
      </c>
    </row>
    <row r="390" spans="1:25" x14ac:dyDescent="0.25">
      <c r="A390" s="1" t="s">
        <v>409</v>
      </c>
      <c r="B390" s="1" t="s">
        <v>43</v>
      </c>
      <c r="C390" s="1" t="s">
        <v>8</v>
      </c>
      <c r="D390">
        <f t="shared" si="132"/>
        <v>1980</v>
      </c>
      <c r="E390">
        <f t="shared" si="133"/>
        <v>2</v>
      </c>
      <c r="F390">
        <f t="shared" si="134"/>
        <v>8</v>
      </c>
      <c r="G390" s="6">
        <f t="shared" si="135"/>
        <v>29259</v>
      </c>
      <c r="H390">
        <f t="shared" si="136"/>
        <v>42.924024640657088</v>
      </c>
      <c r="I390">
        <f t="shared" si="137"/>
        <v>42</v>
      </c>
      <c r="J390">
        <f t="shared" si="138"/>
        <v>0</v>
      </c>
      <c r="K390">
        <f t="shared" si="139"/>
        <v>42</v>
      </c>
      <c r="L390" s="8">
        <f t="shared" si="140"/>
        <v>8</v>
      </c>
      <c r="M390" s="8">
        <f t="shared" si="141"/>
        <v>0</v>
      </c>
      <c r="N390" s="8">
        <f t="shared" si="142"/>
        <v>0</v>
      </c>
      <c r="O390" s="8">
        <f t="shared" si="143"/>
        <v>18</v>
      </c>
      <c r="P390" s="8">
        <f t="shared" si="144"/>
        <v>0</v>
      </c>
      <c r="Q390" s="8">
        <f t="shared" si="145"/>
        <v>24</v>
      </c>
      <c r="R390" s="8">
        <f t="shared" si="146"/>
        <v>7</v>
      </c>
      <c r="S390" s="8">
        <f t="shared" si="147"/>
        <v>81</v>
      </c>
      <c r="T390" s="8">
        <f t="shared" si="148"/>
        <v>5</v>
      </c>
      <c r="U390" s="8">
        <f t="shared" si="149"/>
        <v>21</v>
      </c>
      <c r="V390" s="8">
        <f t="shared" si="150"/>
        <v>4</v>
      </c>
      <c r="W390" s="8">
        <f t="shared" si="151"/>
        <v>6</v>
      </c>
      <c r="X390" s="8">
        <f t="shared" si="152"/>
        <v>6</v>
      </c>
      <c r="Y390">
        <f t="shared" si="153"/>
        <v>0</v>
      </c>
    </row>
    <row r="391" spans="1:25" x14ac:dyDescent="0.25">
      <c r="A391" s="1" t="s">
        <v>410</v>
      </c>
      <c r="B391" s="1" t="s">
        <v>39</v>
      </c>
      <c r="C391" s="1" t="s">
        <v>8</v>
      </c>
      <c r="D391">
        <f t="shared" si="132"/>
        <v>1973</v>
      </c>
      <c r="E391">
        <f t="shared" si="133"/>
        <v>2</v>
      </c>
      <c r="F391">
        <f t="shared" si="134"/>
        <v>1</v>
      </c>
      <c r="G391" s="6">
        <f t="shared" si="135"/>
        <v>26696</v>
      </c>
      <c r="H391">
        <f t="shared" si="136"/>
        <v>49.941136208076657</v>
      </c>
      <c r="I391">
        <f t="shared" si="137"/>
        <v>49</v>
      </c>
      <c r="J391">
        <f t="shared" si="138"/>
        <v>0</v>
      </c>
      <c r="K391">
        <f t="shared" si="139"/>
        <v>49</v>
      </c>
      <c r="L391" s="8">
        <f t="shared" si="140"/>
        <v>7</v>
      </c>
      <c r="M391" s="8">
        <f t="shared" si="141"/>
        <v>9</v>
      </c>
      <c r="N391" s="8">
        <f t="shared" si="142"/>
        <v>0</v>
      </c>
      <c r="O391" s="8">
        <f t="shared" si="143"/>
        <v>18</v>
      </c>
      <c r="P391" s="8">
        <f t="shared" si="144"/>
        <v>0</v>
      </c>
      <c r="Q391" s="8">
        <f t="shared" si="145"/>
        <v>3</v>
      </c>
      <c r="R391" s="8">
        <f t="shared" si="146"/>
        <v>14</v>
      </c>
      <c r="S391" s="8">
        <f t="shared" si="147"/>
        <v>18</v>
      </c>
      <c r="T391" s="8">
        <f t="shared" si="148"/>
        <v>8</v>
      </c>
      <c r="U391" s="8">
        <f t="shared" si="149"/>
        <v>21</v>
      </c>
      <c r="V391" s="8">
        <f t="shared" si="150"/>
        <v>8</v>
      </c>
      <c r="W391" s="8">
        <f t="shared" si="151"/>
        <v>2</v>
      </c>
      <c r="X391" s="8">
        <f t="shared" si="152"/>
        <v>2</v>
      </c>
      <c r="Y391">
        <f t="shared" si="153"/>
        <v>0</v>
      </c>
    </row>
    <row r="392" spans="1:25" x14ac:dyDescent="0.25">
      <c r="A392" s="1" t="s">
        <v>411</v>
      </c>
      <c r="B392" s="1" t="s">
        <v>46</v>
      </c>
      <c r="C392" s="1" t="s">
        <v>5</v>
      </c>
      <c r="D392">
        <f t="shared" si="132"/>
        <v>1967</v>
      </c>
      <c r="E392">
        <f t="shared" si="133"/>
        <v>3</v>
      </c>
      <c r="F392">
        <f t="shared" si="134"/>
        <v>4</v>
      </c>
      <c r="G392" s="6">
        <f t="shared" si="135"/>
        <v>24535</v>
      </c>
      <c r="H392">
        <f t="shared" si="136"/>
        <v>55.857631759069129</v>
      </c>
      <c r="I392">
        <f t="shared" si="137"/>
        <v>55</v>
      </c>
      <c r="J392">
        <f t="shared" si="138"/>
        <v>0</v>
      </c>
      <c r="K392">
        <f t="shared" si="139"/>
        <v>55</v>
      </c>
      <c r="L392" s="8">
        <f t="shared" si="140"/>
        <v>6</v>
      </c>
      <c r="M392" s="8">
        <f t="shared" si="141"/>
        <v>21</v>
      </c>
      <c r="N392" s="8">
        <f t="shared" si="142"/>
        <v>0</v>
      </c>
      <c r="O392" s="8">
        <f t="shared" si="143"/>
        <v>27</v>
      </c>
      <c r="P392" s="8">
        <f t="shared" si="144"/>
        <v>0</v>
      </c>
      <c r="Q392" s="8">
        <f t="shared" si="145"/>
        <v>12</v>
      </c>
      <c r="R392" s="8">
        <f t="shared" si="146"/>
        <v>14</v>
      </c>
      <c r="S392" s="8">
        <f t="shared" si="147"/>
        <v>72</v>
      </c>
      <c r="T392" s="8">
        <f t="shared" si="148"/>
        <v>8</v>
      </c>
      <c r="U392" s="8">
        <f t="shared" si="149"/>
        <v>18</v>
      </c>
      <c r="V392" s="8">
        <f t="shared" si="150"/>
        <v>8</v>
      </c>
      <c r="W392" s="8">
        <f t="shared" si="151"/>
        <v>2</v>
      </c>
      <c r="X392" s="8">
        <f t="shared" si="152"/>
        <v>2</v>
      </c>
      <c r="Y392">
        <f t="shared" si="153"/>
        <v>0</v>
      </c>
    </row>
    <row r="393" spans="1:25" x14ac:dyDescent="0.25">
      <c r="A393" s="1" t="s">
        <v>412</v>
      </c>
      <c r="B393" s="1" t="s">
        <v>12</v>
      </c>
      <c r="C393" s="1" t="s">
        <v>5</v>
      </c>
      <c r="D393">
        <f t="shared" si="132"/>
        <v>1993</v>
      </c>
      <c r="E393">
        <f t="shared" si="133"/>
        <v>2</v>
      </c>
      <c r="F393">
        <f t="shared" si="134"/>
        <v>12</v>
      </c>
      <c r="G393" s="6">
        <f t="shared" si="135"/>
        <v>34012</v>
      </c>
      <c r="H393">
        <f t="shared" si="136"/>
        <v>29.911019849418206</v>
      </c>
      <c r="I393">
        <f t="shared" si="137"/>
        <v>29</v>
      </c>
      <c r="J393">
        <f t="shared" si="138"/>
        <v>0</v>
      </c>
      <c r="K393">
        <f t="shared" si="139"/>
        <v>29</v>
      </c>
      <c r="L393" s="8">
        <f t="shared" si="140"/>
        <v>9</v>
      </c>
      <c r="M393" s="8">
        <f t="shared" si="141"/>
        <v>9</v>
      </c>
      <c r="N393" s="8">
        <f t="shared" si="142"/>
        <v>0</v>
      </c>
      <c r="O393" s="8">
        <f t="shared" si="143"/>
        <v>18</v>
      </c>
      <c r="P393" s="8">
        <f t="shared" si="144"/>
        <v>1</v>
      </c>
      <c r="Q393" s="8">
        <f t="shared" si="145"/>
        <v>6</v>
      </c>
      <c r="R393" s="8">
        <f t="shared" si="146"/>
        <v>0</v>
      </c>
      <c r="S393" s="8">
        <f t="shared" si="147"/>
        <v>54</v>
      </c>
      <c r="T393" s="8">
        <f t="shared" si="148"/>
        <v>3</v>
      </c>
      <c r="U393" s="8">
        <f t="shared" si="149"/>
        <v>18</v>
      </c>
      <c r="V393" s="8">
        <f t="shared" si="150"/>
        <v>8</v>
      </c>
      <c r="W393" s="8">
        <f t="shared" si="151"/>
        <v>2</v>
      </c>
      <c r="X393" s="8">
        <f t="shared" si="152"/>
        <v>2</v>
      </c>
      <c r="Y393">
        <f t="shared" si="153"/>
        <v>0</v>
      </c>
    </row>
    <row r="394" spans="1:25" x14ac:dyDescent="0.25">
      <c r="A394" s="1" t="s">
        <v>413</v>
      </c>
      <c r="B394" s="1" t="s">
        <v>7</v>
      </c>
      <c r="C394" s="1" t="s">
        <v>5</v>
      </c>
      <c r="D394">
        <f t="shared" si="132"/>
        <v>1989</v>
      </c>
      <c r="E394">
        <f t="shared" si="133"/>
        <v>5</v>
      </c>
      <c r="F394">
        <f t="shared" si="134"/>
        <v>5</v>
      </c>
      <c r="G394" s="6">
        <f t="shared" si="135"/>
        <v>32633</v>
      </c>
      <c r="H394">
        <f t="shared" si="136"/>
        <v>33.686516084873375</v>
      </c>
      <c r="I394">
        <f t="shared" si="137"/>
        <v>33</v>
      </c>
      <c r="J394">
        <f t="shared" si="138"/>
        <v>0</v>
      </c>
      <c r="K394">
        <f t="shared" si="139"/>
        <v>33</v>
      </c>
      <c r="L394" s="8">
        <f t="shared" si="140"/>
        <v>8</v>
      </c>
      <c r="M394" s="8">
        <f t="shared" si="141"/>
        <v>27</v>
      </c>
      <c r="N394" s="8">
        <f t="shared" si="142"/>
        <v>0</v>
      </c>
      <c r="O394" s="8">
        <f t="shared" si="143"/>
        <v>45</v>
      </c>
      <c r="P394" s="8">
        <f t="shared" si="144"/>
        <v>0</v>
      </c>
      <c r="Q394" s="8">
        <f t="shared" si="145"/>
        <v>15</v>
      </c>
      <c r="R394" s="8">
        <f t="shared" si="146"/>
        <v>0</v>
      </c>
      <c r="S394" s="8">
        <f t="shared" si="147"/>
        <v>45</v>
      </c>
      <c r="T394" s="8">
        <f t="shared" si="148"/>
        <v>9</v>
      </c>
      <c r="U394" s="8">
        <f t="shared" si="149"/>
        <v>18</v>
      </c>
      <c r="V394" s="8">
        <f t="shared" si="150"/>
        <v>7</v>
      </c>
      <c r="W394" s="8">
        <f t="shared" si="151"/>
        <v>3</v>
      </c>
      <c r="X394" s="8">
        <f t="shared" si="152"/>
        <v>3</v>
      </c>
      <c r="Y394">
        <f t="shared" si="153"/>
        <v>0</v>
      </c>
    </row>
    <row r="395" spans="1:25" x14ac:dyDescent="0.25">
      <c r="A395" s="1" t="s">
        <v>414</v>
      </c>
      <c r="B395" s="1" t="s">
        <v>37</v>
      </c>
      <c r="C395" s="1" t="s">
        <v>5</v>
      </c>
      <c r="D395">
        <f t="shared" si="132"/>
        <v>1973</v>
      </c>
      <c r="E395">
        <f t="shared" si="133"/>
        <v>10</v>
      </c>
      <c r="F395">
        <f t="shared" si="134"/>
        <v>14</v>
      </c>
      <c r="G395" s="6">
        <f t="shared" si="135"/>
        <v>26951</v>
      </c>
      <c r="H395">
        <f t="shared" si="136"/>
        <v>49.242984257357975</v>
      </c>
      <c r="I395">
        <f t="shared" si="137"/>
        <v>49</v>
      </c>
      <c r="J395">
        <f t="shared" si="138"/>
        <v>0</v>
      </c>
      <c r="K395">
        <f t="shared" si="139"/>
        <v>49</v>
      </c>
      <c r="L395" s="8">
        <f t="shared" si="140"/>
        <v>7</v>
      </c>
      <c r="M395" s="8">
        <f t="shared" si="141"/>
        <v>9</v>
      </c>
      <c r="N395" s="8">
        <f t="shared" si="142"/>
        <v>7</v>
      </c>
      <c r="O395" s="8">
        <f t="shared" si="143"/>
        <v>0</v>
      </c>
      <c r="P395" s="8">
        <f t="shared" si="144"/>
        <v>1</v>
      </c>
      <c r="Q395" s="8">
        <f t="shared" si="145"/>
        <v>12</v>
      </c>
      <c r="R395" s="8">
        <f t="shared" si="146"/>
        <v>63</v>
      </c>
      <c r="S395" s="8">
        <f t="shared" si="147"/>
        <v>27</v>
      </c>
      <c r="T395" s="8">
        <f t="shared" si="148"/>
        <v>3</v>
      </c>
      <c r="U395" s="8">
        <f t="shared" si="149"/>
        <v>6</v>
      </c>
      <c r="V395" s="8">
        <f t="shared" si="150"/>
        <v>5</v>
      </c>
      <c r="W395" s="8">
        <f t="shared" si="151"/>
        <v>5</v>
      </c>
      <c r="X395" s="8">
        <f t="shared" si="152"/>
        <v>5</v>
      </c>
      <c r="Y395">
        <f t="shared" si="153"/>
        <v>0</v>
      </c>
    </row>
    <row r="396" spans="1:25" x14ac:dyDescent="0.25">
      <c r="A396" s="1" t="s">
        <v>415</v>
      </c>
      <c r="B396" s="1" t="s">
        <v>4</v>
      </c>
      <c r="C396" s="1" t="s">
        <v>8</v>
      </c>
      <c r="D396">
        <f t="shared" si="132"/>
        <v>1985</v>
      </c>
      <c r="E396">
        <f t="shared" si="133"/>
        <v>7</v>
      </c>
      <c r="F396">
        <f t="shared" si="134"/>
        <v>14</v>
      </c>
      <c r="G396" s="6">
        <f t="shared" si="135"/>
        <v>31242</v>
      </c>
      <c r="H396">
        <f t="shared" si="136"/>
        <v>37.494866529774129</v>
      </c>
      <c r="I396">
        <f t="shared" si="137"/>
        <v>37</v>
      </c>
      <c r="J396">
        <f t="shared" si="138"/>
        <v>0</v>
      </c>
      <c r="K396">
        <f t="shared" si="139"/>
        <v>37</v>
      </c>
      <c r="L396" s="8">
        <f t="shared" si="140"/>
        <v>8</v>
      </c>
      <c r="M396" s="8">
        <f t="shared" si="141"/>
        <v>15</v>
      </c>
      <c r="N396" s="8">
        <f t="shared" si="142"/>
        <v>0</v>
      </c>
      <c r="O396" s="8">
        <f t="shared" si="143"/>
        <v>63</v>
      </c>
      <c r="P396" s="8">
        <f t="shared" si="144"/>
        <v>1</v>
      </c>
      <c r="Q396" s="8">
        <f t="shared" si="145"/>
        <v>12</v>
      </c>
      <c r="R396" s="8">
        <f t="shared" si="146"/>
        <v>49</v>
      </c>
      <c r="S396" s="8">
        <f t="shared" si="147"/>
        <v>27</v>
      </c>
      <c r="T396" s="8">
        <f t="shared" si="148"/>
        <v>7</v>
      </c>
      <c r="U396" s="8">
        <f t="shared" si="149"/>
        <v>18</v>
      </c>
      <c r="V396" s="8">
        <f t="shared" si="150"/>
        <v>0</v>
      </c>
      <c r="W396" s="8">
        <f t="shared" si="151"/>
        <v>0</v>
      </c>
      <c r="X396" s="8">
        <f t="shared" si="152"/>
        <v>0</v>
      </c>
      <c r="Y396">
        <f t="shared" si="153"/>
        <v>0</v>
      </c>
    </row>
    <row r="397" spans="1:25" x14ac:dyDescent="0.25">
      <c r="A397" s="1" t="s">
        <v>416</v>
      </c>
      <c r="B397" s="1" t="s">
        <v>7</v>
      </c>
      <c r="C397" s="1" t="s">
        <v>8</v>
      </c>
      <c r="D397">
        <f t="shared" si="132"/>
        <v>1965</v>
      </c>
      <c r="E397">
        <f t="shared" si="133"/>
        <v>7</v>
      </c>
      <c r="F397">
        <f t="shared" si="134"/>
        <v>14</v>
      </c>
      <c r="G397" s="6">
        <f t="shared" si="135"/>
        <v>23937</v>
      </c>
      <c r="H397">
        <f t="shared" si="136"/>
        <v>57.494866529774129</v>
      </c>
      <c r="I397">
        <f t="shared" si="137"/>
        <v>57</v>
      </c>
      <c r="J397">
        <f t="shared" si="138"/>
        <v>0</v>
      </c>
      <c r="K397">
        <f t="shared" si="139"/>
        <v>57</v>
      </c>
      <c r="L397" s="8">
        <f t="shared" si="140"/>
        <v>6</v>
      </c>
      <c r="M397" s="8">
        <f t="shared" si="141"/>
        <v>15</v>
      </c>
      <c r="N397" s="8">
        <f t="shared" si="142"/>
        <v>0</v>
      </c>
      <c r="O397" s="8">
        <f t="shared" si="143"/>
        <v>63</v>
      </c>
      <c r="P397" s="8">
        <f t="shared" si="144"/>
        <v>1</v>
      </c>
      <c r="Q397" s="8">
        <f t="shared" si="145"/>
        <v>12</v>
      </c>
      <c r="R397" s="8">
        <f t="shared" si="146"/>
        <v>14</v>
      </c>
      <c r="S397" s="8">
        <f t="shared" si="147"/>
        <v>36</v>
      </c>
      <c r="T397" s="8">
        <f t="shared" si="148"/>
        <v>8</v>
      </c>
      <c r="U397" s="8">
        <f t="shared" si="149"/>
        <v>9</v>
      </c>
      <c r="V397" s="8">
        <f t="shared" si="150"/>
        <v>4</v>
      </c>
      <c r="W397" s="8">
        <f t="shared" si="151"/>
        <v>6</v>
      </c>
      <c r="X397" s="8">
        <f t="shared" si="152"/>
        <v>6</v>
      </c>
      <c r="Y397">
        <f t="shared" si="153"/>
        <v>0</v>
      </c>
    </row>
    <row r="398" spans="1:25" x14ac:dyDescent="0.25">
      <c r="A398" s="1" t="s">
        <v>417</v>
      </c>
      <c r="B398" s="1" t="s">
        <v>46</v>
      </c>
      <c r="C398" s="1" t="s">
        <v>5</v>
      </c>
      <c r="D398">
        <f t="shared" si="132"/>
        <v>1961</v>
      </c>
      <c r="E398">
        <f t="shared" si="133"/>
        <v>2</v>
      </c>
      <c r="F398">
        <f t="shared" si="134"/>
        <v>13</v>
      </c>
      <c r="G398" s="6">
        <f t="shared" si="135"/>
        <v>22325</v>
      </c>
      <c r="H398">
        <f t="shared" si="136"/>
        <v>61.908281998631075</v>
      </c>
      <c r="I398">
        <f t="shared" si="137"/>
        <v>61</v>
      </c>
      <c r="J398">
        <f t="shared" si="138"/>
        <v>0</v>
      </c>
      <c r="K398">
        <f t="shared" si="139"/>
        <v>61</v>
      </c>
      <c r="L398" s="8">
        <f t="shared" si="140"/>
        <v>6</v>
      </c>
      <c r="M398" s="8">
        <f t="shared" si="141"/>
        <v>3</v>
      </c>
      <c r="N398" s="8">
        <f t="shared" si="142"/>
        <v>0</v>
      </c>
      <c r="O398" s="8">
        <f t="shared" si="143"/>
        <v>18</v>
      </c>
      <c r="P398" s="8">
        <f t="shared" si="144"/>
        <v>1</v>
      </c>
      <c r="Q398" s="8">
        <f t="shared" si="145"/>
        <v>9</v>
      </c>
      <c r="R398" s="8">
        <f t="shared" si="146"/>
        <v>28</v>
      </c>
      <c r="S398" s="8">
        <f t="shared" si="147"/>
        <v>18</v>
      </c>
      <c r="T398" s="8">
        <f t="shared" si="148"/>
        <v>2</v>
      </c>
      <c r="U398" s="8">
        <f t="shared" si="149"/>
        <v>27</v>
      </c>
      <c r="V398" s="8">
        <f t="shared" si="150"/>
        <v>2</v>
      </c>
      <c r="W398" s="8">
        <f t="shared" si="151"/>
        <v>8</v>
      </c>
      <c r="X398" s="8">
        <f t="shared" si="152"/>
        <v>8</v>
      </c>
      <c r="Y398">
        <f t="shared" si="153"/>
        <v>0</v>
      </c>
    </row>
    <row r="399" spans="1:25" x14ac:dyDescent="0.25">
      <c r="A399" s="1" t="s">
        <v>418</v>
      </c>
      <c r="B399" s="1" t="s">
        <v>16</v>
      </c>
      <c r="C399" s="1" t="s">
        <v>5</v>
      </c>
      <c r="D399">
        <f t="shared" si="132"/>
        <v>1984</v>
      </c>
      <c r="E399">
        <f t="shared" si="133"/>
        <v>12</v>
      </c>
      <c r="F399">
        <f t="shared" si="134"/>
        <v>14</v>
      </c>
      <c r="G399" s="6">
        <f t="shared" si="135"/>
        <v>31030</v>
      </c>
      <c r="H399">
        <f t="shared" si="136"/>
        <v>38.075290896646131</v>
      </c>
      <c r="I399">
        <f t="shared" si="137"/>
        <v>38</v>
      </c>
      <c r="J399">
        <f t="shared" si="138"/>
        <v>0</v>
      </c>
      <c r="K399">
        <f t="shared" si="139"/>
        <v>38</v>
      </c>
      <c r="L399" s="8">
        <f t="shared" si="140"/>
        <v>8</v>
      </c>
      <c r="M399" s="8">
        <f t="shared" si="141"/>
        <v>12</v>
      </c>
      <c r="N399" s="8">
        <f t="shared" si="142"/>
        <v>7</v>
      </c>
      <c r="O399" s="8">
        <f t="shared" si="143"/>
        <v>18</v>
      </c>
      <c r="P399" s="8">
        <f t="shared" si="144"/>
        <v>1</v>
      </c>
      <c r="Q399" s="8">
        <f t="shared" si="145"/>
        <v>12</v>
      </c>
      <c r="R399" s="8">
        <f t="shared" si="146"/>
        <v>14</v>
      </c>
      <c r="S399" s="8">
        <f t="shared" si="147"/>
        <v>18</v>
      </c>
      <c r="T399" s="8">
        <f t="shared" si="148"/>
        <v>1</v>
      </c>
      <c r="U399" s="8">
        <f t="shared" si="149"/>
        <v>27</v>
      </c>
      <c r="V399" s="8">
        <f t="shared" si="150"/>
        <v>8</v>
      </c>
      <c r="W399" s="8">
        <f t="shared" si="151"/>
        <v>2</v>
      </c>
      <c r="X399" s="8">
        <f t="shared" si="152"/>
        <v>2</v>
      </c>
      <c r="Y399">
        <f t="shared" si="153"/>
        <v>0</v>
      </c>
    </row>
    <row r="400" spans="1:25" x14ac:dyDescent="0.25">
      <c r="A400" s="1" t="s">
        <v>419</v>
      </c>
      <c r="B400" s="1" t="s">
        <v>33</v>
      </c>
      <c r="C400" s="1" t="s">
        <v>5</v>
      </c>
      <c r="D400">
        <f t="shared" si="132"/>
        <v>1974</v>
      </c>
      <c r="E400">
        <f t="shared" si="133"/>
        <v>9</v>
      </c>
      <c r="F400">
        <f t="shared" si="134"/>
        <v>22</v>
      </c>
      <c r="G400" s="6">
        <f t="shared" si="135"/>
        <v>27294</v>
      </c>
      <c r="H400">
        <f t="shared" si="136"/>
        <v>48.303901437371664</v>
      </c>
      <c r="I400">
        <f t="shared" si="137"/>
        <v>48</v>
      </c>
      <c r="J400">
        <f t="shared" si="138"/>
        <v>0</v>
      </c>
      <c r="K400">
        <f t="shared" si="139"/>
        <v>48</v>
      </c>
      <c r="L400" s="8">
        <f t="shared" si="140"/>
        <v>7</v>
      </c>
      <c r="M400" s="8">
        <f t="shared" si="141"/>
        <v>12</v>
      </c>
      <c r="N400" s="8">
        <f t="shared" si="142"/>
        <v>0</v>
      </c>
      <c r="O400" s="8">
        <f t="shared" si="143"/>
        <v>81</v>
      </c>
      <c r="P400" s="8">
        <f t="shared" si="144"/>
        <v>2</v>
      </c>
      <c r="Q400" s="8">
        <f t="shared" si="145"/>
        <v>6</v>
      </c>
      <c r="R400" s="8">
        <f t="shared" si="146"/>
        <v>35</v>
      </c>
      <c r="S400" s="8">
        <f t="shared" si="147"/>
        <v>45</v>
      </c>
      <c r="T400" s="8">
        <f t="shared" si="148"/>
        <v>0</v>
      </c>
      <c r="U400" s="8">
        <f t="shared" si="149"/>
        <v>21</v>
      </c>
      <c r="V400" s="8">
        <f t="shared" si="150"/>
        <v>9</v>
      </c>
      <c r="W400" s="8">
        <f t="shared" si="151"/>
        <v>1</v>
      </c>
      <c r="X400" s="8">
        <f t="shared" si="152"/>
        <v>1</v>
      </c>
      <c r="Y400">
        <f t="shared" si="153"/>
        <v>0</v>
      </c>
    </row>
    <row r="401" spans="1:25" x14ac:dyDescent="0.25">
      <c r="A401" s="1" t="s">
        <v>420</v>
      </c>
      <c r="B401" s="1" t="s">
        <v>39</v>
      </c>
      <c r="C401" s="1" t="s">
        <v>5</v>
      </c>
      <c r="D401">
        <f t="shared" si="132"/>
        <v>1953</v>
      </c>
      <c r="E401">
        <f t="shared" si="133"/>
        <v>5</v>
      </c>
      <c r="F401">
        <f t="shared" si="134"/>
        <v>27</v>
      </c>
      <c r="G401" s="6">
        <f t="shared" si="135"/>
        <v>19506</v>
      </c>
      <c r="H401">
        <f t="shared" si="136"/>
        <v>69.626283367556468</v>
      </c>
      <c r="I401">
        <f t="shared" si="137"/>
        <v>69</v>
      </c>
      <c r="J401">
        <f t="shared" si="138"/>
        <v>0</v>
      </c>
      <c r="K401">
        <f t="shared" si="139"/>
        <v>69</v>
      </c>
      <c r="L401" s="8">
        <f t="shared" si="140"/>
        <v>5</v>
      </c>
      <c r="M401" s="8">
        <f t="shared" si="141"/>
        <v>9</v>
      </c>
      <c r="N401" s="8">
        <f t="shared" si="142"/>
        <v>0</v>
      </c>
      <c r="O401" s="8">
        <f t="shared" si="143"/>
        <v>45</v>
      </c>
      <c r="P401" s="8">
        <f t="shared" si="144"/>
        <v>2</v>
      </c>
      <c r="Q401" s="8">
        <f t="shared" si="145"/>
        <v>21</v>
      </c>
      <c r="R401" s="8">
        <f t="shared" si="146"/>
        <v>42</v>
      </c>
      <c r="S401" s="8">
        <f t="shared" si="147"/>
        <v>45</v>
      </c>
      <c r="T401" s="8">
        <f t="shared" si="148"/>
        <v>7</v>
      </c>
      <c r="U401" s="8">
        <f t="shared" si="149"/>
        <v>6</v>
      </c>
      <c r="V401" s="8">
        <f t="shared" si="150"/>
        <v>2</v>
      </c>
      <c r="W401" s="8">
        <f t="shared" si="151"/>
        <v>8</v>
      </c>
      <c r="X401" s="8">
        <f t="shared" si="152"/>
        <v>8</v>
      </c>
      <c r="Y401">
        <f t="shared" si="153"/>
        <v>0</v>
      </c>
    </row>
    <row r="402" spans="1:25" x14ac:dyDescent="0.25">
      <c r="A402" s="1" t="s">
        <v>421</v>
      </c>
      <c r="B402" s="1" t="s">
        <v>14</v>
      </c>
      <c r="C402" s="1" t="s">
        <v>8</v>
      </c>
      <c r="D402">
        <f t="shared" si="132"/>
        <v>1997</v>
      </c>
      <c r="E402">
        <f t="shared" si="133"/>
        <v>4</v>
      </c>
      <c r="F402">
        <f t="shared" si="134"/>
        <v>29</v>
      </c>
      <c r="G402" s="6">
        <f t="shared" si="135"/>
        <v>35549</v>
      </c>
      <c r="H402">
        <f t="shared" si="136"/>
        <v>25.702943189596166</v>
      </c>
      <c r="I402">
        <f t="shared" si="137"/>
        <v>25</v>
      </c>
      <c r="J402">
        <f t="shared" si="138"/>
        <v>0</v>
      </c>
      <c r="K402">
        <f t="shared" si="139"/>
        <v>25</v>
      </c>
      <c r="L402" s="8">
        <f t="shared" si="140"/>
        <v>9</v>
      </c>
      <c r="M402" s="8">
        <f t="shared" si="141"/>
        <v>21</v>
      </c>
      <c r="N402" s="8">
        <f t="shared" si="142"/>
        <v>0</v>
      </c>
      <c r="O402" s="8">
        <f t="shared" si="143"/>
        <v>36</v>
      </c>
      <c r="P402" s="8">
        <f t="shared" si="144"/>
        <v>2</v>
      </c>
      <c r="Q402" s="8">
        <f t="shared" si="145"/>
        <v>27</v>
      </c>
      <c r="R402" s="8">
        <f t="shared" si="146"/>
        <v>21</v>
      </c>
      <c r="S402" s="8">
        <f t="shared" si="147"/>
        <v>9</v>
      </c>
      <c r="T402" s="8">
        <f t="shared" si="148"/>
        <v>8</v>
      </c>
      <c r="U402" s="8">
        <f t="shared" si="149"/>
        <v>12</v>
      </c>
      <c r="V402" s="8">
        <f t="shared" si="150"/>
        <v>5</v>
      </c>
      <c r="W402" s="8">
        <f t="shared" si="151"/>
        <v>5</v>
      </c>
      <c r="X402" s="8">
        <f t="shared" si="152"/>
        <v>5</v>
      </c>
      <c r="Y402">
        <f t="shared" si="153"/>
        <v>0</v>
      </c>
    </row>
    <row r="403" spans="1:25" x14ac:dyDescent="0.25">
      <c r="A403" s="1" t="s">
        <v>422</v>
      </c>
      <c r="B403" s="1" t="s">
        <v>10</v>
      </c>
      <c r="C403" s="1" t="s">
        <v>5</v>
      </c>
      <c r="D403">
        <f t="shared" si="132"/>
        <v>1978</v>
      </c>
      <c r="E403">
        <f t="shared" si="133"/>
        <v>6</v>
      </c>
      <c r="F403">
        <f t="shared" si="134"/>
        <v>25</v>
      </c>
      <c r="G403" s="6">
        <f t="shared" si="135"/>
        <v>28666</v>
      </c>
      <c r="H403">
        <f t="shared" si="136"/>
        <v>44.547570157426421</v>
      </c>
      <c r="I403">
        <f t="shared" si="137"/>
        <v>44</v>
      </c>
      <c r="J403">
        <f t="shared" si="138"/>
        <v>0</v>
      </c>
      <c r="K403">
        <f t="shared" si="139"/>
        <v>44</v>
      </c>
      <c r="L403" s="8">
        <f t="shared" si="140"/>
        <v>7</v>
      </c>
      <c r="M403" s="8">
        <f t="shared" si="141"/>
        <v>24</v>
      </c>
      <c r="N403" s="8">
        <f t="shared" si="142"/>
        <v>0</v>
      </c>
      <c r="O403" s="8">
        <f t="shared" si="143"/>
        <v>54</v>
      </c>
      <c r="P403" s="8">
        <f t="shared" si="144"/>
        <v>2</v>
      </c>
      <c r="Q403" s="8">
        <f t="shared" si="145"/>
        <v>15</v>
      </c>
      <c r="R403" s="8">
        <f t="shared" si="146"/>
        <v>14</v>
      </c>
      <c r="S403" s="8">
        <f t="shared" si="147"/>
        <v>0</v>
      </c>
      <c r="T403" s="8">
        <f t="shared" si="148"/>
        <v>0</v>
      </c>
      <c r="U403" s="8">
        <f t="shared" si="149"/>
        <v>24</v>
      </c>
      <c r="V403" s="8">
        <f t="shared" si="150"/>
        <v>0</v>
      </c>
      <c r="W403" s="8">
        <f t="shared" si="151"/>
        <v>0</v>
      </c>
      <c r="X403" s="8">
        <f t="shared" si="152"/>
        <v>0</v>
      </c>
      <c r="Y403">
        <f t="shared" si="153"/>
        <v>0</v>
      </c>
    </row>
    <row r="404" spans="1:25" x14ac:dyDescent="0.25">
      <c r="A404" s="1" t="s">
        <v>423</v>
      </c>
      <c r="B404" s="1" t="s">
        <v>23</v>
      </c>
      <c r="C404" s="1" t="s">
        <v>5</v>
      </c>
      <c r="D404">
        <f t="shared" si="132"/>
        <v>1965</v>
      </c>
      <c r="E404">
        <f t="shared" si="133"/>
        <v>11</v>
      </c>
      <c r="F404">
        <f t="shared" si="134"/>
        <v>19</v>
      </c>
      <c r="G404" s="6">
        <f t="shared" si="135"/>
        <v>24065</v>
      </c>
      <c r="H404">
        <f t="shared" si="136"/>
        <v>57.144421629021217</v>
      </c>
      <c r="I404">
        <f t="shared" si="137"/>
        <v>57</v>
      </c>
      <c r="J404">
        <f t="shared" si="138"/>
        <v>0</v>
      </c>
      <c r="K404">
        <f t="shared" si="139"/>
        <v>57</v>
      </c>
      <c r="L404" s="8">
        <f t="shared" si="140"/>
        <v>6</v>
      </c>
      <c r="M404" s="8">
        <f t="shared" si="141"/>
        <v>15</v>
      </c>
      <c r="N404" s="8">
        <f t="shared" si="142"/>
        <v>7</v>
      </c>
      <c r="O404" s="8">
        <f t="shared" si="143"/>
        <v>9</v>
      </c>
      <c r="P404" s="8">
        <f t="shared" si="144"/>
        <v>1</v>
      </c>
      <c r="Q404" s="8">
        <f t="shared" si="145"/>
        <v>27</v>
      </c>
      <c r="R404" s="8">
        <f t="shared" si="146"/>
        <v>35</v>
      </c>
      <c r="S404" s="8">
        <f t="shared" si="147"/>
        <v>81</v>
      </c>
      <c r="T404" s="8">
        <f t="shared" si="148"/>
        <v>8</v>
      </c>
      <c r="U404" s="8">
        <f t="shared" si="149"/>
        <v>6</v>
      </c>
      <c r="V404" s="8">
        <f t="shared" si="150"/>
        <v>5</v>
      </c>
      <c r="W404" s="8">
        <f t="shared" si="151"/>
        <v>5</v>
      </c>
      <c r="X404" s="8">
        <f t="shared" si="152"/>
        <v>5</v>
      </c>
      <c r="Y404">
        <f t="shared" si="153"/>
        <v>0</v>
      </c>
    </row>
    <row r="405" spans="1:25" x14ac:dyDescent="0.25">
      <c r="A405" s="1" t="s">
        <v>424</v>
      </c>
      <c r="B405" s="1" t="s">
        <v>4</v>
      </c>
      <c r="C405" s="1" t="s">
        <v>5</v>
      </c>
      <c r="D405">
        <f t="shared" si="132"/>
        <v>1950</v>
      </c>
      <c r="E405">
        <f t="shared" si="133"/>
        <v>1</v>
      </c>
      <c r="F405">
        <f t="shared" si="134"/>
        <v>14</v>
      </c>
      <c r="G405" s="6">
        <f t="shared" si="135"/>
        <v>18277</v>
      </c>
      <c r="H405">
        <f t="shared" si="136"/>
        <v>72.991101984941821</v>
      </c>
      <c r="I405">
        <f t="shared" si="137"/>
        <v>72</v>
      </c>
      <c r="J405">
        <f t="shared" si="138"/>
        <v>0</v>
      </c>
      <c r="K405">
        <f t="shared" si="139"/>
        <v>72</v>
      </c>
      <c r="L405" s="8">
        <f t="shared" si="140"/>
        <v>5</v>
      </c>
      <c r="M405" s="8">
        <f t="shared" si="141"/>
        <v>0</v>
      </c>
      <c r="N405" s="8">
        <f t="shared" si="142"/>
        <v>0</v>
      </c>
      <c r="O405" s="8">
        <f t="shared" si="143"/>
        <v>9</v>
      </c>
      <c r="P405" s="8">
        <f t="shared" si="144"/>
        <v>1</v>
      </c>
      <c r="Q405" s="8">
        <f t="shared" si="145"/>
        <v>12</v>
      </c>
      <c r="R405" s="8">
        <f t="shared" si="146"/>
        <v>28</v>
      </c>
      <c r="S405" s="8">
        <f t="shared" si="147"/>
        <v>0</v>
      </c>
      <c r="T405" s="8">
        <f t="shared" si="148"/>
        <v>8</v>
      </c>
      <c r="U405" s="8">
        <f t="shared" si="149"/>
        <v>0</v>
      </c>
      <c r="V405" s="8">
        <f t="shared" si="150"/>
        <v>3</v>
      </c>
      <c r="W405" s="8">
        <f t="shared" si="151"/>
        <v>7</v>
      </c>
      <c r="X405" s="8">
        <f t="shared" si="152"/>
        <v>7</v>
      </c>
      <c r="Y405">
        <f t="shared" si="153"/>
        <v>0</v>
      </c>
    </row>
    <row r="406" spans="1:25" x14ac:dyDescent="0.25">
      <c r="A406" s="1" t="s">
        <v>425</v>
      </c>
      <c r="B406" s="1" t="s">
        <v>23</v>
      </c>
      <c r="C406" s="1" t="s">
        <v>8</v>
      </c>
      <c r="D406">
        <f t="shared" si="132"/>
        <v>1983</v>
      </c>
      <c r="E406">
        <f t="shared" si="133"/>
        <v>11</v>
      </c>
      <c r="F406">
        <f t="shared" si="134"/>
        <v>10</v>
      </c>
      <c r="G406" s="6">
        <f t="shared" si="135"/>
        <v>30630</v>
      </c>
      <c r="H406">
        <f t="shared" si="136"/>
        <v>39.170431211498972</v>
      </c>
      <c r="I406">
        <f t="shared" si="137"/>
        <v>39</v>
      </c>
      <c r="J406">
        <f t="shared" si="138"/>
        <v>0</v>
      </c>
      <c r="K406">
        <f t="shared" si="139"/>
        <v>39</v>
      </c>
      <c r="L406" s="8">
        <f t="shared" si="140"/>
        <v>8</v>
      </c>
      <c r="M406" s="8">
        <f t="shared" si="141"/>
        <v>9</v>
      </c>
      <c r="N406" s="8">
        <f t="shared" si="142"/>
        <v>7</v>
      </c>
      <c r="O406" s="8">
        <f t="shared" si="143"/>
        <v>9</v>
      </c>
      <c r="P406" s="8">
        <f t="shared" si="144"/>
        <v>1</v>
      </c>
      <c r="Q406" s="8">
        <f t="shared" si="145"/>
        <v>0</v>
      </c>
      <c r="R406" s="8">
        <f t="shared" si="146"/>
        <v>63</v>
      </c>
      <c r="S406" s="8">
        <f t="shared" si="147"/>
        <v>18</v>
      </c>
      <c r="T406" s="8">
        <f t="shared" si="148"/>
        <v>7</v>
      </c>
      <c r="U406" s="8">
        <f t="shared" si="149"/>
        <v>6</v>
      </c>
      <c r="V406" s="8">
        <f t="shared" si="150"/>
        <v>8</v>
      </c>
      <c r="W406" s="8">
        <f t="shared" si="151"/>
        <v>2</v>
      </c>
      <c r="X406" s="8">
        <f t="shared" si="152"/>
        <v>2</v>
      </c>
      <c r="Y406">
        <f t="shared" si="153"/>
        <v>0</v>
      </c>
    </row>
    <row r="407" spans="1:25" x14ac:dyDescent="0.25">
      <c r="A407" s="1" t="s">
        <v>426</v>
      </c>
      <c r="B407" s="1" t="s">
        <v>39</v>
      </c>
      <c r="C407" s="1" t="s">
        <v>8</v>
      </c>
      <c r="D407">
        <f t="shared" si="132"/>
        <v>1975</v>
      </c>
      <c r="E407">
        <f t="shared" si="133"/>
        <v>12</v>
      </c>
      <c r="F407">
        <f t="shared" si="134"/>
        <v>21</v>
      </c>
      <c r="G407" s="6">
        <f t="shared" si="135"/>
        <v>27749</v>
      </c>
      <c r="H407">
        <f t="shared" si="136"/>
        <v>47.058179329226554</v>
      </c>
      <c r="I407">
        <f t="shared" si="137"/>
        <v>47</v>
      </c>
      <c r="J407">
        <f t="shared" si="138"/>
        <v>0</v>
      </c>
      <c r="K407">
        <f t="shared" si="139"/>
        <v>47</v>
      </c>
      <c r="L407" s="8">
        <f t="shared" si="140"/>
        <v>7</v>
      </c>
      <c r="M407" s="8">
        <f t="shared" si="141"/>
        <v>15</v>
      </c>
      <c r="N407" s="8">
        <f t="shared" si="142"/>
        <v>7</v>
      </c>
      <c r="O407" s="8">
        <f t="shared" si="143"/>
        <v>18</v>
      </c>
      <c r="P407" s="8">
        <f t="shared" si="144"/>
        <v>2</v>
      </c>
      <c r="Q407" s="8">
        <f t="shared" si="145"/>
        <v>3</v>
      </c>
      <c r="R407" s="8">
        <f t="shared" si="146"/>
        <v>28</v>
      </c>
      <c r="S407" s="8">
        <f t="shared" si="147"/>
        <v>27</v>
      </c>
      <c r="T407" s="8">
        <f t="shared" si="148"/>
        <v>9</v>
      </c>
      <c r="U407" s="8">
        <f t="shared" si="149"/>
        <v>21</v>
      </c>
      <c r="V407" s="8">
        <f t="shared" si="150"/>
        <v>7</v>
      </c>
      <c r="W407" s="8">
        <f t="shared" si="151"/>
        <v>3</v>
      </c>
      <c r="X407" s="8">
        <f t="shared" si="152"/>
        <v>3</v>
      </c>
      <c r="Y407">
        <f t="shared" si="153"/>
        <v>0</v>
      </c>
    </row>
    <row r="408" spans="1:25" x14ac:dyDescent="0.25">
      <c r="A408" s="1" t="s">
        <v>427</v>
      </c>
      <c r="B408" s="1" t="s">
        <v>7</v>
      </c>
      <c r="C408" s="1" t="s">
        <v>5</v>
      </c>
      <c r="D408">
        <f t="shared" si="132"/>
        <v>1965</v>
      </c>
      <c r="E408">
        <f t="shared" si="133"/>
        <v>10</v>
      </c>
      <c r="F408">
        <f t="shared" si="134"/>
        <v>5</v>
      </c>
      <c r="G408" s="6">
        <f t="shared" si="135"/>
        <v>24020</v>
      </c>
      <c r="H408">
        <f t="shared" si="136"/>
        <v>57.267624914442166</v>
      </c>
      <c r="I408">
        <f t="shared" si="137"/>
        <v>57</v>
      </c>
      <c r="J408">
        <f t="shared" si="138"/>
        <v>0</v>
      </c>
      <c r="K408">
        <f t="shared" si="139"/>
        <v>57</v>
      </c>
      <c r="L408" s="8">
        <f t="shared" si="140"/>
        <v>6</v>
      </c>
      <c r="M408" s="8">
        <f t="shared" si="141"/>
        <v>15</v>
      </c>
      <c r="N408" s="8">
        <f t="shared" si="142"/>
        <v>7</v>
      </c>
      <c r="O408" s="8">
        <f t="shared" si="143"/>
        <v>0</v>
      </c>
      <c r="P408" s="8">
        <f t="shared" si="144"/>
        <v>0</v>
      </c>
      <c r="Q408" s="8">
        <f t="shared" si="145"/>
        <v>15</v>
      </c>
      <c r="R408" s="8">
        <f t="shared" si="146"/>
        <v>28</v>
      </c>
      <c r="S408" s="8">
        <f t="shared" si="147"/>
        <v>81</v>
      </c>
      <c r="T408" s="8">
        <f t="shared" si="148"/>
        <v>2</v>
      </c>
      <c r="U408" s="8">
        <f t="shared" si="149"/>
        <v>15</v>
      </c>
      <c r="V408" s="8">
        <f t="shared" si="150"/>
        <v>9</v>
      </c>
      <c r="W408" s="8">
        <f t="shared" si="151"/>
        <v>1</v>
      </c>
      <c r="X408" s="8">
        <f t="shared" si="152"/>
        <v>1</v>
      </c>
      <c r="Y408">
        <f t="shared" si="153"/>
        <v>0</v>
      </c>
    </row>
    <row r="409" spans="1:25" x14ac:dyDescent="0.25">
      <c r="A409" s="1" t="s">
        <v>428</v>
      </c>
      <c r="B409" s="1" t="s">
        <v>14</v>
      </c>
      <c r="C409" s="1" t="s">
        <v>8</v>
      </c>
      <c r="D409">
        <f t="shared" si="132"/>
        <v>1970</v>
      </c>
      <c r="E409">
        <f t="shared" si="133"/>
        <v>2</v>
      </c>
      <c r="F409">
        <f t="shared" si="134"/>
        <v>19</v>
      </c>
      <c r="G409" s="6">
        <f t="shared" si="135"/>
        <v>25618</v>
      </c>
      <c r="H409">
        <f t="shared" si="136"/>
        <v>52.892539356605063</v>
      </c>
      <c r="I409">
        <f t="shared" si="137"/>
        <v>52</v>
      </c>
      <c r="J409">
        <f t="shared" si="138"/>
        <v>0</v>
      </c>
      <c r="K409">
        <f t="shared" si="139"/>
        <v>52</v>
      </c>
      <c r="L409" s="8">
        <f t="shared" si="140"/>
        <v>7</v>
      </c>
      <c r="M409" s="8">
        <f t="shared" si="141"/>
        <v>0</v>
      </c>
      <c r="N409" s="8">
        <f t="shared" si="142"/>
        <v>0</v>
      </c>
      <c r="O409" s="8">
        <f t="shared" si="143"/>
        <v>18</v>
      </c>
      <c r="P409" s="8">
        <f t="shared" si="144"/>
        <v>1</v>
      </c>
      <c r="Q409" s="8">
        <f t="shared" si="145"/>
        <v>27</v>
      </c>
      <c r="R409" s="8">
        <f t="shared" si="146"/>
        <v>63</v>
      </c>
      <c r="S409" s="8">
        <f t="shared" si="147"/>
        <v>0</v>
      </c>
      <c r="T409" s="8">
        <f t="shared" si="148"/>
        <v>2</v>
      </c>
      <c r="U409" s="8">
        <f t="shared" si="149"/>
        <v>6</v>
      </c>
      <c r="V409" s="8">
        <f t="shared" si="150"/>
        <v>4</v>
      </c>
      <c r="W409" s="8">
        <f t="shared" si="151"/>
        <v>6</v>
      </c>
      <c r="X409" s="8">
        <f t="shared" si="152"/>
        <v>6</v>
      </c>
      <c r="Y409">
        <f t="shared" si="153"/>
        <v>0</v>
      </c>
    </row>
    <row r="410" spans="1:25" x14ac:dyDescent="0.25">
      <c r="A410" s="1" t="s">
        <v>429</v>
      </c>
      <c r="B410" s="1" t="s">
        <v>35</v>
      </c>
      <c r="C410" s="1" t="s">
        <v>5</v>
      </c>
      <c r="D410">
        <f t="shared" si="132"/>
        <v>1979</v>
      </c>
      <c r="E410">
        <f t="shared" si="133"/>
        <v>5</v>
      </c>
      <c r="F410">
        <f t="shared" si="134"/>
        <v>30</v>
      </c>
      <c r="G410" s="6">
        <f t="shared" si="135"/>
        <v>29005</v>
      </c>
      <c r="H410">
        <f t="shared" si="136"/>
        <v>43.619438740588635</v>
      </c>
      <c r="I410">
        <f t="shared" si="137"/>
        <v>43</v>
      </c>
      <c r="J410">
        <f t="shared" si="138"/>
        <v>0</v>
      </c>
      <c r="K410">
        <f t="shared" si="139"/>
        <v>43</v>
      </c>
      <c r="L410" s="8">
        <f t="shared" si="140"/>
        <v>7</v>
      </c>
      <c r="M410" s="8">
        <f t="shared" si="141"/>
        <v>27</v>
      </c>
      <c r="N410" s="8">
        <f t="shared" si="142"/>
        <v>0</v>
      </c>
      <c r="O410" s="8">
        <f t="shared" si="143"/>
        <v>45</v>
      </c>
      <c r="P410" s="8">
        <f t="shared" si="144"/>
        <v>3</v>
      </c>
      <c r="Q410" s="8">
        <f t="shared" si="145"/>
        <v>0</v>
      </c>
      <c r="R410" s="8">
        <f t="shared" si="146"/>
        <v>14</v>
      </c>
      <c r="S410" s="8">
        <f t="shared" si="147"/>
        <v>45</v>
      </c>
      <c r="T410" s="8">
        <f t="shared" si="148"/>
        <v>3</v>
      </c>
      <c r="U410" s="8">
        <f t="shared" si="149"/>
        <v>12</v>
      </c>
      <c r="V410" s="8">
        <f t="shared" si="150"/>
        <v>6</v>
      </c>
      <c r="W410" s="8">
        <f t="shared" si="151"/>
        <v>4</v>
      </c>
      <c r="X410" s="8">
        <f t="shared" si="152"/>
        <v>4</v>
      </c>
      <c r="Y410">
        <f t="shared" si="153"/>
        <v>0</v>
      </c>
    </row>
    <row r="411" spans="1:25" x14ac:dyDescent="0.25">
      <c r="A411" s="1" t="s">
        <v>430</v>
      </c>
      <c r="B411" s="1" t="s">
        <v>46</v>
      </c>
      <c r="C411" s="1" t="s">
        <v>5</v>
      </c>
      <c r="D411">
        <f t="shared" si="132"/>
        <v>1998</v>
      </c>
      <c r="E411">
        <f t="shared" si="133"/>
        <v>10</v>
      </c>
      <c r="F411">
        <f t="shared" si="134"/>
        <v>7</v>
      </c>
      <c r="G411" s="6">
        <f t="shared" si="135"/>
        <v>36075</v>
      </c>
      <c r="H411">
        <f t="shared" si="136"/>
        <v>24.262833675564682</v>
      </c>
      <c r="I411">
        <f t="shared" si="137"/>
        <v>24</v>
      </c>
      <c r="J411">
        <f t="shared" si="138"/>
        <v>0</v>
      </c>
      <c r="K411">
        <f t="shared" si="139"/>
        <v>24</v>
      </c>
      <c r="L411" s="8">
        <f t="shared" si="140"/>
        <v>9</v>
      </c>
      <c r="M411" s="8">
        <f t="shared" si="141"/>
        <v>24</v>
      </c>
      <c r="N411" s="8">
        <f t="shared" si="142"/>
        <v>7</v>
      </c>
      <c r="O411" s="8">
        <f t="shared" si="143"/>
        <v>0</v>
      </c>
      <c r="P411" s="8">
        <f t="shared" si="144"/>
        <v>0</v>
      </c>
      <c r="Q411" s="8">
        <f t="shared" si="145"/>
        <v>21</v>
      </c>
      <c r="R411" s="8">
        <f t="shared" si="146"/>
        <v>21</v>
      </c>
      <c r="S411" s="8">
        <f t="shared" si="147"/>
        <v>81</v>
      </c>
      <c r="T411" s="8">
        <f t="shared" si="148"/>
        <v>5</v>
      </c>
      <c r="U411" s="8">
        <f t="shared" si="149"/>
        <v>3</v>
      </c>
      <c r="V411" s="8">
        <f t="shared" si="150"/>
        <v>1</v>
      </c>
      <c r="W411" s="8">
        <f t="shared" si="151"/>
        <v>9</v>
      </c>
      <c r="X411" s="8">
        <f t="shared" si="152"/>
        <v>9</v>
      </c>
      <c r="Y411">
        <f t="shared" si="153"/>
        <v>0</v>
      </c>
    </row>
    <row r="412" spans="1:25" x14ac:dyDescent="0.25">
      <c r="A412" s="1" t="s">
        <v>431</v>
      </c>
      <c r="B412" s="1" t="s">
        <v>33</v>
      </c>
      <c r="C412" s="1" t="s">
        <v>5</v>
      </c>
      <c r="D412">
        <f t="shared" si="132"/>
        <v>1961</v>
      </c>
      <c r="E412">
        <f t="shared" si="133"/>
        <v>4</v>
      </c>
      <c r="F412">
        <f t="shared" si="134"/>
        <v>4</v>
      </c>
      <c r="G412" s="6">
        <f t="shared" si="135"/>
        <v>22375</v>
      </c>
      <c r="H412">
        <f t="shared" si="136"/>
        <v>61.771389459274467</v>
      </c>
      <c r="I412">
        <f t="shared" si="137"/>
        <v>61</v>
      </c>
      <c r="J412">
        <f t="shared" si="138"/>
        <v>0</v>
      </c>
      <c r="K412">
        <f t="shared" si="139"/>
        <v>61</v>
      </c>
      <c r="L412" s="8">
        <f t="shared" si="140"/>
        <v>6</v>
      </c>
      <c r="M412" s="8">
        <f t="shared" si="141"/>
        <v>3</v>
      </c>
      <c r="N412" s="8">
        <f t="shared" si="142"/>
        <v>0</v>
      </c>
      <c r="O412" s="8">
        <f t="shared" si="143"/>
        <v>36</v>
      </c>
      <c r="P412" s="8">
        <f t="shared" si="144"/>
        <v>0</v>
      </c>
      <c r="Q412" s="8">
        <f t="shared" si="145"/>
        <v>12</v>
      </c>
      <c r="R412" s="8">
        <f t="shared" si="146"/>
        <v>28</v>
      </c>
      <c r="S412" s="8">
        <f t="shared" si="147"/>
        <v>45</v>
      </c>
      <c r="T412" s="8">
        <f t="shared" si="148"/>
        <v>6</v>
      </c>
      <c r="U412" s="8">
        <f t="shared" si="149"/>
        <v>21</v>
      </c>
      <c r="V412" s="8">
        <f t="shared" si="150"/>
        <v>7</v>
      </c>
      <c r="W412" s="8">
        <f t="shared" si="151"/>
        <v>3</v>
      </c>
      <c r="X412" s="8">
        <f t="shared" si="152"/>
        <v>3</v>
      </c>
      <c r="Y412">
        <f t="shared" si="153"/>
        <v>0</v>
      </c>
    </row>
    <row r="413" spans="1:25" x14ac:dyDescent="0.25">
      <c r="A413" s="1" t="s">
        <v>432</v>
      </c>
      <c r="B413" s="1" t="s">
        <v>27</v>
      </c>
      <c r="C413" s="1" t="s">
        <v>5</v>
      </c>
      <c r="D413">
        <f t="shared" si="132"/>
        <v>1954</v>
      </c>
      <c r="E413">
        <f t="shared" si="133"/>
        <v>12</v>
      </c>
      <c r="F413">
        <f t="shared" si="134"/>
        <v>9</v>
      </c>
      <c r="G413" s="6">
        <f t="shared" si="135"/>
        <v>20067</v>
      </c>
      <c r="H413">
        <f t="shared" si="136"/>
        <v>68.090349075975354</v>
      </c>
      <c r="I413">
        <f t="shared" si="137"/>
        <v>68</v>
      </c>
      <c r="J413">
        <f t="shared" si="138"/>
        <v>0</v>
      </c>
      <c r="K413">
        <f t="shared" si="139"/>
        <v>68</v>
      </c>
      <c r="L413" s="8">
        <f t="shared" si="140"/>
        <v>5</v>
      </c>
      <c r="M413" s="8">
        <f t="shared" si="141"/>
        <v>12</v>
      </c>
      <c r="N413" s="8">
        <f t="shared" si="142"/>
        <v>7</v>
      </c>
      <c r="O413" s="8">
        <f t="shared" si="143"/>
        <v>18</v>
      </c>
      <c r="P413" s="8">
        <f t="shared" si="144"/>
        <v>0</v>
      </c>
      <c r="Q413" s="8">
        <f t="shared" si="145"/>
        <v>27</v>
      </c>
      <c r="R413" s="8">
        <f t="shared" si="146"/>
        <v>35</v>
      </c>
      <c r="S413" s="8">
        <f t="shared" si="147"/>
        <v>54</v>
      </c>
      <c r="T413" s="8">
        <f t="shared" si="148"/>
        <v>6</v>
      </c>
      <c r="U413" s="8">
        <f t="shared" si="149"/>
        <v>12</v>
      </c>
      <c r="V413" s="8">
        <f t="shared" si="150"/>
        <v>6</v>
      </c>
      <c r="W413" s="8">
        <f t="shared" si="151"/>
        <v>4</v>
      </c>
      <c r="X413" s="8">
        <f t="shared" si="152"/>
        <v>4</v>
      </c>
      <c r="Y413">
        <f t="shared" si="153"/>
        <v>0</v>
      </c>
    </row>
    <row r="414" spans="1:25" x14ac:dyDescent="0.25">
      <c r="A414" s="1" t="s">
        <v>433</v>
      </c>
      <c r="B414" s="1" t="s">
        <v>27</v>
      </c>
      <c r="C414" s="1" t="s">
        <v>8</v>
      </c>
      <c r="D414">
        <f t="shared" si="132"/>
        <v>1987</v>
      </c>
      <c r="E414">
        <f t="shared" si="133"/>
        <v>1</v>
      </c>
      <c r="F414">
        <f t="shared" si="134"/>
        <v>17</v>
      </c>
      <c r="G414" s="6">
        <f t="shared" si="135"/>
        <v>31794</v>
      </c>
      <c r="H414">
        <f t="shared" si="136"/>
        <v>35.983572895277206</v>
      </c>
      <c r="I414">
        <f t="shared" si="137"/>
        <v>35</v>
      </c>
      <c r="J414">
        <f t="shared" si="138"/>
        <v>0</v>
      </c>
      <c r="K414">
        <f t="shared" si="139"/>
        <v>35</v>
      </c>
      <c r="L414" s="8">
        <f t="shared" si="140"/>
        <v>8</v>
      </c>
      <c r="M414" s="8">
        <f t="shared" si="141"/>
        <v>21</v>
      </c>
      <c r="N414" s="8">
        <f t="shared" si="142"/>
        <v>0</v>
      </c>
      <c r="O414" s="8">
        <f t="shared" si="143"/>
        <v>9</v>
      </c>
      <c r="P414" s="8">
        <f t="shared" si="144"/>
        <v>1</v>
      </c>
      <c r="Q414" s="8">
        <f t="shared" si="145"/>
        <v>21</v>
      </c>
      <c r="R414" s="8">
        <f t="shared" si="146"/>
        <v>14</v>
      </c>
      <c r="S414" s="8">
        <f t="shared" si="147"/>
        <v>54</v>
      </c>
      <c r="T414" s="8">
        <f t="shared" si="148"/>
        <v>2</v>
      </c>
      <c r="U414" s="8">
        <f t="shared" si="149"/>
        <v>6</v>
      </c>
      <c r="V414" s="8">
        <f t="shared" si="150"/>
        <v>6</v>
      </c>
      <c r="W414" s="8">
        <f t="shared" si="151"/>
        <v>4</v>
      </c>
      <c r="X414" s="8">
        <f t="shared" si="152"/>
        <v>4</v>
      </c>
      <c r="Y414">
        <f t="shared" si="153"/>
        <v>0</v>
      </c>
    </row>
    <row r="415" spans="1:25" x14ac:dyDescent="0.25">
      <c r="A415" s="1" t="s">
        <v>434</v>
      </c>
      <c r="B415" s="1" t="s">
        <v>10</v>
      </c>
      <c r="C415" s="1" t="s">
        <v>5</v>
      </c>
      <c r="D415">
        <f t="shared" si="132"/>
        <v>1989</v>
      </c>
      <c r="E415">
        <f t="shared" si="133"/>
        <v>12</v>
      </c>
      <c r="F415">
        <f t="shared" si="134"/>
        <v>21</v>
      </c>
      <c r="G415" s="6">
        <f t="shared" si="135"/>
        <v>32863</v>
      </c>
      <c r="H415">
        <f t="shared" si="136"/>
        <v>33.056810403832991</v>
      </c>
      <c r="I415">
        <f t="shared" si="137"/>
        <v>33</v>
      </c>
      <c r="J415">
        <f t="shared" si="138"/>
        <v>0</v>
      </c>
      <c r="K415">
        <f t="shared" si="139"/>
        <v>33</v>
      </c>
      <c r="L415" s="8">
        <f t="shared" si="140"/>
        <v>8</v>
      </c>
      <c r="M415" s="8">
        <f t="shared" si="141"/>
        <v>27</v>
      </c>
      <c r="N415" s="8">
        <f t="shared" si="142"/>
        <v>7</v>
      </c>
      <c r="O415" s="8">
        <f t="shared" si="143"/>
        <v>18</v>
      </c>
      <c r="P415" s="8">
        <f t="shared" si="144"/>
        <v>2</v>
      </c>
      <c r="Q415" s="8">
        <f t="shared" si="145"/>
        <v>3</v>
      </c>
      <c r="R415" s="8">
        <f t="shared" si="146"/>
        <v>7</v>
      </c>
      <c r="S415" s="8">
        <f t="shared" si="147"/>
        <v>0</v>
      </c>
      <c r="T415" s="8">
        <f t="shared" si="148"/>
        <v>5</v>
      </c>
      <c r="U415" s="8">
        <f t="shared" si="149"/>
        <v>12</v>
      </c>
      <c r="V415" s="8">
        <f t="shared" si="150"/>
        <v>9</v>
      </c>
      <c r="W415" s="8">
        <f t="shared" si="151"/>
        <v>1</v>
      </c>
      <c r="X415" s="8">
        <f t="shared" si="152"/>
        <v>1</v>
      </c>
      <c r="Y415">
        <f t="shared" si="153"/>
        <v>0</v>
      </c>
    </row>
    <row r="416" spans="1:25" x14ac:dyDescent="0.25">
      <c r="A416" s="1" t="s">
        <v>435</v>
      </c>
      <c r="B416" s="1" t="s">
        <v>35</v>
      </c>
      <c r="C416" s="1" t="s">
        <v>5</v>
      </c>
      <c r="D416">
        <f t="shared" si="132"/>
        <v>1963</v>
      </c>
      <c r="E416">
        <f t="shared" si="133"/>
        <v>10</v>
      </c>
      <c r="F416">
        <f t="shared" si="134"/>
        <v>25</v>
      </c>
      <c r="G416" s="6">
        <f t="shared" si="135"/>
        <v>23309</v>
      </c>
      <c r="H416">
        <f t="shared" si="136"/>
        <v>59.214236824093085</v>
      </c>
      <c r="I416">
        <f t="shared" si="137"/>
        <v>59</v>
      </c>
      <c r="J416">
        <f t="shared" si="138"/>
        <v>0</v>
      </c>
      <c r="K416">
        <f t="shared" si="139"/>
        <v>59</v>
      </c>
      <c r="L416" s="8">
        <f t="shared" si="140"/>
        <v>6</v>
      </c>
      <c r="M416" s="8">
        <f t="shared" si="141"/>
        <v>9</v>
      </c>
      <c r="N416" s="8">
        <f t="shared" si="142"/>
        <v>7</v>
      </c>
      <c r="O416" s="8">
        <f t="shared" si="143"/>
        <v>0</v>
      </c>
      <c r="P416" s="8">
        <f t="shared" si="144"/>
        <v>2</v>
      </c>
      <c r="Q416" s="8">
        <f t="shared" si="145"/>
        <v>15</v>
      </c>
      <c r="R416" s="8">
        <f t="shared" si="146"/>
        <v>42</v>
      </c>
      <c r="S416" s="8">
        <f t="shared" si="147"/>
        <v>18</v>
      </c>
      <c r="T416" s="8">
        <f t="shared" si="148"/>
        <v>2</v>
      </c>
      <c r="U416" s="8">
        <f t="shared" si="149"/>
        <v>27</v>
      </c>
      <c r="V416" s="8">
        <f t="shared" si="150"/>
        <v>8</v>
      </c>
      <c r="W416" s="8">
        <f t="shared" si="151"/>
        <v>2</v>
      </c>
      <c r="X416" s="8">
        <f t="shared" si="152"/>
        <v>2</v>
      </c>
      <c r="Y416">
        <f t="shared" si="153"/>
        <v>0</v>
      </c>
    </row>
    <row r="417" spans="1:25" x14ac:dyDescent="0.25">
      <c r="A417" s="1" t="s">
        <v>436</v>
      </c>
      <c r="B417" s="1" t="s">
        <v>46</v>
      </c>
      <c r="C417" s="1" t="s">
        <v>8</v>
      </c>
      <c r="D417">
        <f t="shared" si="132"/>
        <v>1991</v>
      </c>
      <c r="E417">
        <f t="shared" si="133"/>
        <v>10</v>
      </c>
      <c r="F417">
        <f t="shared" si="134"/>
        <v>17</v>
      </c>
      <c r="G417" s="6">
        <f t="shared" si="135"/>
        <v>33528</v>
      </c>
      <c r="H417">
        <f t="shared" si="136"/>
        <v>31.236139630390145</v>
      </c>
      <c r="I417">
        <f t="shared" si="137"/>
        <v>31</v>
      </c>
      <c r="J417">
        <f t="shared" si="138"/>
        <v>0</v>
      </c>
      <c r="K417">
        <f t="shared" si="139"/>
        <v>31</v>
      </c>
      <c r="L417" s="8">
        <f t="shared" si="140"/>
        <v>9</v>
      </c>
      <c r="M417" s="8">
        <f t="shared" si="141"/>
        <v>3</v>
      </c>
      <c r="N417" s="8">
        <f t="shared" si="142"/>
        <v>7</v>
      </c>
      <c r="O417" s="8">
        <f t="shared" si="143"/>
        <v>0</v>
      </c>
      <c r="P417" s="8">
        <f t="shared" si="144"/>
        <v>1</v>
      </c>
      <c r="Q417" s="8">
        <f t="shared" si="145"/>
        <v>21</v>
      </c>
      <c r="R417" s="8">
        <f t="shared" si="146"/>
        <v>35</v>
      </c>
      <c r="S417" s="8">
        <f t="shared" si="147"/>
        <v>72</v>
      </c>
      <c r="T417" s="8">
        <f t="shared" si="148"/>
        <v>4</v>
      </c>
      <c r="U417" s="8">
        <f t="shared" si="149"/>
        <v>12</v>
      </c>
      <c r="V417" s="8">
        <f t="shared" si="150"/>
        <v>4</v>
      </c>
      <c r="W417" s="8">
        <f t="shared" si="151"/>
        <v>6</v>
      </c>
      <c r="X417" s="8">
        <f t="shared" si="152"/>
        <v>6</v>
      </c>
      <c r="Y417">
        <f t="shared" si="153"/>
        <v>0</v>
      </c>
    </row>
    <row r="418" spans="1:25" x14ac:dyDescent="0.25">
      <c r="A418" s="1" t="s">
        <v>437</v>
      </c>
      <c r="B418" s="1" t="s">
        <v>33</v>
      </c>
      <c r="C418" s="1" t="s">
        <v>8</v>
      </c>
      <c r="D418">
        <f t="shared" si="132"/>
        <v>1973</v>
      </c>
      <c r="E418">
        <f t="shared" si="133"/>
        <v>4</v>
      </c>
      <c r="F418">
        <f t="shared" si="134"/>
        <v>12</v>
      </c>
      <c r="G418" s="6">
        <f t="shared" si="135"/>
        <v>26766</v>
      </c>
      <c r="H418">
        <f t="shared" si="136"/>
        <v>49.74948665297741</v>
      </c>
      <c r="I418">
        <f t="shared" si="137"/>
        <v>49</v>
      </c>
      <c r="J418">
        <f t="shared" si="138"/>
        <v>0</v>
      </c>
      <c r="K418">
        <f t="shared" si="139"/>
        <v>49</v>
      </c>
      <c r="L418" s="8">
        <f t="shared" si="140"/>
        <v>7</v>
      </c>
      <c r="M418" s="8">
        <f t="shared" si="141"/>
        <v>9</v>
      </c>
      <c r="N418" s="8">
        <f t="shared" si="142"/>
        <v>0</v>
      </c>
      <c r="O418" s="8">
        <f t="shared" si="143"/>
        <v>36</v>
      </c>
      <c r="P418" s="8">
        <f t="shared" si="144"/>
        <v>1</v>
      </c>
      <c r="Q418" s="8">
        <f t="shared" si="145"/>
        <v>6</v>
      </c>
      <c r="R418" s="8">
        <f t="shared" si="146"/>
        <v>49</v>
      </c>
      <c r="S418" s="8">
        <f t="shared" si="147"/>
        <v>63</v>
      </c>
      <c r="T418" s="8">
        <f t="shared" si="148"/>
        <v>6</v>
      </c>
      <c r="U418" s="8">
        <f t="shared" si="149"/>
        <v>3</v>
      </c>
      <c r="V418" s="8">
        <f t="shared" si="150"/>
        <v>0</v>
      </c>
      <c r="W418" s="8">
        <f t="shared" si="151"/>
        <v>0</v>
      </c>
      <c r="X418" s="8">
        <f t="shared" si="152"/>
        <v>0</v>
      </c>
      <c r="Y418">
        <f t="shared" si="153"/>
        <v>0</v>
      </c>
    </row>
    <row r="419" spans="1:25" x14ac:dyDescent="0.25">
      <c r="A419" s="1" t="s">
        <v>438</v>
      </c>
      <c r="B419" s="1" t="s">
        <v>43</v>
      </c>
      <c r="C419" s="1" t="s">
        <v>5</v>
      </c>
      <c r="D419">
        <f t="shared" si="132"/>
        <v>1963</v>
      </c>
      <c r="E419">
        <f t="shared" si="133"/>
        <v>10</v>
      </c>
      <c r="F419">
        <f t="shared" si="134"/>
        <v>12</v>
      </c>
      <c r="G419" s="6">
        <f t="shared" si="135"/>
        <v>23296</v>
      </c>
      <c r="H419">
        <f t="shared" si="136"/>
        <v>59.249828884325801</v>
      </c>
      <c r="I419">
        <f t="shared" si="137"/>
        <v>59</v>
      </c>
      <c r="J419">
        <f t="shared" si="138"/>
        <v>0</v>
      </c>
      <c r="K419">
        <f t="shared" si="139"/>
        <v>59</v>
      </c>
      <c r="L419" s="8">
        <f t="shared" si="140"/>
        <v>6</v>
      </c>
      <c r="M419" s="8">
        <f t="shared" si="141"/>
        <v>9</v>
      </c>
      <c r="N419" s="8">
        <f t="shared" si="142"/>
        <v>7</v>
      </c>
      <c r="O419" s="8">
        <f t="shared" si="143"/>
        <v>0</v>
      </c>
      <c r="P419" s="8">
        <f t="shared" si="144"/>
        <v>1</v>
      </c>
      <c r="Q419" s="8">
        <f t="shared" si="145"/>
        <v>6</v>
      </c>
      <c r="R419" s="8">
        <f t="shared" si="146"/>
        <v>21</v>
      </c>
      <c r="S419" s="8">
        <f t="shared" si="147"/>
        <v>27</v>
      </c>
      <c r="T419" s="8">
        <f t="shared" si="148"/>
        <v>7</v>
      </c>
      <c r="U419" s="8">
        <f t="shared" si="149"/>
        <v>6</v>
      </c>
      <c r="V419" s="8">
        <f t="shared" si="150"/>
        <v>0</v>
      </c>
      <c r="W419" s="8">
        <f t="shared" si="151"/>
        <v>0</v>
      </c>
      <c r="X419" s="8">
        <f t="shared" si="152"/>
        <v>0</v>
      </c>
      <c r="Y419">
        <f t="shared" si="153"/>
        <v>0</v>
      </c>
    </row>
    <row r="420" spans="1:25" x14ac:dyDescent="0.25">
      <c r="A420" s="1" t="s">
        <v>439</v>
      </c>
      <c r="B420" s="1" t="s">
        <v>16</v>
      </c>
      <c r="C420" s="1" t="s">
        <v>8</v>
      </c>
      <c r="D420">
        <f t="shared" si="132"/>
        <v>1984</v>
      </c>
      <c r="E420">
        <f t="shared" si="133"/>
        <v>2</v>
      </c>
      <c r="F420">
        <f t="shared" si="134"/>
        <v>14</v>
      </c>
      <c r="G420" s="6">
        <f t="shared" si="135"/>
        <v>30726</v>
      </c>
      <c r="H420">
        <f t="shared" si="136"/>
        <v>38.907597535934293</v>
      </c>
      <c r="I420">
        <f t="shared" si="137"/>
        <v>38</v>
      </c>
      <c r="J420">
        <f t="shared" si="138"/>
        <v>0</v>
      </c>
      <c r="K420">
        <f t="shared" si="139"/>
        <v>38</v>
      </c>
      <c r="L420" s="8">
        <f t="shared" si="140"/>
        <v>8</v>
      </c>
      <c r="M420" s="8">
        <f t="shared" si="141"/>
        <v>12</v>
      </c>
      <c r="N420" s="8">
        <f t="shared" si="142"/>
        <v>0</v>
      </c>
      <c r="O420" s="8">
        <f t="shared" si="143"/>
        <v>18</v>
      </c>
      <c r="P420" s="8">
        <f t="shared" si="144"/>
        <v>1</v>
      </c>
      <c r="Q420" s="8">
        <f t="shared" si="145"/>
        <v>12</v>
      </c>
      <c r="R420" s="8">
        <f t="shared" si="146"/>
        <v>63</v>
      </c>
      <c r="S420" s="8">
        <f t="shared" si="147"/>
        <v>63</v>
      </c>
      <c r="T420" s="8">
        <f t="shared" si="148"/>
        <v>9</v>
      </c>
      <c r="U420" s="8">
        <f t="shared" si="149"/>
        <v>24</v>
      </c>
      <c r="V420" s="8">
        <f t="shared" si="150"/>
        <v>0</v>
      </c>
      <c r="W420" s="8">
        <f t="shared" si="151"/>
        <v>0</v>
      </c>
      <c r="X420" s="8">
        <f t="shared" si="152"/>
        <v>0</v>
      </c>
      <c r="Y420">
        <f t="shared" si="153"/>
        <v>0</v>
      </c>
    </row>
    <row r="421" spans="1:25" x14ac:dyDescent="0.25">
      <c r="A421" s="1" t="s">
        <v>440</v>
      </c>
      <c r="B421" s="1" t="s">
        <v>7</v>
      </c>
      <c r="C421" s="1" t="s">
        <v>5</v>
      </c>
      <c r="D421">
        <f t="shared" si="132"/>
        <v>1987</v>
      </c>
      <c r="E421">
        <f t="shared" si="133"/>
        <v>5</v>
      </c>
      <c r="F421">
        <f t="shared" si="134"/>
        <v>13</v>
      </c>
      <c r="G421" s="6">
        <f t="shared" si="135"/>
        <v>31910</v>
      </c>
      <c r="H421">
        <f t="shared" si="136"/>
        <v>35.665982203969882</v>
      </c>
      <c r="I421">
        <f t="shared" si="137"/>
        <v>35</v>
      </c>
      <c r="J421">
        <f t="shared" si="138"/>
        <v>0</v>
      </c>
      <c r="K421">
        <f t="shared" si="139"/>
        <v>35</v>
      </c>
      <c r="L421" s="8">
        <f t="shared" si="140"/>
        <v>8</v>
      </c>
      <c r="M421" s="8">
        <f t="shared" si="141"/>
        <v>21</v>
      </c>
      <c r="N421" s="8">
        <f t="shared" si="142"/>
        <v>0</v>
      </c>
      <c r="O421" s="8">
        <f t="shared" si="143"/>
        <v>45</v>
      </c>
      <c r="P421" s="8">
        <f t="shared" si="144"/>
        <v>1</v>
      </c>
      <c r="Q421" s="8">
        <f t="shared" si="145"/>
        <v>9</v>
      </c>
      <c r="R421" s="8">
        <f t="shared" si="146"/>
        <v>14</v>
      </c>
      <c r="S421" s="8">
        <f t="shared" si="147"/>
        <v>0</v>
      </c>
      <c r="T421" s="8">
        <f t="shared" si="148"/>
        <v>0</v>
      </c>
      <c r="U421" s="8">
        <f t="shared" si="149"/>
        <v>6</v>
      </c>
      <c r="V421" s="8">
        <f t="shared" si="150"/>
        <v>4</v>
      </c>
      <c r="W421" s="8">
        <f t="shared" si="151"/>
        <v>6</v>
      </c>
      <c r="X421" s="8">
        <f t="shared" si="152"/>
        <v>6</v>
      </c>
      <c r="Y421">
        <f t="shared" si="153"/>
        <v>0</v>
      </c>
    </row>
    <row r="422" spans="1:25" x14ac:dyDescent="0.25">
      <c r="A422" s="1" t="s">
        <v>441</v>
      </c>
      <c r="B422" s="1" t="s">
        <v>39</v>
      </c>
      <c r="C422" s="1" t="s">
        <v>5</v>
      </c>
      <c r="D422">
        <f t="shared" si="132"/>
        <v>1987</v>
      </c>
      <c r="E422">
        <f t="shared" si="133"/>
        <v>12</v>
      </c>
      <c r="F422">
        <f t="shared" si="134"/>
        <v>22</v>
      </c>
      <c r="G422" s="6">
        <f t="shared" si="135"/>
        <v>32133</v>
      </c>
      <c r="H422">
        <f t="shared" si="136"/>
        <v>35.055441478439427</v>
      </c>
      <c r="I422">
        <f t="shared" si="137"/>
        <v>35</v>
      </c>
      <c r="J422">
        <f t="shared" si="138"/>
        <v>0</v>
      </c>
      <c r="K422">
        <f t="shared" si="139"/>
        <v>35</v>
      </c>
      <c r="L422" s="8">
        <f t="shared" si="140"/>
        <v>8</v>
      </c>
      <c r="M422" s="8">
        <f t="shared" si="141"/>
        <v>21</v>
      </c>
      <c r="N422" s="8">
        <f t="shared" si="142"/>
        <v>7</v>
      </c>
      <c r="O422" s="8">
        <f t="shared" si="143"/>
        <v>18</v>
      </c>
      <c r="P422" s="8">
        <f t="shared" si="144"/>
        <v>2</v>
      </c>
      <c r="Q422" s="8">
        <f t="shared" si="145"/>
        <v>6</v>
      </c>
      <c r="R422" s="8">
        <f t="shared" si="146"/>
        <v>7</v>
      </c>
      <c r="S422" s="8">
        <f t="shared" si="147"/>
        <v>54</v>
      </c>
      <c r="T422" s="8">
        <f t="shared" si="148"/>
        <v>4</v>
      </c>
      <c r="U422" s="8">
        <f t="shared" si="149"/>
        <v>9</v>
      </c>
      <c r="V422" s="8">
        <f t="shared" si="150"/>
        <v>6</v>
      </c>
      <c r="W422" s="8">
        <f t="shared" si="151"/>
        <v>4</v>
      </c>
      <c r="X422" s="8">
        <f t="shared" si="152"/>
        <v>4</v>
      </c>
      <c r="Y422">
        <f t="shared" si="153"/>
        <v>0</v>
      </c>
    </row>
    <row r="423" spans="1:25" x14ac:dyDescent="0.25">
      <c r="A423" s="1" t="s">
        <v>442</v>
      </c>
      <c r="B423" s="1" t="s">
        <v>25</v>
      </c>
      <c r="C423" s="1" t="s">
        <v>5</v>
      </c>
      <c r="D423">
        <f t="shared" si="132"/>
        <v>1963</v>
      </c>
      <c r="E423">
        <f t="shared" si="133"/>
        <v>6</v>
      </c>
      <c r="F423">
        <f t="shared" si="134"/>
        <v>29</v>
      </c>
      <c r="G423" s="6">
        <f t="shared" si="135"/>
        <v>23191</v>
      </c>
      <c r="H423">
        <f t="shared" si="136"/>
        <v>59.537303216974678</v>
      </c>
      <c r="I423">
        <f t="shared" si="137"/>
        <v>59</v>
      </c>
      <c r="J423">
        <f t="shared" si="138"/>
        <v>0</v>
      </c>
      <c r="K423">
        <f t="shared" si="139"/>
        <v>59</v>
      </c>
      <c r="L423" s="8">
        <f t="shared" si="140"/>
        <v>6</v>
      </c>
      <c r="M423" s="8">
        <f t="shared" si="141"/>
        <v>9</v>
      </c>
      <c r="N423" s="8">
        <f t="shared" si="142"/>
        <v>0</v>
      </c>
      <c r="O423" s="8">
        <f t="shared" si="143"/>
        <v>54</v>
      </c>
      <c r="P423" s="8">
        <f t="shared" si="144"/>
        <v>2</v>
      </c>
      <c r="Q423" s="8">
        <f t="shared" si="145"/>
        <v>27</v>
      </c>
      <c r="R423" s="8">
        <f t="shared" si="146"/>
        <v>14</v>
      </c>
      <c r="S423" s="8">
        <f t="shared" si="147"/>
        <v>81</v>
      </c>
      <c r="T423" s="8">
        <f t="shared" si="148"/>
        <v>1</v>
      </c>
      <c r="U423" s="8">
        <f t="shared" si="149"/>
        <v>27</v>
      </c>
      <c r="V423" s="8">
        <f t="shared" si="150"/>
        <v>1</v>
      </c>
      <c r="W423" s="8">
        <f t="shared" si="151"/>
        <v>9</v>
      </c>
      <c r="X423" s="8">
        <f t="shared" si="152"/>
        <v>9</v>
      </c>
      <c r="Y423">
        <f t="shared" si="153"/>
        <v>0</v>
      </c>
    </row>
    <row r="424" spans="1:25" x14ac:dyDescent="0.25">
      <c r="A424" s="1" t="s">
        <v>443</v>
      </c>
      <c r="B424" s="1" t="s">
        <v>43</v>
      </c>
      <c r="C424" s="1" t="s">
        <v>8</v>
      </c>
      <c r="D424">
        <f t="shared" si="132"/>
        <v>1999</v>
      </c>
      <c r="E424">
        <f t="shared" si="133"/>
        <v>1</v>
      </c>
      <c r="F424">
        <f t="shared" si="134"/>
        <v>12</v>
      </c>
      <c r="G424" s="6">
        <f t="shared" si="135"/>
        <v>36172</v>
      </c>
      <c r="H424">
        <f t="shared" si="136"/>
        <v>23.997262149212869</v>
      </c>
      <c r="I424">
        <f t="shared" si="137"/>
        <v>23</v>
      </c>
      <c r="J424">
        <f t="shared" si="138"/>
        <v>0</v>
      </c>
      <c r="K424">
        <f t="shared" si="139"/>
        <v>23</v>
      </c>
      <c r="L424" s="8">
        <f t="shared" si="140"/>
        <v>9</v>
      </c>
      <c r="M424" s="8">
        <f t="shared" si="141"/>
        <v>27</v>
      </c>
      <c r="N424" s="8">
        <f t="shared" si="142"/>
        <v>0</v>
      </c>
      <c r="O424" s="8">
        <f t="shared" si="143"/>
        <v>9</v>
      </c>
      <c r="P424" s="8">
        <f t="shared" si="144"/>
        <v>1</v>
      </c>
      <c r="Q424" s="8">
        <f t="shared" si="145"/>
        <v>6</v>
      </c>
      <c r="R424" s="8">
        <f t="shared" si="146"/>
        <v>56</v>
      </c>
      <c r="S424" s="8">
        <f t="shared" si="147"/>
        <v>9</v>
      </c>
      <c r="T424" s="8">
        <f t="shared" si="148"/>
        <v>2</v>
      </c>
      <c r="U424" s="8">
        <f t="shared" si="149"/>
        <v>15</v>
      </c>
      <c r="V424" s="8">
        <f t="shared" si="150"/>
        <v>4</v>
      </c>
      <c r="W424" s="8">
        <f t="shared" si="151"/>
        <v>6</v>
      </c>
      <c r="X424" s="8">
        <f t="shared" si="152"/>
        <v>6</v>
      </c>
      <c r="Y424">
        <f t="shared" si="153"/>
        <v>0</v>
      </c>
    </row>
    <row r="425" spans="1:25" x14ac:dyDescent="0.25">
      <c r="A425" s="1" t="s">
        <v>444</v>
      </c>
      <c r="B425" s="1" t="s">
        <v>43</v>
      </c>
      <c r="C425" s="1" t="s">
        <v>8</v>
      </c>
      <c r="D425">
        <f t="shared" si="132"/>
        <v>1972</v>
      </c>
      <c r="E425">
        <f t="shared" si="133"/>
        <v>11</v>
      </c>
      <c r="F425">
        <f t="shared" si="134"/>
        <v>7</v>
      </c>
      <c r="G425" s="6">
        <f t="shared" si="135"/>
        <v>26610</v>
      </c>
      <c r="H425">
        <f t="shared" si="136"/>
        <v>50.176591375770023</v>
      </c>
      <c r="I425">
        <f t="shared" si="137"/>
        <v>50</v>
      </c>
      <c r="J425">
        <f t="shared" si="138"/>
        <v>0</v>
      </c>
      <c r="K425">
        <f t="shared" si="139"/>
        <v>50</v>
      </c>
      <c r="L425" s="8">
        <f t="shared" si="140"/>
        <v>7</v>
      </c>
      <c r="M425" s="8">
        <f t="shared" si="141"/>
        <v>6</v>
      </c>
      <c r="N425" s="8">
        <f t="shared" si="142"/>
        <v>7</v>
      </c>
      <c r="O425" s="8">
        <f t="shared" si="143"/>
        <v>9</v>
      </c>
      <c r="P425" s="8">
        <f t="shared" si="144"/>
        <v>0</v>
      </c>
      <c r="Q425" s="8">
        <f t="shared" si="145"/>
        <v>21</v>
      </c>
      <c r="R425" s="8">
        <f t="shared" si="146"/>
        <v>35</v>
      </c>
      <c r="S425" s="8">
        <f t="shared" si="147"/>
        <v>0</v>
      </c>
      <c r="T425" s="8">
        <f t="shared" si="148"/>
        <v>4</v>
      </c>
      <c r="U425" s="8">
        <f t="shared" si="149"/>
        <v>24</v>
      </c>
      <c r="V425" s="8">
        <f t="shared" si="150"/>
        <v>3</v>
      </c>
      <c r="W425" s="8">
        <f t="shared" si="151"/>
        <v>7</v>
      </c>
      <c r="X425" s="8">
        <f t="shared" si="152"/>
        <v>7</v>
      </c>
      <c r="Y425">
        <f t="shared" si="153"/>
        <v>0</v>
      </c>
    </row>
    <row r="426" spans="1:25" x14ac:dyDescent="0.25">
      <c r="A426" s="1" t="s">
        <v>445</v>
      </c>
      <c r="B426" s="1" t="s">
        <v>37</v>
      </c>
      <c r="C426" s="1" t="s">
        <v>8</v>
      </c>
      <c r="D426">
        <f t="shared" si="132"/>
        <v>1970</v>
      </c>
      <c r="E426">
        <f t="shared" si="133"/>
        <v>5</v>
      </c>
      <c r="F426">
        <f t="shared" si="134"/>
        <v>23</v>
      </c>
      <c r="G426" s="6">
        <f t="shared" si="135"/>
        <v>25711</v>
      </c>
      <c r="H426">
        <f t="shared" si="136"/>
        <v>52.637919233401782</v>
      </c>
      <c r="I426">
        <f t="shared" si="137"/>
        <v>52</v>
      </c>
      <c r="J426">
        <f t="shared" si="138"/>
        <v>0</v>
      </c>
      <c r="K426">
        <f t="shared" si="139"/>
        <v>52</v>
      </c>
      <c r="L426" s="8">
        <f t="shared" si="140"/>
        <v>7</v>
      </c>
      <c r="M426" s="8">
        <f t="shared" si="141"/>
        <v>0</v>
      </c>
      <c r="N426" s="8">
        <f t="shared" si="142"/>
        <v>0</v>
      </c>
      <c r="O426" s="8">
        <f t="shared" si="143"/>
        <v>45</v>
      </c>
      <c r="P426" s="8">
        <f t="shared" si="144"/>
        <v>2</v>
      </c>
      <c r="Q426" s="8">
        <f t="shared" si="145"/>
        <v>9</v>
      </c>
      <c r="R426" s="8">
        <f t="shared" si="146"/>
        <v>21</v>
      </c>
      <c r="S426" s="8">
        <f t="shared" si="147"/>
        <v>36</v>
      </c>
      <c r="T426" s="8">
        <f t="shared" si="148"/>
        <v>2</v>
      </c>
      <c r="U426" s="8">
        <f t="shared" si="149"/>
        <v>3</v>
      </c>
      <c r="V426" s="8">
        <f t="shared" si="150"/>
        <v>5</v>
      </c>
      <c r="W426" s="8">
        <f t="shared" si="151"/>
        <v>5</v>
      </c>
      <c r="X426" s="8">
        <f t="shared" si="152"/>
        <v>5</v>
      </c>
      <c r="Y426">
        <f t="shared" si="153"/>
        <v>0</v>
      </c>
    </row>
    <row r="427" spans="1:25" x14ac:dyDescent="0.25">
      <c r="A427" s="1" t="s">
        <v>446</v>
      </c>
      <c r="B427" s="1" t="s">
        <v>25</v>
      </c>
      <c r="C427" s="1" t="s">
        <v>8</v>
      </c>
      <c r="D427">
        <f t="shared" si="132"/>
        <v>1953</v>
      </c>
      <c r="E427">
        <f t="shared" si="133"/>
        <v>8</v>
      </c>
      <c r="F427">
        <f t="shared" si="134"/>
        <v>6</v>
      </c>
      <c r="G427" s="6">
        <f t="shared" si="135"/>
        <v>19577</v>
      </c>
      <c r="H427">
        <f t="shared" si="136"/>
        <v>69.431895961670094</v>
      </c>
      <c r="I427">
        <f t="shared" si="137"/>
        <v>69</v>
      </c>
      <c r="J427">
        <f t="shared" si="138"/>
        <v>0</v>
      </c>
      <c r="K427">
        <f t="shared" si="139"/>
        <v>69</v>
      </c>
      <c r="L427" s="8">
        <f t="shared" si="140"/>
        <v>5</v>
      </c>
      <c r="M427" s="8">
        <f t="shared" si="141"/>
        <v>9</v>
      </c>
      <c r="N427" s="8">
        <f t="shared" si="142"/>
        <v>0</v>
      </c>
      <c r="O427" s="8">
        <f t="shared" si="143"/>
        <v>72</v>
      </c>
      <c r="P427" s="8">
        <f t="shared" si="144"/>
        <v>0</v>
      </c>
      <c r="Q427" s="8">
        <f t="shared" si="145"/>
        <v>18</v>
      </c>
      <c r="R427" s="8">
        <f t="shared" si="146"/>
        <v>21</v>
      </c>
      <c r="S427" s="8">
        <f t="shared" si="147"/>
        <v>72</v>
      </c>
      <c r="T427" s="8">
        <f t="shared" si="148"/>
        <v>3</v>
      </c>
      <c r="U427" s="8">
        <f t="shared" si="149"/>
        <v>12</v>
      </c>
      <c r="V427" s="8">
        <f t="shared" si="150"/>
        <v>2</v>
      </c>
      <c r="W427" s="8">
        <f t="shared" si="151"/>
        <v>8</v>
      </c>
      <c r="X427" s="8">
        <f t="shared" si="152"/>
        <v>8</v>
      </c>
      <c r="Y427">
        <f t="shared" si="153"/>
        <v>0</v>
      </c>
    </row>
    <row r="428" spans="1:25" x14ac:dyDescent="0.25">
      <c r="A428" s="1" t="s">
        <v>447</v>
      </c>
      <c r="B428" s="1" t="s">
        <v>27</v>
      </c>
      <c r="C428" s="1" t="s">
        <v>8</v>
      </c>
      <c r="D428">
        <f t="shared" si="132"/>
        <v>1963</v>
      </c>
      <c r="E428">
        <f t="shared" si="133"/>
        <v>9</v>
      </c>
      <c r="F428">
        <f t="shared" si="134"/>
        <v>26</v>
      </c>
      <c r="G428" s="6">
        <f t="shared" si="135"/>
        <v>23280</v>
      </c>
      <c r="H428">
        <f t="shared" si="136"/>
        <v>59.293634496919921</v>
      </c>
      <c r="I428">
        <f t="shared" si="137"/>
        <v>59</v>
      </c>
      <c r="J428">
        <f t="shared" si="138"/>
        <v>0</v>
      </c>
      <c r="K428">
        <f t="shared" si="139"/>
        <v>59</v>
      </c>
      <c r="L428" s="8">
        <f t="shared" si="140"/>
        <v>6</v>
      </c>
      <c r="M428" s="8">
        <f t="shared" si="141"/>
        <v>9</v>
      </c>
      <c r="N428" s="8">
        <f t="shared" si="142"/>
        <v>0</v>
      </c>
      <c r="O428" s="8">
        <f t="shared" si="143"/>
        <v>81</v>
      </c>
      <c r="P428" s="8">
        <f t="shared" si="144"/>
        <v>2</v>
      </c>
      <c r="Q428" s="8">
        <f t="shared" si="145"/>
        <v>18</v>
      </c>
      <c r="R428" s="8">
        <f t="shared" si="146"/>
        <v>35</v>
      </c>
      <c r="S428" s="8">
        <f t="shared" si="147"/>
        <v>45</v>
      </c>
      <c r="T428" s="8">
        <f t="shared" si="148"/>
        <v>9</v>
      </c>
      <c r="U428" s="8">
        <f t="shared" si="149"/>
        <v>9</v>
      </c>
      <c r="V428" s="8">
        <f t="shared" si="150"/>
        <v>4</v>
      </c>
      <c r="W428" s="8">
        <f t="shared" si="151"/>
        <v>6</v>
      </c>
      <c r="X428" s="8">
        <f t="shared" si="152"/>
        <v>6</v>
      </c>
      <c r="Y428">
        <f t="shared" si="153"/>
        <v>0</v>
      </c>
    </row>
    <row r="429" spans="1:25" x14ac:dyDescent="0.25">
      <c r="A429" s="1" t="s">
        <v>448</v>
      </c>
      <c r="B429" s="1" t="s">
        <v>35</v>
      </c>
      <c r="C429" s="1" t="s">
        <v>5</v>
      </c>
      <c r="D429">
        <f t="shared" si="132"/>
        <v>1980</v>
      </c>
      <c r="E429">
        <f t="shared" si="133"/>
        <v>1</v>
      </c>
      <c r="F429">
        <f t="shared" si="134"/>
        <v>23</v>
      </c>
      <c r="G429" s="6">
        <f t="shared" si="135"/>
        <v>29243</v>
      </c>
      <c r="H429">
        <f t="shared" si="136"/>
        <v>42.967830253251201</v>
      </c>
      <c r="I429">
        <f t="shared" si="137"/>
        <v>42</v>
      </c>
      <c r="J429">
        <f t="shared" si="138"/>
        <v>0</v>
      </c>
      <c r="K429">
        <f t="shared" si="139"/>
        <v>42</v>
      </c>
      <c r="L429" s="8">
        <f t="shared" si="140"/>
        <v>8</v>
      </c>
      <c r="M429" s="8">
        <f t="shared" si="141"/>
        <v>0</v>
      </c>
      <c r="N429" s="8">
        <f t="shared" si="142"/>
        <v>0</v>
      </c>
      <c r="O429" s="8">
        <f t="shared" si="143"/>
        <v>9</v>
      </c>
      <c r="P429" s="8">
        <f t="shared" si="144"/>
        <v>2</v>
      </c>
      <c r="Q429" s="8">
        <f t="shared" si="145"/>
        <v>9</v>
      </c>
      <c r="R429" s="8">
        <f t="shared" si="146"/>
        <v>42</v>
      </c>
      <c r="S429" s="8">
        <f t="shared" si="147"/>
        <v>45</v>
      </c>
      <c r="T429" s="8">
        <f t="shared" si="148"/>
        <v>7</v>
      </c>
      <c r="U429" s="8">
        <f t="shared" si="149"/>
        <v>0</v>
      </c>
      <c r="V429" s="8">
        <f t="shared" si="150"/>
        <v>2</v>
      </c>
      <c r="W429" s="8">
        <f t="shared" si="151"/>
        <v>8</v>
      </c>
      <c r="X429" s="8">
        <f t="shared" si="152"/>
        <v>8</v>
      </c>
      <c r="Y429">
        <f t="shared" si="153"/>
        <v>0</v>
      </c>
    </row>
    <row r="430" spans="1:25" x14ac:dyDescent="0.25">
      <c r="A430" s="1" t="s">
        <v>449</v>
      </c>
      <c r="B430" s="1" t="s">
        <v>7</v>
      </c>
      <c r="C430" s="1" t="s">
        <v>5</v>
      </c>
      <c r="D430">
        <f t="shared" si="132"/>
        <v>1988</v>
      </c>
      <c r="E430">
        <f t="shared" si="133"/>
        <v>9</v>
      </c>
      <c r="F430">
        <f t="shared" si="134"/>
        <v>28</v>
      </c>
      <c r="G430" s="6">
        <f t="shared" si="135"/>
        <v>32414</v>
      </c>
      <c r="H430">
        <f t="shared" si="136"/>
        <v>34.286105407255306</v>
      </c>
      <c r="I430">
        <f t="shared" si="137"/>
        <v>34</v>
      </c>
      <c r="J430">
        <f t="shared" si="138"/>
        <v>0</v>
      </c>
      <c r="K430">
        <f t="shared" si="139"/>
        <v>34</v>
      </c>
      <c r="L430" s="8">
        <f t="shared" si="140"/>
        <v>8</v>
      </c>
      <c r="M430" s="8">
        <f t="shared" si="141"/>
        <v>24</v>
      </c>
      <c r="N430" s="8">
        <f t="shared" si="142"/>
        <v>0</v>
      </c>
      <c r="O430" s="8">
        <f t="shared" si="143"/>
        <v>81</v>
      </c>
      <c r="P430" s="8">
        <f t="shared" si="144"/>
        <v>2</v>
      </c>
      <c r="Q430" s="8">
        <f t="shared" si="145"/>
        <v>24</v>
      </c>
      <c r="R430" s="8">
        <f t="shared" si="146"/>
        <v>21</v>
      </c>
      <c r="S430" s="8">
        <f t="shared" si="147"/>
        <v>9</v>
      </c>
      <c r="T430" s="8">
        <f t="shared" si="148"/>
        <v>6</v>
      </c>
      <c r="U430" s="8">
        <f t="shared" si="149"/>
        <v>6</v>
      </c>
      <c r="V430" s="8">
        <f t="shared" si="150"/>
        <v>1</v>
      </c>
      <c r="W430" s="8">
        <f t="shared" si="151"/>
        <v>9</v>
      </c>
      <c r="X430" s="8">
        <f t="shared" si="152"/>
        <v>9</v>
      </c>
      <c r="Y430">
        <f t="shared" si="153"/>
        <v>0</v>
      </c>
    </row>
    <row r="431" spans="1:25" x14ac:dyDescent="0.25">
      <c r="A431" s="1" t="s">
        <v>450</v>
      </c>
      <c r="B431" s="1" t="s">
        <v>41</v>
      </c>
      <c r="C431" s="1" t="s">
        <v>8</v>
      </c>
      <c r="D431">
        <f t="shared" si="132"/>
        <v>1963</v>
      </c>
      <c r="E431">
        <f t="shared" si="133"/>
        <v>6</v>
      </c>
      <c r="F431">
        <f t="shared" si="134"/>
        <v>20</v>
      </c>
      <c r="G431" s="6">
        <f t="shared" si="135"/>
        <v>23182</v>
      </c>
      <c r="H431">
        <f t="shared" si="136"/>
        <v>59.561943874058862</v>
      </c>
      <c r="I431">
        <f t="shared" si="137"/>
        <v>59</v>
      </c>
      <c r="J431">
        <f t="shared" si="138"/>
        <v>0</v>
      </c>
      <c r="K431">
        <f t="shared" si="139"/>
        <v>59</v>
      </c>
      <c r="L431" s="8">
        <f t="shared" si="140"/>
        <v>6</v>
      </c>
      <c r="M431" s="8">
        <f t="shared" si="141"/>
        <v>9</v>
      </c>
      <c r="N431" s="8">
        <f t="shared" si="142"/>
        <v>0</v>
      </c>
      <c r="O431" s="8">
        <f t="shared" si="143"/>
        <v>54</v>
      </c>
      <c r="P431" s="8">
        <f t="shared" si="144"/>
        <v>2</v>
      </c>
      <c r="Q431" s="8">
        <f t="shared" si="145"/>
        <v>0</v>
      </c>
      <c r="R431" s="8">
        <f t="shared" si="146"/>
        <v>21</v>
      </c>
      <c r="S431" s="8">
        <f t="shared" si="147"/>
        <v>54</v>
      </c>
      <c r="T431" s="8">
        <f t="shared" si="148"/>
        <v>4</v>
      </c>
      <c r="U431" s="8">
        <f t="shared" si="149"/>
        <v>18</v>
      </c>
      <c r="V431" s="8">
        <f t="shared" si="150"/>
        <v>8</v>
      </c>
      <c r="W431" s="8">
        <f t="shared" si="151"/>
        <v>2</v>
      </c>
      <c r="X431" s="8">
        <f t="shared" si="152"/>
        <v>2</v>
      </c>
      <c r="Y431">
        <f t="shared" si="153"/>
        <v>0</v>
      </c>
    </row>
    <row r="432" spans="1:25" x14ac:dyDescent="0.25">
      <c r="A432" s="1" t="s">
        <v>451</v>
      </c>
      <c r="B432" s="1" t="s">
        <v>35</v>
      </c>
      <c r="C432" s="1" t="s">
        <v>5</v>
      </c>
      <c r="D432">
        <f t="shared" si="132"/>
        <v>1962</v>
      </c>
      <c r="E432">
        <f t="shared" si="133"/>
        <v>2</v>
      </c>
      <c r="F432">
        <f t="shared" si="134"/>
        <v>6</v>
      </c>
      <c r="G432" s="6">
        <f t="shared" si="135"/>
        <v>22683</v>
      </c>
      <c r="H432">
        <f t="shared" si="136"/>
        <v>60.928131416837779</v>
      </c>
      <c r="I432">
        <f t="shared" si="137"/>
        <v>60</v>
      </c>
      <c r="J432">
        <f t="shared" si="138"/>
        <v>0</v>
      </c>
      <c r="K432">
        <f t="shared" si="139"/>
        <v>60</v>
      </c>
      <c r="L432" s="8">
        <f t="shared" si="140"/>
        <v>6</v>
      </c>
      <c r="M432" s="8">
        <f t="shared" si="141"/>
        <v>6</v>
      </c>
      <c r="N432" s="8">
        <f t="shared" si="142"/>
        <v>0</v>
      </c>
      <c r="O432" s="8">
        <f t="shared" si="143"/>
        <v>18</v>
      </c>
      <c r="P432" s="8">
        <f t="shared" si="144"/>
        <v>0</v>
      </c>
      <c r="Q432" s="8">
        <f t="shared" si="145"/>
        <v>18</v>
      </c>
      <c r="R432" s="8">
        <f t="shared" si="146"/>
        <v>42</v>
      </c>
      <c r="S432" s="8">
        <f t="shared" si="147"/>
        <v>18</v>
      </c>
      <c r="T432" s="8">
        <f t="shared" si="148"/>
        <v>8</v>
      </c>
      <c r="U432" s="8">
        <f t="shared" si="149"/>
        <v>21</v>
      </c>
      <c r="V432" s="8">
        <f t="shared" si="150"/>
        <v>7</v>
      </c>
      <c r="W432" s="8">
        <f t="shared" si="151"/>
        <v>3</v>
      </c>
      <c r="X432" s="8">
        <f t="shared" si="152"/>
        <v>3</v>
      </c>
      <c r="Y432">
        <f t="shared" si="153"/>
        <v>0</v>
      </c>
    </row>
    <row r="433" spans="1:25" x14ac:dyDescent="0.25">
      <c r="A433" s="1" t="s">
        <v>452</v>
      </c>
      <c r="B433" s="1" t="s">
        <v>46</v>
      </c>
      <c r="C433" s="1" t="s">
        <v>8</v>
      </c>
      <c r="D433">
        <f t="shared" si="132"/>
        <v>1985</v>
      </c>
      <c r="E433">
        <f t="shared" si="133"/>
        <v>12</v>
      </c>
      <c r="F433">
        <f t="shared" si="134"/>
        <v>7</v>
      </c>
      <c r="G433" s="6">
        <f t="shared" si="135"/>
        <v>31388</v>
      </c>
      <c r="H433">
        <f t="shared" si="136"/>
        <v>37.095140314852841</v>
      </c>
      <c r="I433">
        <f t="shared" si="137"/>
        <v>37</v>
      </c>
      <c r="J433">
        <f t="shared" si="138"/>
        <v>0</v>
      </c>
      <c r="K433">
        <f t="shared" si="139"/>
        <v>37</v>
      </c>
      <c r="L433" s="8">
        <f t="shared" si="140"/>
        <v>8</v>
      </c>
      <c r="M433" s="8">
        <f t="shared" si="141"/>
        <v>15</v>
      </c>
      <c r="N433" s="8">
        <f t="shared" si="142"/>
        <v>7</v>
      </c>
      <c r="O433" s="8">
        <f t="shared" si="143"/>
        <v>18</v>
      </c>
      <c r="P433" s="8">
        <f t="shared" si="144"/>
        <v>0</v>
      </c>
      <c r="Q433" s="8">
        <f t="shared" si="145"/>
        <v>21</v>
      </c>
      <c r="R433" s="8">
        <f t="shared" si="146"/>
        <v>35</v>
      </c>
      <c r="S433" s="8">
        <f t="shared" si="147"/>
        <v>27</v>
      </c>
      <c r="T433" s="8">
        <f t="shared" si="148"/>
        <v>9</v>
      </c>
      <c r="U433" s="8">
        <f t="shared" si="149"/>
        <v>6</v>
      </c>
      <c r="V433" s="8">
        <f t="shared" si="150"/>
        <v>6</v>
      </c>
      <c r="W433" s="8">
        <f t="shared" si="151"/>
        <v>4</v>
      </c>
      <c r="X433" s="8">
        <f t="shared" si="152"/>
        <v>4</v>
      </c>
      <c r="Y433">
        <f t="shared" si="153"/>
        <v>0</v>
      </c>
    </row>
    <row r="434" spans="1:25" x14ac:dyDescent="0.25">
      <c r="A434" s="1" t="s">
        <v>453</v>
      </c>
      <c r="B434" s="1" t="s">
        <v>39</v>
      </c>
      <c r="C434" s="1" t="s">
        <v>5</v>
      </c>
      <c r="D434">
        <f t="shared" si="132"/>
        <v>1957</v>
      </c>
      <c r="E434">
        <f t="shared" si="133"/>
        <v>7</v>
      </c>
      <c r="F434">
        <f t="shared" si="134"/>
        <v>24</v>
      </c>
      <c r="G434" s="6">
        <f t="shared" si="135"/>
        <v>21025</v>
      </c>
      <c r="H434">
        <f t="shared" si="136"/>
        <v>65.46748802190281</v>
      </c>
      <c r="I434">
        <f t="shared" si="137"/>
        <v>65</v>
      </c>
      <c r="J434">
        <f t="shared" si="138"/>
        <v>0</v>
      </c>
      <c r="K434">
        <f t="shared" si="139"/>
        <v>65</v>
      </c>
      <c r="L434" s="8">
        <f t="shared" si="140"/>
        <v>5</v>
      </c>
      <c r="M434" s="8">
        <f t="shared" si="141"/>
        <v>21</v>
      </c>
      <c r="N434" s="8">
        <f t="shared" si="142"/>
        <v>0</v>
      </c>
      <c r="O434" s="8">
        <f t="shared" si="143"/>
        <v>63</v>
      </c>
      <c r="P434" s="8">
        <f t="shared" si="144"/>
        <v>2</v>
      </c>
      <c r="Q434" s="8">
        <f t="shared" si="145"/>
        <v>12</v>
      </c>
      <c r="R434" s="8">
        <f t="shared" si="146"/>
        <v>63</v>
      </c>
      <c r="S434" s="8">
        <f t="shared" si="147"/>
        <v>0</v>
      </c>
      <c r="T434" s="8">
        <f t="shared" si="148"/>
        <v>0</v>
      </c>
      <c r="U434" s="8">
        <f t="shared" si="149"/>
        <v>3</v>
      </c>
      <c r="V434" s="8">
        <f t="shared" si="150"/>
        <v>9</v>
      </c>
      <c r="W434" s="8">
        <f t="shared" si="151"/>
        <v>1</v>
      </c>
      <c r="X434" s="8">
        <f t="shared" si="152"/>
        <v>1</v>
      </c>
      <c r="Y434">
        <f t="shared" si="153"/>
        <v>0</v>
      </c>
    </row>
    <row r="435" spans="1:25" x14ac:dyDescent="0.25">
      <c r="A435" s="1" t="s">
        <v>454</v>
      </c>
      <c r="B435" s="1" t="s">
        <v>46</v>
      </c>
      <c r="C435" s="1" t="s">
        <v>8</v>
      </c>
      <c r="D435">
        <f t="shared" si="132"/>
        <v>1982</v>
      </c>
      <c r="E435">
        <f t="shared" si="133"/>
        <v>2</v>
      </c>
      <c r="F435">
        <f t="shared" si="134"/>
        <v>2</v>
      </c>
      <c r="G435" s="6">
        <f t="shared" si="135"/>
        <v>29984</v>
      </c>
      <c r="H435">
        <f t="shared" si="136"/>
        <v>40.939082819986311</v>
      </c>
      <c r="I435">
        <f t="shared" si="137"/>
        <v>40</v>
      </c>
      <c r="J435">
        <f t="shared" si="138"/>
        <v>0</v>
      </c>
      <c r="K435">
        <f t="shared" si="139"/>
        <v>40</v>
      </c>
      <c r="L435" s="8">
        <f t="shared" si="140"/>
        <v>8</v>
      </c>
      <c r="M435" s="8">
        <f t="shared" si="141"/>
        <v>6</v>
      </c>
      <c r="N435" s="8">
        <f t="shared" si="142"/>
        <v>0</v>
      </c>
      <c r="O435" s="8">
        <f t="shared" si="143"/>
        <v>18</v>
      </c>
      <c r="P435" s="8">
        <f t="shared" si="144"/>
        <v>0</v>
      </c>
      <c r="Q435" s="8">
        <f t="shared" si="145"/>
        <v>6</v>
      </c>
      <c r="R435" s="8">
        <f t="shared" si="146"/>
        <v>63</v>
      </c>
      <c r="S435" s="8">
        <f t="shared" si="147"/>
        <v>63</v>
      </c>
      <c r="T435" s="8">
        <f t="shared" si="148"/>
        <v>3</v>
      </c>
      <c r="U435" s="8">
        <f t="shared" si="149"/>
        <v>21</v>
      </c>
      <c r="V435" s="8">
        <f t="shared" si="150"/>
        <v>8</v>
      </c>
      <c r="W435" s="8">
        <f t="shared" si="151"/>
        <v>2</v>
      </c>
      <c r="X435" s="8">
        <f t="shared" si="152"/>
        <v>2</v>
      </c>
      <c r="Y435">
        <f t="shared" si="153"/>
        <v>0</v>
      </c>
    </row>
    <row r="436" spans="1:25" x14ac:dyDescent="0.25">
      <c r="A436" s="1" t="s">
        <v>455</v>
      </c>
      <c r="B436" s="1" t="s">
        <v>23</v>
      </c>
      <c r="C436" s="1" t="s">
        <v>5</v>
      </c>
      <c r="D436">
        <f t="shared" si="132"/>
        <v>1993</v>
      </c>
      <c r="E436">
        <f t="shared" si="133"/>
        <v>11</v>
      </c>
      <c r="F436">
        <f t="shared" si="134"/>
        <v>30</v>
      </c>
      <c r="G436" s="6">
        <f t="shared" si="135"/>
        <v>34303</v>
      </c>
      <c r="H436">
        <f t="shared" si="136"/>
        <v>29.114305270362767</v>
      </c>
      <c r="I436">
        <f t="shared" si="137"/>
        <v>29</v>
      </c>
      <c r="J436">
        <f t="shared" si="138"/>
        <v>0</v>
      </c>
      <c r="K436">
        <f t="shared" si="139"/>
        <v>29</v>
      </c>
      <c r="L436" s="8">
        <f t="shared" si="140"/>
        <v>9</v>
      </c>
      <c r="M436" s="8">
        <f t="shared" si="141"/>
        <v>9</v>
      </c>
      <c r="N436" s="8">
        <f t="shared" si="142"/>
        <v>7</v>
      </c>
      <c r="O436" s="8">
        <f t="shared" si="143"/>
        <v>9</v>
      </c>
      <c r="P436" s="8">
        <f t="shared" si="144"/>
        <v>3</v>
      </c>
      <c r="Q436" s="8">
        <f t="shared" si="145"/>
        <v>0</v>
      </c>
      <c r="R436" s="8">
        <f t="shared" si="146"/>
        <v>14</v>
      </c>
      <c r="S436" s="8">
        <f t="shared" si="147"/>
        <v>18</v>
      </c>
      <c r="T436" s="8">
        <f t="shared" si="148"/>
        <v>2</v>
      </c>
      <c r="U436" s="8">
        <f t="shared" si="149"/>
        <v>0</v>
      </c>
      <c r="V436" s="8">
        <f t="shared" si="150"/>
        <v>1</v>
      </c>
      <c r="W436" s="8">
        <f t="shared" si="151"/>
        <v>9</v>
      </c>
      <c r="X436" s="8">
        <f t="shared" si="152"/>
        <v>9</v>
      </c>
      <c r="Y436">
        <f t="shared" si="153"/>
        <v>0</v>
      </c>
    </row>
    <row r="437" spans="1:25" x14ac:dyDescent="0.25">
      <c r="A437" s="1" t="s">
        <v>456</v>
      </c>
      <c r="B437" s="1" t="s">
        <v>4</v>
      </c>
      <c r="C437" s="1" t="s">
        <v>5</v>
      </c>
      <c r="D437">
        <f t="shared" si="132"/>
        <v>1980</v>
      </c>
      <c r="E437">
        <f t="shared" si="133"/>
        <v>3</v>
      </c>
      <c r="F437">
        <f t="shared" si="134"/>
        <v>29</v>
      </c>
      <c r="G437" s="6">
        <f t="shared" si="135"/>
        <v>29309</v>
      </c>
      <c r="H437">
        <f t="shared" si="136"/>
        <v>42.787132101300479</v>
      </c>
      <c r="I437">
        <f t="shared" si="137"/>
        <v>42</v>
      </c>
      <c r="J437">
        <f t="shared" si="138"/>
        <v>0</v>
      </c>
      <c r="K437">
        <f t="shared" si="139"/>
        <v>42</v>
      </c>
      <c r="L437" s="8">
        <f t="shared" si="140"/>
        <v>8</v>
      </c>
      <c r="M437" s="8">
        <f t="shared" si="141"/>
        <v>0</v>
      </c>
      <c r="N437" s="8">
        <f t="shared" si="142"/>
        <v>0</v>
      </c>
      <c r="O437" s="8">
        <f t="shared" si="143"/>
        <v>27</v>
      </c>
      <c r="P437" s="8">
        <f t="shared" si="144"/>
        <v>2</v>
      </c>
      <c r="Q437" s="8">
        <f t="shared" si="145"/>
        <v>27</v>
      </c>
      <c r="R437" s="8">
        <f t="shared" si="146"/>
        <v>35</v>
      </c>
      <c r="S437" s="8">
        <f t="shared" si="147"/>
        <v>63</v>
      </c>
      <c r="T437" s="8">
        <f t="shared" si="148"/>
        <v>9</v>
      </c>
      <c r="U437" s="8">
        <f t="shared" si="149"/>
        <v>12</v>
      </c>
      <c r="V437" s="8">
        <f t="shared" si="150"/>
        <v>3</v>
      </c>
      <c r="W437" s="8">
        <f t="shared" si="151"/>
        <v>7</v>
      </c>
      <c r="X437" s="8">
        <f t="shared" si="152"/>
        <v>7</v>
      </c>
      <c r="Y437">
        <f t="shared" si="153"/>
        <v>0</v>
      </c>
    </row>
    <row r="438" spans="1:25" x14ac:dyDescent="0.25">
      <c r="A438" s="1" t="s">
        <v>457</v>
      </c>
      <c r="B438" s="1" t="s">
        <v>23</v>
      </c>
      <c r="C438" s="1" t="s">
        <v>5</v>
      </c>
      <c r="D438">
        <f t="shared" si="132"/>
        <v>1997</v>
      </c>
      <c r="E438">
        <f t="shared" si="133"/>
        <v>6</v>
      </c>
      <c r="F438">
        <f t="shared" si="134"/>
        <v>16</v>
      </c>
      <c r="G438" s="6">
        <f t="shared" si="135"/>
        <v>35597</v>
      </c>
      <c r="H438">
        <f t="shared" si="136"/>
        <v>25.571526351813826</v>
      </c>
      <c r="I438">
        <f t="shared" si="137"/>
        <v>25</v>
      </c>
      <c r="J438">
        <f t="shared" si="138"/>
        <v>0</v>
      </c>
      <c r="K438">
        <f t="shared" si="139"/>
        <v>25</v>
      </c>
      <c r="L438" s="8">
        <f t="shared" si="140"/>
        <v>9</v>
      </c>
      <c r="M438" s="8">
        <f t="shared" si="141"/>
        <v>21</v>
      </c>
      <c r="N438" s="8">
        <f t="shared" si="142"/>
        <v>0</v>
      </c>
      <c r="O438" s="8">
        <f t="shared" si="143"/>
        <v>54</v>
      </c>
      <c r="P438" s="8">
        <f t="shared" si="144"/>
        <v>1</v>
      </c>
      <c r="Q438" s="8">
        <f t="shared" si="145"/>
        <v>18</v>
      </c>
      <c r="R438" s="8">
        <f t="shared" si="146"/>
        <v>42</v>
      </c>
      <c r="S438" s="8">
        <f t="shared" si="147"/>
        <v>54</v>
      </c>
      <c r="T438" s="8">
        <f t="shared" si="148"/>
        <v>5</v>
      </c>
      <c r="U438" s="8">
        <f t="shared" si="149"/>
        <v>9</v>
      </c>
      <c r="V438" s="8">
        <f t="shared" si="150"/>
        <v>3</v>
      </c>
      <c r="W438" s="8">
        <f t="shared" si="151"/>
        <v>7</v>
      </c>
      <c r="X438" s="8">
        <f t="shared" si="152"/>
        <v>7</v>
      </c>
      <c r="Y438">
        <f t="shared" si="153"/>
        <v>0</v>
      </c>
    </row>
    <row r="439" spans="1:25" x14ac:dyDescent="0.25">
      <c r="A439" s="1" t="s">
        <v>458</v>
      </c>
      <c r="B439" s="1" t="s">
        <v>23</v>
      </c>
      <c r="C439" s="1" t="s">
        <v>5</v>
      </c>
      <c r="D439">
        <f t="shared" si="132"/>
        <v>1999</v>
      </c>
      <c r="E439">
        <f t="shared" si="133"/>
        <v>4</v>
      </c>
      <c r="F439">
        <f t="shared" si="134"/>
        <v>22</v>
      </c>
      <c r="G439" s="6">
        <f t="shared" si="135"/>
        <v>36272</v>
      </c>
      <c r="H439">
        <f t="shared" si="136"/>
        <v>23.723477070499658</v>
      </c>
      <c r="I439">
        <f t="shared" si="137"/>
        <v>23</v>
      </c>
      <c r="J439">
        <f t="shared" si="138"/>
        <v>0</v>
      </c>
      <c r="K439">
        <f t="shared" si="139"/>
        <v>23</v>
      </c>
      <c r="L439" s="8">
        <f t="shared" si="140"/>
        <v>9</v>
      </c>
      <c r="M439" s="8">
        <f t="shared" si="141"/>
        <v>27</v>
      </c>
      <c r="N439" s="8">
        <f t="shared" si="142"/>
        <v>0</v>
      </c>
      <c r="O439" s="8">
        <f t="shared" si="143"/>
        <v>36</v>
      </c>
      <c r="P439" s="8">
        <f t="shared" si="144"/>
        <v>2</v>
      </c>
      <c r="Q439" s="8">
        <f t="shared" si="145"/>
        <v>6</v>
      </c>
      <c r="R439" s="8">
        <f t="shared" si="146"/>
        <v>56</v>
      </c>
      <c r="S439" s="8">
        <f t="shared" si="147"/>
        <v>18</v>
      </c>
      <c r="T439" s="8">
        <f t="shared" si="148"/>
        <v>2</v>
      </c>
      <c r="U439" s="8">
        <f t="shared" si="149"/>
        <v>3</v>
      </c>
      <c r="V439" s="8">
        <f t="shared" si="150"/>
        <v>9</v>
      </c>
      <c r="W439" s="8">
        <f t="shared" si="151"/>
        <v>1</v>
      </c>
      <c r="X439" s="8">
        <f t="shared" si="152"/>
        <v>1</v>
      </c>
      <c r="Y439">
        <f t="shared" si="153"/>
        <v>0</v>
      </c>
    </row>
    <row r="440" spans="1:25" x14ac:dyDescent="0.25">
      <c r="A440" s="1" t="s">
        <v>459</v>
      </c>
      <c r="B440" s="1" t="s">
        <v>10</v>
      </c>
      <c r="C440" s="1" t="s">
        <v>5</v>
      </c>
      <c r="D440">
        <f t="shared" si="132"/>
        <v>1990</v>
      </c>
      <c r="E440">
        <f t="shared" si="133"/>
        <v>12</v>
      </c>
      <c r="F440">
        <f t="shared" si="134"/>
        <v>22</v>
      </c>
      <c r="G440" s="6">
        <f t="shared" si="135"/>
        <v>33229</v>
      </c>
      <c r="H440">
        <f t="shared" si="136"/>
        <v>32.054757015742645</v>
      </c>
      <c r="I440">
        <f t="shared" si="137"/>
        <v>32</v>
      </c>
      <c r="J440">
        <f t="shared" si="138"/>
        <v>0</v>
      </c>
      <c r="K440">
        <f t="shared" si="139"/>
        <v>32</v>
      </c>
      <c r="L440" s="8">
        <f t="shared" si="140"/>
        <v>9</v>
      </c>
      <c r="M440" s="8">
        <f t="shared" si="141"/>
        <v>0</v>
      </c>
      <c r="N440" s="8">
        <f t="shared" si="142"/>
        <v>7</v>
      </c>
      <c r="O440" s="8">
        <f t="shared" si="143"/>
        <v>18</v>
      </c>
      <c r="P440" s="8">
        <f t="shared" si="144"/>
        <v>2</v>
      </c>
      <c r="Q440" s="8">
        <f t="shared" si="145"/>
        <v>6</v>
      </c>
      <c r="R440" s="8">
        <f t="shared" si="146"/>
        <v>63</v>
      </c>
      <c r="S440" s="8">
        <f t="shared" si="147"/>
        <v>36</v>
      </c>
      <c r="T440" s="8">
        <f t="shared" si="148"/>
        <v>9</v>
      </c>
      <c r="U440" s="8">
        <f t="shared" si="149"/>
        <v>3</v>
      </c>
      <c r="V440" s="8">
        <f t="shared" si="150"/>
        <v>3</v>
      </c>
      <c r="W440" s="8">
        <f t="shared" si="151"/>
        <v>7</v>
      </c>
      <c r="X440" s="8">
        <f t="shared" si="152"/>
        <v>7</v>
      </c>
      <c r="Y440">
        <f t="shared" si="153"/>
        <v>0</v>
      </c>
    </row>
    <row r="441" spans="1:25" x14ac:dyDescent="0.25">
      <c r="A441" s="1" t="s">
        <v>460</v>
      </c>
      <c r="B441" s="1" t="s">
        <v>4</v>
      </c>
      <c r="C441" s="1" t="s">
        <v>5</v>
      </c>
      <c r="D441">
        <f t="shared" si="132"/>
        <v>1998</v>
      </c>
      <c r="E441">
        <f t="shared" si="133"/>
        <v>4</v>
      </c>
      <c r="F441">
        <f t="shared" si="134"/>
        <v>20</v>
      </c>
      <c r="G441" s="6">
        <f t="shared" si="135"/>
        <v>35905</v>
      </c>
      <c r="H441">
        <f t="shared" si="136"/>
        <v>24.728268309377139</v>
      </c>
      <c r="I441">
        <f t="shared" si="137"/>
        <v>24</v>
      </c>
      <c r="J441">
        <f t="shared" si="138"/>
        <v>0</v>
      </c>
      <c r="K441">
        <f t="shared" si="139"/>
        <v>24</v>
      </c>
      <c r="L441" s="8">
        <f t="shared" si="140"/>
        <v>9</v>
      </c>
      <c r="M441" s="8">
        <f t="shared" si="141"/>
        <v>24</v>
      </c>
      <c r="N441" s="8">
        <f t="shared" si="142"/>
        <v>0</v>
      </c>
      <c r="O441" s="8">
        <f t="shared" si="143"/>
        <v>36</v>
      </c>
      <c r="P441" s="8">
        <f t="shared" si="144"/>
        <v>2</v>
      </c>
      <c r="Q441" s="8">
        <f t="shared" si="145"/>
        <v>0</v>
      </c>
      <c r="R441" s="8">
        <f t="shared" si="146"/>
        <v>21</v>
      </c>
      <c r="S441" s="8">
        <f t="shared" si="147"/>
        <v>45</v>
      </c>
      <c r="T441" s="8">
        <f t="shared" si="148"/>
        <v>6</v>
      </c>
      <c r="U441" s="8">
        <f t="shared" si="149"/>
        <v>9</v>
      </c>
      <c r="V441" s="8">
        <f t="shared" si="150"/>
        <v>2</v>
      </c>
      <c r="W441" s="8">
        <f t="shared" si="151"/>
        <v>8</v>
      </c>
      <c r="X441" s="8">
        <f t="shared" si="152"/>
        <v>8</v>
      </c>
      <c r="Y441">
        <f t="shared" si="153"/>
        <v>0</v>
      </c>
    </row>
    <row r="442" spans="1:25" x14ac:dyDescent="0.25">
      <c r="A442" s="1" t="s">
        <v>461</v>
      </c>
      <c r="B442" s="1" t="s">
        <v>23</v>
      </c>
      <c r="C442" s="1" t="s">
        <v>5</v>
      </c>
      <c r="D442">
        <f t="shared" si="132"/>
        <v>1963</v>
      </c>
      <c r="E442">
        <f t="shared" si="133"/>
        <v>9</v>
      </c>
      <c r="F442">
        <f t="shared" si="134"/>
        <v>6</v>
      </c>
      <c r="G442" s="6">
        <f t="shared" si="135"/>
        <v>23260</v>
      </c>
      <c r="H442">
        <f t="shared" si="136"/>
        <v>59.348391512662559</v>
      </c>
      <c r="I442">
        <f t="shared" si="137"/>
        <v>59</v>
      </c>
      <c r="J442">
        <f t="shared" si="138"/>
        <v>0</v>
      </c>
      <c r="K442">
        <f t="shared" si="139"/>
        <v>59</v>
      </c>
      <c r="L442" s="8">
        <f t="shared" si="140"/>
        <v>6</v>
      </c>
      <c r="M442" s="8">
        <f t="shared" si="141"/>
        <v>9</v>
      </c>
      <c r="N442" s="8">
        <f t="shared" si="142"/>
        <v>0</v>
      </c>
      <c r="O442" s="8">
        <f t="shared" si="143"/>
        <v>81</v>
      </c>
      <c r="P442" s="8">
        <f t="shared" si="144"/>
        <v>0</v>
      </c>
      <c r="Q442" s="8">
        <f t="shared" si="145"/>
        <v>18</v>
      </c>
      <c r="R442" s="8">
        <f t="shared" si="146"/>
        <v>14</v>
      </c>
      <c r="S442" s="8">
        <f t="shared" si="147"/>
        <v>36</v>
      </c>
      <c r="T442" s="8">
        <f t="shared" si="148"/>
        <v>6</v>
      </c>
      <c r="U442" s="8">
        <f t="shared" si="149"/>
        <v>21</v>
      </c>
      <c r="V442" s="8">
        <f t="shared" si="150"/>
        <v>1</v>
      </c>
      <c r="W442" s="8">
        <f t="shared" si="151"/>
        <v>9</v>
      </c>
      <c r="X442" s="8">
        <f t="shared" si="152"/>
        <v>9</v>
      </c>
      <c r="Y442">
        <f t="shared" si="153"/>
        <v>0</v>
      </c>
    </row>
    <row r="443" spans="1:25" x14ac:dyDescent="0.25">
      <c r="A443" s="1" t="s">
        <v>462</v>
      </c>
      <c r="B443" s="1" t="s">
        <v>33</v>
      </c>
      <c r="C443" s="1" t="s">
        <v>5</v>
      </c>
      <c r="D443">
        <f t="shared" si="132"/>
        <v>1956</v>
      </c>
      <c r="E443">
        <f t="shared" si="133"/>
        <v>4</v>
      </c>
      <c r="F443">
        <f t="shared" si="134"/>
        <v>16</v>
      </c>
      <c r="G443" s="6">
        <f t="shared" si="135"/>
        <v>20561</v>
      </c>
      <c r="H443">
        <f t="shared" si="136"/>
        <v>66.737850787132103</v>
      </c>
      <c r="I443">
        <f t="shared" si="137"/>
        <v>66</v>
      </c>
      <c r="J443">
        <f t="shared" si="138"/>
        <v>0</v>
      </c>
      <c r="K443">
        <f t="shared" si="139"/>
        <v>66</v>
      </c>
      <c r="L443" s="8">
        <f t="shared" si="140"/>
        <v>5</v>
      </c>
      <c r="M443" s="8">
        <f t="shared" si="141"/>
        <v>18</v>
      </c>
      <c r="N443" s="8">
        <f t="shared" si="142"/>
        <v>0</v>
      </c>
      <c r="O443" s="8">
        <f t="shared" si="143"/>
        <v>36</v>
      </c>
      <c r="P443" s="8">
        <f t="shared" si="144"/>
        <v>1</v>
      </c>
      <c r="Q443" s="8">
        <f t="shared" si="145"/>
        <v>18</v>
      </c>
      <c r="R443" s="8">
        <f t="shared" si="146"/>
        <v>0</v>
      </c>
      <c r="S443" s="8">
        <f t="shared" si="147"/>
        <v>72</v>
      </c>
      <c r="T443" s="8">
        <f t="shared" si="148"/>
        <v>1</v>
      </c>
      <c r="U443" s="8">
        <f t="shared" si="149"/>
        <v>15</v>
      </c>
      <c r="V443" s="8">
        <f t="shared" si="150"/>
        <v>6</v>
      </c>
      <c r="W443" s="8">
        <f t="shared" si="151"/>
        <v>4</v>
      </c>
      <c r="X443" s="8">
        <f t="shared" si="152"/>
        <v>4</v>
      </c>
      <c r="Y443">
        <f t="shared" si="153"/>
        <v>0</v>
      </c>
    </row>
    <row r="444" spans="1:25" x14ac:dyDescent="0.25">
      <c r="A444" s="1" t="s">
        <v>463</v>
      </c>
      <c r="B444" s="1" t="s">
        <v>23</v>
      </c>
      <c r="C444" s="1" t="s">
        <v>5</v>
      </c>
      <c r="D444">
        <f t="shared" si="132"/>
        <v>1961</v>
      </c>
      <c r="E444">
        <f t="shared" si="133"/>
        <v>6</v>
      </c>
      <c r="F444">
        <f t="shared" si="134"/>
        <v>13</v>
      </c>
      <c r="G444" s="6">
        <f t="shared" si="135"/>
        <v>22445</v>
      </c>
      <c r="H444">
        <f t="shared" si="136"/>
        <v>61.57973990417522</v>
      </c>
      <c r="I444">
        <f t="shared" si="137"/>
        <v>61</v>
      </c>
      <c r="J444">
        <f t="shared" si="138"/>
        <v>0</v>
      </c>
      <c r="K444">
        <f t="shared" si="139"/>
        <v>61</v>
      </c>
      <c r="L444" s="8">
        <f t="shared" si="140"/>
        <v>6</v>
      </c>
      <c r="M444" s="8">
        <f t="shared" si="141"/>
        <v>3</v>
      </c>
      <c r="N444" s="8">
        <f t="shared" si="142"/>
        <v>0</v>
      </c>
      <c r="O444" s="8">
        <f t="shared" si="143"/>
        <v>54</v>
      </c>
      <c r="P444" s="8">
        <f t="shared" si="144"/>
        <v>1</v>
      </c>
      <c r="Q444" s="8">
        <f t="shared" si="145"/>
        <v>9</v>
      </c>
      <c r="R444" s="8">
        <f t="shared" si="146"/>
        <v>42</v>
      </c>
      <c r="S444" s="8">
        <f t="shared" si="147"/>
        <v>63</v>
      </c>
      <c r="T444" s="8">
        <f t="shared" si="148"/>
        <v>0</v>
      </c>
      <c r="U444" s="8">
        <f t="shared" si="149"/>
        <v>6</v>
      </c>
      <c r="V444" s="8">
        <f t="shared" si="150"/>
        <v>4</v>
      </c>
      <c r="W444" s="8">
        <f t="shared" si="151"/>
        <v>6</v>
      </c>
      <c r="X444" s="8">
        <f t="shared" si="152"/>
        <v>6</v>
      </c>
      <c r="Y444">
        <f t="shared" si="153"/>
        <v>0</v>
      </c>
    </row>
    <row r="445" spans="1:25" x14ac:dyDescent="0.25">
      <c r="A445" s="1" t="s">
        <v>464</v>
      </c>
      <c r="B445" s="1" t="s">
        <v>37</v>
      </c>
      <c r="C445" s="1" t="s">
        <v>8</v>
      </c>
      <c r="D445">
        <f t="shared" si="132"/>
        <v>1965</v>
      </c>
      <c r="E445">
        <f t="shared" si="133"/>
        <v>3</v>
      </c>
      <c r="F445">
        <f t="shared" si="134"/>
        <v>2</v>
      </c>
      <c r="G445" s="6">
        <f t="shared" si="135"/>
        <v>23803</v>
      </c>
      <c r="H445">
        <f t="shared" si="136"/>
        <v>57.861738535249827</v>
      </c>
      <c r="I445">
        <f t="shared" si="137"/>
        <v>57</v>
      </c>
      <c r="J445">
        <f t="shared" si="138"/>
        <v>0</v>
      </c>
      <c r="K445">
        <f t="shared" si="139"/>
        <v>57</v>
      </c>
      <c r="L445" s="8">
        <f t="shared" si="140"/>
        <v>6</v>
      </c>
      <c r="M445" s="8">
        <f t="shared" si="141"/>
        <v>15</v>
      </c>
      <c r="N445" s="8">
        <f t="shared" si="142"/>
        <v>0</v>
      </c>
      <c r="O445" s="8">
        <f t="shared" si="143"/>
        <v>27</v>
      </c>
      <c r="P445" s="8">
        <f t="shared" si="144"/>
        <v>0</v>
      </c>
      <c r="Q445" s="8">
        <f t="shared" si="145"/>
        <v>6</v>
      </c>
      <c r="R445" s="8">
        <f t="shared" si="146"/>
        <v>56</v>
      </c>
      <c r="S445" s="8">
        <f t="shared" si="147"/>
        <v>27</v>
      </c>
      <c r="T445" s="8">
        <f t="shared" si="148"/>
        <v>3</v>
      </c>
      <c r="U445" s="8">
        <f t="shared" si="149"/>
        <v>27</v>
      </c>
      <c r="V445" s="8">
        <f t="shared" si="150"/>
        <v>7</v>
      </c>
      <c r="W445" s="8">
        <f t="shared" si="151"/>
        <v>3</v>
      </c>
      <c r="X445" s="8">
        <f t="shared" si="152"/>
        <v>3</v>
      </c>
      <c r="Y445">
        <f t="shared" si="153"/>
        <v>0</v>
      </c>
    </row>
    <row r="446" spans="1:25" x14ac:dyDescent="0.25">
      <c r="A446" s="1" t="s">
        <v>465</v>
      </c>
      <c r="B446" s="1" t="s">
        <v>25</v>
      </c>
      <c r="C446" s="1" t="s">
        <v>5</v>
      </c>
      <c r="D446">
        <f t="shared" si="132"/>
        <v>1992</v>
      </c>
      <c r="E446">
        <f t="shared" si="133"/>
        <v>1</v>
      </c>
      <c r="F446">
        <f t="shared" si="134"/>
        <v>29</v>
      </c>
      <c r="G446" s="6">
        <f t="shared" si="135"/>
        <v>33632</v>
      </c>
      <c r="H446">
        <f t="shared" si="136"/>
        <v>30.951403148528406</v>
      </c>
      <c r="I446">
        <f t="shared" si="137"/>
        <v>30</v>
      </c>
      <c r="J446">
        <f t="shared" si="138"/>
        <v>0</v>
      </c>
      <c r="K446">
        <f t="shared" si="139"/>
        <v>30</v>
      </c>
      <c r="L446" s="8">
        <f t="shared" si="140"/>
        <v>9</v>
      </c>
      <c r="M446" s="8">
        <f t="shared" si="141"/>
        <v>6</v>
      </c>
      <c r="N446" s="8">
        <f t="shared" si="142"/>
        <v>0</v>
      </c>
      <c r="O446" s="8">
        <f t="shared" si="143"/>
        <v>9</v>
      </c>
      <c r="P446" s="8">
        <f t="shared" si="144"/>
        <v>2</v>
      </c>
      <c r="Q446" s="8">
        <f t="shared" si="145"/>
        <v>27</v>
      </c>
      <c r="R446" s="8">
        <f t="shared" si="146"/>
        <v>63</v>
      </c>
      <c r="S446" s="8">
        <f t="shared" si="147"/>
        <v>72</v>
      </c>
      <c r="T446" s="8">
        <f t="shared" si="148"/>
        <v>4</v>
      </c>
      <c r="U446" s="8">
        <f t="shared" si="149"/>
        <v>27</v>
      </c>
      <c r="V446" s="8">
        <f t="shared" si="150"/>
        <v>9</v>
      </c>
      <c r="W446" s="8">
        <f t="shared" si="151"/>
        <v>1</v>
      </c>
      <c r="X446" s="8">
        <f t="shared" si="152"/>
        <v>1</v>
      </c>
      <c r="Y446">
        <f t="shared" si="153"/>
        <v>0</v>
      </c>
    </row>
    <row r="447" spans="1:25" x14ac:dyDescent="0.25">
      <c r="A447" s="1" t="s">
        <v>466</v>
      </c>
      <c r="B447" s="1" t="s">
        <v>35</v>
      </c>
      <c r="C447" s="1" t="s">
        <v>8</v>
      </c>
      <c r="D447">
        <f t="shared" si="132"/>
        <v>1998</v>
      </c>
      <c r="E447">
        <f t="shared" si="133"/>
        <v>2</v>
      </c>
      <c r="F447">
        <f t="shared" si="134"/>
        <v>13</v>
      </c>
      <c r="G447" s="6">
        <f t="shared" si="135"/>
        <v>35839</v>
      </c>
      <c r="H447">
        <f t="shared" si="136"/>
        <v>24.908966461327857</v>
      </c>
      <c r="I447">
        <f t="shared" si="137"/>
        <v>24</v>
      </c>
      <c r="J447">
        <f t="shared" si="138"/>
        <v>0</v>
      </c>
      <c r="K447">
        <f t="shared" si="139"/>
        <v>24</v>
      </c>
      <c r="L447" s="8">
        <f t="shared" si="140"/>
        <v>9</v>
      </c>
      <c r="M447" s="8">
        <f t="shared" si="141"/>
        <v>24</v>
      </c>
      <c r="N447" s="8">
        <f t="shared" si="142"/>
        <v>0</v>
      </c>
      <c r="O447" s="8">
        <f t="shared" si="143"/>
        <v>18</v>
      </c>
      <c r="P447" s="8">
        <f t="shared" si="144"/>
        <v>1</v>
      </c>
      <c r="Q447" s="8">
        <f t="shared" si="145"/>
        <v>9</v>
      </c>
      <c r="R447" s="8">
        <f t="shared" si="146"/>
        <v>28</v>
      </c>
      <c r="S447" s="8">
        <f t="shared" si="147"/>
        <v>63</v>
      </c>
      <c r="T447" s="8">
        <f t="shared" si="148"/>
        <v>5</v>
      </c>
      <c r="U447" s="8">
        <f t="shared" si="149"/>
        <v>3</v>
      </c>
      <c r="V447" s="8">
        <f t="shared" si="150"/>
        <v>0</v>
      </c>
      <c r="W447" s="8">
        <f t="shared" si="151"/>
        <v>0</v>
      </c>
      <c r="X447" s="8">
        <f t="shared" si="152"/>
        <v>0</v>
      </c>
      <c r="Y447">
        <f t="shared" si="153"/>
        <v>0</v>
      </c>
    </row>
    <row r="448" spans="1:25" x14ac:dyDescent="0.25">
      <c r="A448" s="1" t="s">
        <v>467</v>
      </c>
      <c r="B448" s="1" t="s">
        <v>16</v>
      </c>
      <c r="C448" s="1" t="s">
        <v>8</v>
      </c>
      <c r="D448">
        <f t="shared" si="132"/>
        <v>1961</v>
      </c>
      <c r="E448">
        <f t="shared" si="133"/>
        <v>2</v>
      </c>
      <c r="F448">
        <f t="shared" si="134"/>
        <v>7</v>
      </c>
      <c r="G448" s="6">
        <f t="shared" si="135"/>
        <v>22319</v>
      </c>
      <c r="H448">
        <f t="shared" si="136"/>
        <v>61.924709103353869</v>
      </c>
      <c r="I448">
        <f t="shared" si="137"/>
        <v>61</v>
      </c>
      <c r="J448">
        <f t="shared" si="138"/>
        <v>0</v>
      </c>
      <c r="K448">
        <f t="shared" si="139"/>
        <v>61</v>
      </c>
      <c r="L448" s="8">
        <f t="shared" si="140"/>
        <v>6</v>
      </c>
      <c r="M448" s="8">
        <f t="shared" si="141"/>
        <v>3</v>
      </c>
      <c r="N448" s="8">
        <f t="shared" si="142"/>
        <v>0</v>
      </c>
      <c r="O448" s="8">
        <f t="shared" si="143"/>
        <v>18</v>
      </c>
      <c r="P448" s="8">
        <f t="shared" si="144"/>
        <v>0</v>
      </c>
      <c r="Q448" s="8">
        <f t="shared" si="145"/>
        <v>21</v>
      </c>
      <c r="R448" s="8">
        <f t="shared" si="146"/>
        <v>21</v>
      </c>
      <c r="S448" s="8">
        <f t="shared" si="147"/>
        <v>18</v>
      </c>
      <c r="T448" s="8">
        <f t="shared" si="148"/>
        <v>2</v>
      </c>
      <c r="U448" s="8">
        <f t="shared" si="149"/>
        <v>3</v>
      </c>
      <c r="V448" s="8">
        <f t="shared" si="150"/>
        <v>2</v>
      </c>
      <c r="W448" s="8">
        <f t="shared" si="151"/>
        <v>8</v>
      </c>
      <c r="X448" s="8">
        <f t="shared" si="152"/>
        <v>8</v>
      </c>
      <c r="Y448">
        <f t="shared" si="153"/>
        <v>0</v>
      </c>
    </row>
    <row r="449" spans="1:25" x14ac:dyDescent="0.25">
      <c r="A449" s="1" t="s">
        <v>468</v>
      </c>
      <c r="B449" s="1" t="s">
        <v>23</v>
      </c>
      <c r="C449" s="1" t="s">
        <v>8</v>
      </c>
      <c r="D449">
        <f t="shared" si="132"/>
        <v>1951</v>
      </c>
      <c r="E449">
        <f t="shared" si="133"/>
        <v>10</v>
      </c>
      <c r="F449">
        <f t="shared" si="134"/>
        <v>8</v>
      </c>
      <c r="G449" s="6">
        <f t="shared" si="135"/>
        <v>18909</v>
      </c>
      <c r="H449">
        <f t="shared" si="136"/>
        <v>71.260780287474333</v>
      </c>
      <c r="I449">
        <f t="shared" si="137"/>
        <v>71</v>
      </c>
      <c r="J449">
        <f t="shared" si="138"/>
        <v>0</v>
      </c>
      <c r="K449">
        <f t="shared" si="139"/>
        <v>71</v>
      </c>
      <c r="L449" s="8">
        <f t="shared" si="140"/>
        <v>5</v>
      </c>
      <c r="M449" s="8">
        <f t="shared" si="141"/>
        <v>3</v>
      </c>
      <c r="N449" s="8">
        <f t="shared" si="142"/>
        <v>7</v>
      </c>
      <c r="O449" s="8">
        <f t="shared" si="143"/>
        <v>0</v>
      </c>
      <c r="P449" s="8">
        <f t="shared" si="144"/>
        <v>0</v>
      </c>
      <c r="Q449" s="8">
        <f t="shared" si="145"/>
        <v>24</v>
      </c>
      <c r="R449" s="8">
        <f t="shared" si="146"/>
        <v>35</v>
      </c>
      <c r="S449" s="8">
        <f t="shared" si="147"/>
        <v>81</v>
      </c>
      <c r="T449" s="8">
        <f t="shared" si="148"/>
        <v>0</v>
      </c>
      <c r="U449" s="8">
        <f t="shared" si="149"/>
        <v>24</v>
      </c>
      <c r="V449" s="8">
        <f t="shared" si="150"/>
        <v>9</v>
      </c>
      <c r="W449" s="8">
        <f t="shared" si="151"/>
        <v>1</v>
      </c>
      <c r="X449" s="8">
        <f t="shared" si="152"/>
        <v>1</v>
      </c>
      <c r="Y449">
        <f t="shared" si="153"/>
        <v>0</v>
      </c>
    </row>
    <row r="450" spans="1:25" x14ac:dyDescent="0.25">
      <c r="A450" s="1" t="s">
        <v>469</v>
      </c>
      <c r="B450" s="1" t="s">
        <v>25</v>
      </c>
      <c r="C450" s="1" t="s">
        <v>5</v>
      </c>
      <c r="D450">
        <f t="shared" si="132"/>
        <v>1958</v>
      </c>
      <c r="E450">
        <f t="shared" si="133"/>
        <v>9</v>
      </c>
      <c r="F450">
        <f t="shared" si="134"/>
        <v>23</v>
      </c>
      <c r="G450" s="6">
        <f t="shared" si="135"/>
        <v>21451</v>
      </c>
      <c r="H450">
        <f t="shared" si="136"/>
        <v>64.301163586584536</v>
      </c>
      <c r="I450">
        <f t="shared" si="137"/>
        <v>64</v>
      </c>
      <c r="J450">
        <f t="shared" si="138"/>
        <v>0</v>
      </c>
      <c r="K450">
        <f t="shared" si="139"/>
        <v>64</v>
      </c>
      <c r="L450" s="8">
        <f t="shared" si="140"/>
        <v>5</v>
      </c>
      <c r="M450" s="8">
        <f t="shared" si="141"/>
        <v>24</v>
      </c>
      <c r="N450" s="8">
        <f t="shared" si="142"/>
        <v>0</v>
      </c>
      <c r="O450" s="8">
        <f t="shared" si="143"/>
        <v>81</v>
      </c>
      <c r="P450" s="8">
        <f t="shared" si="144"/>
        <v>2</v>
      </c>
      <c r="Q450" s="8">
        <f t="shared" si="145"/>
        <v>9</v>
      </c>
      <c r="R450" s="8">
        <f t="shared" si="146"/>
        <v>56</v>
      </c>
      <c r="S450" s="8">
        <f t="shared" si="147"/>
        <v>72</v>
      </c>
      <c r="T450" s="8">
        <f t="shared" si="148"/>
        <v>2</v>
      </c>
      <c r="U450" s="8">
        <f t="shared" si="149"/>
        <v>3</v>
      </c>
      <c r="V450" s="8">
        <f t="shared" si="150"/>
        <v>4</v>
      </c>
      <c r="W450" s="8">
        <f t="shared" si="151"/>
        <v>6</v>
      </c>
      <c r="X450" s="8">
        <f t="shared" si="152"/>
        <v>6</v>
      </c>
      <c r="Y450">
        <f t="shared" si="153"/>
        <v>0</v>
      </c>
    </row>
    <row r="451" spans="1:25" x14ac:dyDescent="0.25">
      <c r="A451" s="1" t="s">
        <v>470</v>
      </c>
      <c r="B451" s="1" t="s">
        <v>35</v>
      </c>
      <c r="C451" s="1" t="s">
        <v>5</v>
      </c>
      <c r="D451">
        <f t="shared" ref="D451:D514" si="154">IF(E451&lt;=12,1900+VALUE(MID(A451,1,2)),2000+VALUE(MID(A451,1,2)))</f>
        <v>1958</v>
      </c>
      <c r="E451">
        <f t="shared" ref="E451:E514" si="155">VALUE(MID(A451,3,2))</f>
        <v>8</v>
      </c>
      <c r="F451">
        <f t="shared" ref="F451:F514" si="156">VALUE(MID(A451,5,2))</f>
        <v>18</v>
      </c>
      <c r="G451" s="6">
        <f t="shared" ref="G451:G514" si="157">DATE(D451,E451,F451)</f>
        <v>21415</v>
      </c>
      <c r="H451">
        <f t="shared" ref="H451:H514" si="158">($AB$2-G451)/365.25</f>
        <v>64.399726214921287</v>
      </c>
      <c r="I451">
        <f t="shared" ref="I451:I514" si="159">2023-D451-1</f>
        <v>64</v>
      </c>
      <c r="J451">
        <f t="shared" ref="J451:J514" si="160">IF(AND(E451=1,F451&lt;=11),1,0)</f>
        <v>0</v>
      </c>
      <c r="K451">
        <f t="shared" ref="K451:K514" si="161">I451+J451</f>
        <v>64</v>
      </c>
      <c r="L451" s="8">
        <f t="shared" ref="L451:L514" si="162">MID($A451,1,1)*1</f>
        <v>5</v>
      </c>
      <c r="M451" s="8">
        <f t="shared" ref="M451:M514" si="163">MID($A451,2,1)*3</f>
        <v>24</v>
      </c>
      <c r="N451" s="8">
        <f t="shared" ref="N451:N514" si="164">MID($A451,3,1)*7</f>
        <v>0</v>
      </c>
      <c r="O451" s="8">
        <f t="shared" ref="O451:O514" si="165">MID($A451,4,1)*9</f>
        <v>72</v>
      </c>
      <c r="P451" s="8">
        <f t="shared" ref="P451:P514" si="166">MID($A451,5,1)*1</f>
        <v>1</v>
      </c>
      <c r="Q451" s="8">
        <f t="shared" ref="Q451:Q514" si="167">MID($A451,6,1)*3</f>
        <v>24</v>
      </c>
      <c r="R451" s="8">
        <f t="shared" ref="R451:R514" si="168">MID($A451,7,1)*7</f>
        <v>35</v>
      </c>
      <c r="S451" s="8">
        <f t="shared" ref="S451:S514" si="169">MID($A451,8,1)*9</f>
        <v>63</v>
      </c>
      <c r="T451" s="8">
        <f t="shared" ref="T451:T514" si="170">MID($A451,9,1)*1</f>
        <v>0</v>
      </c>
      <c r="U451" s="8">
        <f t="shared" ref="U451:U514" si="171">MID($A451,10,1)*3</f>
        <v>3</v>
      </c>
      <c r="V451" s="8">
        <f t="shared" ref="V451:V514" si="172">MOD(SUM(L451:U451),10)</f>
        <v>7</v>
      </c>
      <c r="W451" s="8">
        <f t="shared" ref="W451:W514" si="173">IF(V451&lt;&gt;0,10-V451,0)</f>
        <v>3</v>
      </c>
      <c r="X451" s="8">
        <f t="shared" ref="X451:X514" si="174">VALUE(MID(A451,11,1))</f>
        <v>3</v>
      </c>
      <c r="Y451">
        <f t="shared" ref="Y451:Y514" si="175">IF(W451=X451,0,1)</f>
        <v>0</v>
      </c>
    </row>
    <row r="452" spans="1:25" x14ac:dyDescent="0.25">
      <c r="A452" s="1" t="s">
        <v>471</v>
      </c>
      <c r="B452" s="1" t="s">
        <v>39</v>
      </c>
      <c r="C452" s="1" t="s">
        <v>5</v>
      </c>
      <c r="D452">
        <f t="shared" si="154"/>
        <v>1951</v>
      </c>
      <c r="E452">
        <f t="shared" si="155"/>
        <v>11</v>
      </c>
      <c r="F452">
        <f t="shared" si="156"/>
        <v>20</v>
      </c>
      <c r="G452" s="6">
        <f t="shared" si="157"/>
        <v>18952</v>
      </c>
      <c r="H452">
        <f t="shared" si="158"/>
        <v>71.143052703627646</v>
      </c>
      <c r="I452">
        <f t="shared" si="159"/>
        <v>71</v>
      </c>
      <c r="J452">
        <f t="shared" si="160"/>
        <v>0</v>
      </c>
      <c r="K452">
        <f t="shared" si="161"/>
        <v>71</v>
      </c>
      <c r="L452" s="8">
        <f t="shared" si="162"/>
        <v>5</v>
      </c>
      <c r="M452" s="8">
        <f t="shared" si="163"/>
        <v>3</v>
      </c>
      <c r="N452" s="8">
        <f t="shared" si="164"/>
        <v>7</v>
      </c>
      <c r="O452" s="8">
        <f t="shared" si="165"/>
        <v>9</v>
      </c>
      <c r="P452" s="8">
        <f t="shared" si="166"/>
        <v>2</v>
      </c>
      <c r="Q452" s="8">
        <f t="shared" si="167"/>
        <v>0</v>
      </c>
      <c r="R452" s="8">
        <f t="shared" si="168"/>
        <v>42</v>
      </c>
      <c r="S452" s="8">
        <f t="shared" si="169"/>
        <v>54</v>
      </c>
      <c r="T452" s="8">
        <f t="shared" si="170"/>
        <v>1</v>
      </c>
      <c r="U452" s="8">
        <f t="shared" si="171"/>
        <v>3</v>
      </c>
      <c r="V452" s="8">
        <f t="shared" si="172"/>
        <v>6</v>
      </c>
      <c r="W452" s="8">
        <f t="shared" si="173"/>
        <v>4</v>
      </c>
      <c r="X452" s="8">
        <f t="shared" si="174"/>
        <v>4</v>
      </c>
      <c r="Y452">
        <f t="shared" si="175"/>
        <v>0</v>
      </c>
    </row>
    <row r="453" spans="1:25" x14ac:dyDescent="0.25">
      <c r="A453" s="1" t="s">
        <v>472</v>
      </c>
      <c r="B453" s="1" t="s">
        <v>35</v>
      </c>
      <c r="C453" s="1" t="s">
        <v>5</v>
      </c>
      <c r="D453">
        <f t="shared" si="154"/>
        <v>1989</v>
      </c>
      <c r="E453">
        <f t="shared" si="155"/>
        <v>1</v>
      </c>
      <c r="F453">
        <f t="shared" si="156"/>
        <v>1</v>
      </c>
      <c r="G453" s="6">
        <f t="shared" si="157"/>
        <v>32509</v>
      </c>
      <c r="H453">
        <f t="shared" si="158"/>
        <v>34.026009582477755</v>
      </c>
      <c r="I453">
        <f t="shared" si="159"/>
        <v>33</v>
      </c>
      <c r="J453">
        <f t="shared" si="160"/>
        <v>1</v>
      </c>
      <c r="K453">
        <f t="shared" si="161"/>
        <v>34</v>
      </c>
      <c r="L453" s="8">
        <f t="shared" si="162"/>
        <v>8</v>
      </c>
      <c r="M453" s="8">
        <f t="shared" si="163"/>
        <v>27</v>
      </c>
      <c r="N453" s="8">
        <f t="shared" si="164"/>
        <v>0</v>
      </c>
      <c r="O453" s="8">
        <f t="shared" si="165"/>
        <v>9</v>
      </c>
      <c r="P453" s="8">
        <f t="shared" si="166"/>
        <v>0</v>
      </c>
      <c r="Q453" s="8">
        <f t="shared" si="167"/>
        <v>3</v>
      </c>
      <c r="R453" s="8">
        <f t="shared" si="168"/>
        <v>28</v>
      </c>
      <c r="S453" s="8">
        <f t="shared" si="169"/>
        <v>45</v>
      </c>
      <c r="T453" s="8">
        <f t="shared" si="170"/>
        <v>1</v>
      </c>
      <c r="U453" s="8">
        <f t="shared" si="171"/>
        <v>6</v>
      </c>
      <c r="V453" s="8">
        <f t="shared" si="172"/>
        <v>7</v>
      </c>
      <c r="W453" s="8">
        <f t="shared" si="173"/>
        <v>3</v>
      </c>
      <c r="X453" s="8">
        <f t="shared" si="174"/>
        <v>3</v>
      </c>
      <c r="Y453">
        <f t="shared" si="175"/>
        <v>0</v>
      </c>
    </row>
    <row r="454" spans="1:25" x14ac:dyDescent="0.25">
      <c r="A454" s="1" t="s">
        <v>473</v>
      </c>
      <c r="B454" s="1" t="s">
        <v>33</v>
      </c>
      <c r="C454" s="1" t="s">
        <v>8</v>
      </c>
      <c r="D454">
        <f t="shared" si="154"/>
        <v>1984</v>
      </c>
      <c r="E454">
        <f t="shared" si="155"/>
        <v>2</v>
      </c>
      <c r="F454">
        <f t="shared" si="156"/>
        <v>11</v>
      </c>
      <c r="G454" s="6">
        <f t="shared" si="157"/>
        <v>30723</v>
      </c>
      <c r="H454">
        <f t="shared" si="158"/>
        <v>38.91581108829569</v>
      </c>
      <c r="I454">
        <f t="shared" si="159"/>
        <v>38</v>
      </c>
      <c r="J454">
        <f t="shared" si="160"/>
        <v>0</v>
      </c>
      <c r="K454">
        <f t="shared" si="161"/>
        <v>38</v>
      </c>
      <c r="L454" s="8">
        <f t="shared" si="162"/>
        <v>8</v>
      </c>
      <c r="M454" s="8">
        <f t="shared" si="163"/>
        <v>12</v>
      </c>
      <c r="N454" s="8">
        <f t="shared" si="164"/>
        <v>0</v>
      </c>
      <c r="O454" s="8">
        <f t="shared" si="165"/>
        <v>18</v>
      </c>
      <c r="P454" s="8">
        <f t="shared" si="166"/>
        <v>1</v>
      </c>
      <c r="Q454" s="8">
        <f t="shared" si="167"/>
        <v>3</v>
      </c>
      <c r="R454" s="8">
        <f t="shared" si="168"/>
        <v>21</v>
      </c>
      <c r="S454" s="8">
        <f t="shared" si="169"/>
        <v>63</v>
      </c>
      <c r="T454" s="8">
        <f t="shared" si="170"/>
        <v>4</v>
      </c>
      <c r="U454" s="8">
        <f t="shared" si="171"/>
        <v>6</v>
      </c>
      <c r="V454" s="8">
        <f t="shared" si="172"/>
        <v>6</v>
      </c>
      <c r="W454" s="8">
        <f t="shared" si="173"/>
        <v>4</v>
      </c>
      <c r="X454" s="8">
        <f t="shared" si="174"/>
        <v>4</v>
      </c>
      <c r="Y454">
        <f t="shared" si="175"/>
        <v>0</v>
      </c>
    </row>
    <row r="455" spans="1:25" x14ac:dyDescent="0.25">
      <c r="A455" s="1" t="s">
        <v>474</v>
      </c>
      <c r="B455" s="1" t="s">
        <v>14</v>
      </c>
      <c r="C455" s="1" t="s">
        <v>8</v>
      </c>
      <c r="D455">
        <f t="shared" si="154"/>
        <v>1966</v>
      </c>
      <c r="E455">
        <f t="shared" si="155"/>
        <v>7</v>
      </c>
      <c r="F455">
        <f t="shared" si="156"/>
        <v>11</v>
      </c>
      <c r="G455" s="6">
        <f t="shared" si="157"/>
        <v>24299</v>
      </c>
      <c r="H455">
        <f t="shared" si="158"/>
        <v>56.503764544832308</v>
      </c>
      <c r="I455">
        <f t="shared" si="159"/>
        <v>56</v>
      </c>
      <c r="J455">
        <f t="shared" si="160"/>
        <v>0</v>
      </c>
      <c r="K455">
        <f t="shared" si="161"/>
        <v>56</v>
      </c>
      <c r="L455" s="8">
        <f t="shared" si="162"/>
        <v>6</v>
      </c>
      <c r="M455" s="8">
        <f t="shared" si="163"/>
        <v>18</v>
      </c>
      <c r="N455" s="8">
        <f t="shared" si="164"/>
        <v>0</v>
      </c>
      <c r="O455" s="8">
        <f t="shared" si="165"/>
        <v>63</v>
      </c>
      <c r="P455" s="8">
        <f t="shared" si="166"/>
        <v>1</v>
      </c>
      <c r="Q455" s="8">
        <f t="shared" si="167"/>
        <v>3</v>
      </c>
      <c r="R455" s="8">
        <f t="shared" si="168"/>
        <v>63</v>
      </c>
      <c r="S455" s="8">
        <f t="shared" si="169"/>
        <v>9</v>
      </c>
      <c r="T455" s="8">
        <f t="shared" si="170"/>
        <v>2</v>
      </c>
      <c r="U455" s="8">
        <f t="shared" si="171"/>
        <v>24</v>
      </c>
      <c r="V455" s="8">
        <f t="shared" si="172"/>
        <v>9</v>
      </c>
      <c r="W455" s="8">
        <f t="shared" si="173"/>
        <v>1</v>
      </c>
      <c r="X455" s="8">
        <f t="shared" si="174"/>
        <v>1</v>
      </c>
      <c r="Y455">
        <f t="shared" si="175"/>
        <v>0</v>
      </c>
    </row>
    <row r="456" spans="1:25" x14ac:dyDescent="0.25">
      <c r="A456" s="1" t="s">
        <v>475</v>
      </c>
      <c r="B456" s="1" t="s">
        <v>14</v>
      </c>
      <c r="C456" s="1" t="s">
        <v>8</v>
      </c>
      <c r="D456">
        <f t="shared" si="154"/>
        <v>1964</v>
      </c>
      <c r="E456">
        <f t="shared" si="155"/>
        <v>11</v>
      </c>
      <c r="F456">
        <f t="shared" si="156"/>
        <v>5</v>
      </c>
      <c r="G456" s="6">
        <f t="shared" si="157"/>
        <v>23686</v>
      </c>
      <c r="H456">
        <f t="shared" si="158"/>
        <v>58.182067077344286</v>
      </c>
      <c r="I456">
        <f t="shared" si="159"/>
        <v>58</v>
      </c>
      <c r="J456">
        <f t="shared" si="160"/>
        <v>0</v>
      </c>
      <c r="K456">
        <f t="shared" si="161"/>
        <v>58</v>
      </c>
      <c r="L456" s="8">
        <f t="shared" si="162"/>
        <v>6</v>
      </c>
      <c r="M456" s="8">
        <f t="shared" si="163"/>
        <v>12</v>
      </c>
      <c r="N456" s="8">
        <f t="shared" si="164"/>
        <v>7</v>
      </c>
      <c r="O456" s="8">
        <f t="shared" si="165"/>
        <v>9</v>
      </c>
      <c r="P456" s="8">
        <f t="shared" si="166"/>
        <v>0</v>
      </c>
      <c r="Q456" s="8">
        <f t="shared" si="167"/>
        <v>15</v>
      </c>
      <c r="R456" s="8">
        <f t="shared" si="168"/>
        <v>14</v>
      </c>
      <c r="S456" s="8">
        <f t="shared" si="169"/>
        <v>9</v>
      </c>
      <c r="T456" s="8">
        <f t="shared" si="170"/>
        <v>1</v>
      </c>
      <c r="U456" s="8">
        <f t="shared" si="171"/>
        <v>18</v>
      </c>
      <c r="V456" s="8">
        <f t="shared" si="172"/>
        <v>1</v>
      </c>
      <c r="W456" s="8">
        <f t="shared" si="173"/>
        <v>9</v>
      </c>
      <c r="X456" s="8">
        <f t="shared" si="174"/>
        <v>9</v>
      </c>
      <c r="Y456">
        <f t="shared" si="175"/>
        <v>0</v>
      </c>
    </row>
    <row r="457" spans="1:25" x14ac:dyDescent="0.25">
      <c r="A457" s="1" t="s">
        <v>476</v>
      </c>
      <c r="B457" s="1" t="s">
        <v>10</v>
      </c>
      <c r="C457" s="1" t="s">
        <v>8</v>
      </c>
      <c r="D457">
        <f t="shared" si="154"/>
        <v>1980</v>
      </c>
      <c r="E457">
        <f t="shared" si="155"/>
        <v>9</v>
      </c>
      <c r="F457">
        <f t="shared" si="156"/>
        <v>7</v>
      </c>
      <c r="G457" s="6">
        <f t="shared" si="157"/>
        <v>29471</v>
      </c>
      <c r="H457">
        <f t="shared" si="158"/>
        <v>42.343600273785079</v>
      </c>
      <c r="I457">
        <f t="shared" si="159"/>
        <v>42</v>
      </c>
      <c r="J457">
        <f t="shared" si="160"/>
        <v>0</v>
      </c>
      <c r="K457">
        <f t="shared" si="161"/>
        <v>42</v>
      </c>
      <c r="L457" s="8">
        <f t="shared" si="162"/>
        <v>8</v>
      </c>
      <c r="M457" s="8">
        <f t="shared" si="163"/>
        <v>0</v>
      </c>
      <c r="N457" s="8">
        <f t="shared" si="164"/>
        <v>0</v>
      </c>
      <c r="O457" s="8">
        <f t="shared" si="165"/>
        <v>81</v>
      </c>
      <c r="P457" s="8">
        <f t="shared" si="166"/>
        <v>0</v>
      </c>
      <c r="Q457" s="8">
        <f t="shared" si="167"/>
        <v>21</v>
      </c>
      <c r="R457" s="8">
        <f t="shared" si="168"/>
        <v>14</v>
      </c>
      <c r="S457" s="8">
        <f t="shared" si="169"/>
        <v>36</v>
      </c>
      <c r="T457" s="8">
        <f t="shared" si="170"/>
        <v>6</v>
      </c>
      <c r="U457" s="8">
        <f t="shared" si="171"/>
        <v>18</v>
      </c>
      <c r="V457" s="8">
        <f t="shared" si="172"/>
        <v>4</v>
      </c>
      <c r="W457" s="8">
        <f t="shared" si="173"/>
        <v>6</v>
      </c>
      <c r="X457" s="8">
        <f t="shared" si="174"/>
        <v>6</v>
      </c>
      <c r="Y457">
        <f t="shared" si="175"/>
        <v>0</v>
      </c>
    </row>
    <row r="458" spans="1:25" x14ac:dyDescent="0.25">
      <c r="A458" s="1" t="s">
        <v>477</v>
      </c>
      <c r="B458" s="1" t="s">
        <v>39</v>
      </c>
      <c r="C458" s="1" t="s">
        <v>5</v>
      </c>
      <c r="D458">
        <f t="shared" si="154"/>
        <v>1960</v>
      </c>
      <c r="E458">
        <f t="shared" si="155"/>
        <v>8</v>
      </c>
      <c r="F458">
        <f t="shared" si="156"/>
        <v>10</v>
      </c>
      <c r="G458" s="6">
        <f t="shared" si="157"/>
        <v>22138</v>
      </c>
      <c r="H458">
        <f t="shared" si="158"/>
        <v>62.42026009582478</v>
      </c>
      <c r="I458">
        <f t="shared" si="159"/>
        <v>62</v>
      </c>
      <c r="J458">
        <f t="shared" si="160"/>
        <v>0</v>
      </c>
      <c r="K458">
        <f t="shared" si="161"/>
        <v>62</v>
      </c>
      <c r="L458" s="8">
        <f t="shared" si="162"/>
        <v>6</v>
      </c>
      <c r="M458" s="8">
        <f t="shared" si="163"/>
        <v>0</v>
      </c>
      <c r="N458" s="8">
        <f t="shared" si="164"/>
        <v>0</v>
      </c>
      <c r="O458" s="8">
        <f t="shared" si="165"/>
        <v>72</v>
      </c>
      <c r="P458" s="8">
        <f t="shared" si="166"/>
        <v>1</v>
      </c>
      <c r="Q458" s="8">
        <f t="shared" si="167"/>
        <v>0</v>
      </c>
      <c r="R458" s="8">
        <f t="shared" si="168"/>
        <v>63</v>
      </c>
      <c r="S458" s="8">
        <f t="shared" si="169"/>
        <v>72</v>
      </c>
      <c r="T458" s="8">
        <f t="shared" si="170"/>
        <v>0</v>
      </c>
      <c r="U458" s="8">
        <f t="shared" si="171"/>
        <v>12</v>
      </c>
      <c r="V458" s="8">
        <f t="shared" si="172"/>
        <v>6</v>
      </c>
      <c r="W458" s="8">
        <f t="shared" si="173"/>
        <v>4</v>
      </c>
      <c r="X458" s="8">
        <f t="shared" si="174"/>
        <v>4</v>
      </c>
      <c r="Y458">
        <f t="shared" si="175"/>
        <v>0</v>
      </c>
    </row>
    <row r="459" spans="1:25" x14ac:dyDescent="0.25">
      <c r="A459" s="1" t="s">
        <v>478</v>
      </c>
      <c r="B459" s="1" t="s">
        <v>7</v>
      </c>
      <c r="C459" s="1" t="s">
        <v>8</v>
      </c>
      <c r="D459">
        <f t="shared" si="154"/>
        <v>1981</v>
      </c>
      <c r="E459">
        <f t="shared" si="155"/>
        <v>6</v>
      </c>
      <c r="F459">
        <f t="shared" si="156"/>
        <v>6</v>
      </c>
      <c r="G459" s="6">
        <f t="shared" si="157"/>
        <v>29743</v>
      </c>
      <c r="H459">
        <f t="shared" si="158"/>
        <v>41.598904859685149</v>
      </c>
      <c r="I459">
        <f t="shared" si="159"/>
        <v>41</v>
      </c>
      <c r="J459">
        <f t="shared" si="160"/>
        <v>0</v>
      </c>
      <c r="K459">
        <f t="shared" si="161"/>
        <v>41</v>
      </c>
      <c r="L459" s="8">
        <f t="shared" si="162"/>
        <v>8</v>
      </c>
      <c r="M459" s="8">
        <f t="shared" si="163"/>
        <v>3</v>
      </c>
      <c r="N459" s="8">
        <f t="shared" si="164"/>
        <v>0</v>
      </c>
      <c r="O459" s="8">
        <f t="shared" si="165"/>
        <v>54</v>
      </c>
      <c r="P459" s="8">
        <f t="shared" si="166"/>
        <v>0</v>
      </c>
      <c r="Q459" s="8">
        <f t="shared" si="167"/>
        <v>18</v>
      </c>
      <c r="R459" s="8">
        <f t="shared" si="168"/>
        <v>49</v>
      </c>
      <c r="S459" s="8">
        <f t="shared" si="169"/>
        <v>18</v>
      </c>
      <c r="T459" s="8">
        <f t="shared" si="170"/>
        <v>3</v>
      </c>
      <c r="U459" s="8">
        <f t="shared" si="171"/>
        <v>12</v>
      </c>
      <c r="V459" s="8">
        <f t="shared" si="172"/>
        <v>5</v>
      </c>
      <c r="W459" s="8">
        <f t="shared" si="173"/>
        <v>5</v>
      </c>
      <c r="X459" s="8">
        <f t="shared" si="174"/>
        <v>5</v>
      </c>
      <c r="Y459">
        <f t="shared" si="175"/>
        <v>0</v>
      </c>
    </row>
    <row r="460" spans="1:25" x14ac:dyDescent="0.25">
      <c r="A460" s="1" t="s">
        <v>479</v>
      </c>
      <c r="B460" s="1" t="s">
        <v>43</v>
      </c>
      <c r="C460" s="1" t="s">
        <v>5</v>
      </c>
      <c r="D460">
        <f t="shared" si="154"/>
        <v>1972</v>
      </c>
      <c r="E460">
        <f t="shared" si="155"/>
        <v>4</v>
      </c>
      <c r="F460">
        <f t="shared" si="156"/>
        <v>11</v>
      </c>
      <c r="G460" s="6">
        <f t="shared" si="157"/>
        <v>26400</v>
      </c>
      <c r="H460">
        <f t="shared" si="158"/>
        <v>50.751540041067763</v>
      </c>
      <c r="I460">
        <f t="shared" si="159"/>
        <v>50</v>
      </c>
      <c r="J460">
        <f t="shared" si="160"/>
        <v>0</v>
      </c>
      <c r="K460">
        <f t="shared" si="161"/>
        <v>50</v>
      </c>
      <c r="L460" s="8">
        <f t="shared" si="162"/>
        <v>7</v>
      </c>
      <c r="M460" s="8">
        <f t="shared" si="163"/>
        <v>6</v>
      </c>
      <c r="N460" s="8">
        <f t="shared" si="164"/>
        <v>0</v>
      </c>
      <c r="O460" s="8">
        <f t="shared" si="165"/>
        <v>36</v>
      </c>
      <c r="P460" s="8">
        <f t="shared" si="166"/>
        <v>1</v>
      </c>
      <c r="Q460" s="8">
        <f t="shared" si="167"/>
        <v>3</v>
      </c>
      <c r="R460" s="8">
        <f t="shared" si="168"/>
        <v>56</v>
      </c>
      <c r="S460" s="8">
        <f t="shared" si="169"/>
        <v>72</v>
      </c>
      <c r="T460" s="8">
        <f t="shared" si="170"/>
        <v>4</v>
      </c>
      <c r="U460" s="8">
        <f t="shared" si="171"/>
        <v>27</v>
      </c>
      <c r="V460" s="8">
        <f t="shared" si="172"/>
        <v>2</v>
      </c>
      <c r="W460" s="8">
        <f t="shared" si="173"/>
        <v>8</v>
      </c>
      <c r="X460" s="8">
        <f t="shared" si="174"/>
        <v>8</v>
      </c>
      <c r="Y460">
        <f t="shared" si="175"/>
        <v>0</v>
      </c>
    </row>
    <row r="461" spans="1:25" x14ac:dyDescent="0.25">
      <c r="A461" s="1" t="s">
        <v>480</v>
      </c>
      <c r="B461" s="1" t="s">
        <v>35</v>
      </c>
      <c r="C461" s="1" t="s">
        <v>8</v>
      </c>
      <c r="D461">
        <f t="shared" si="154"/>
        <v>1993</v>
      </c>
      <c r="E461">
        <f t="shared" si="155"/>
        <v>5</v>
      </c>
      <c r="F461">
        <f t="shared" si="156"/>
        <v>2</v>
      </c>
      <c r="G461" s="6">
        <f t="shared" si="157"/>
        <v>34091</v>
      </c>
      <c r="H461">
        <f t="shared" si="158"/>
        <v>29.694729637234772</v>
      </c>
      <c r="I461">
        <f t="shared" si="159"/>
        <v>29</v>
      </c>
      <c r="J461">
        <f t="shared" si="160"/>
        <v>0</v>
      </c>
      <c r="K461">
        <f t="shared" si="161"/>
        <v>29</v>
      </c>
      <c r="L461" s="8">
        <f t="shared" si="162"/>
        <v>9</v>
      </c>
      <c r="M461" s="8">
        <f t="shared" si="163"/>
        <v>9</v>
      </c>
      <c r="N461" s="8">
        <f t="shared" si="164"/>
        <v>0</v>
      </c>
      <c r="O461" s="8">
        <f t="shared" si="165"/>
        <v>45</v>
      </c>
      <c r="P461" s="8">
        <f t="shared" si="166"/>
        <v>0</v>
      </c>
      <c r="Q461" s="8">
        <f t="shared" si="167"/>
        <v>6</v>
      </c>
      <c r="R461" s="8">
        <f t="shared" si="168"/>
        <v>21</v>
      </c>
      <c r="S461" s="8">
        <f t="shared" si="169"/>
        <v>63</v>
      </c>
      <c r="T461" s="8">
        <f t="shared" si="170"/>
        <v>3</v>
      </c>
      <c r="U461" s="8">
        <f t="shared" si="171"/>
        <v>6</v>
      </c>
      <c r="V461" s="8">
        <f t="shared" si="172"/>
        <v>2</v>
      </c>
      <c r="W461" s="8">
        <f t="shared" si="173"/>
        <v>8</v>
      </c>
      <c r="X461" s="8">
        <f t="shared" si="174"/>
        <v>8</v>
      </c>
      <c r="Y461">
        <f t="shared" si="175"/>
        <v>0</v>
      </c>
    </row>
    <row r="462" spans="1:25" x14ac:dyDescent="0.25">
      <c r="A462" s="1" t="s">
        <v>481</v>
      </c>
      <c r="B462" s="1" t="s">
        <v>7</v>
      </c>
      <c r="C462" s="1" t="s">
        <v>8</v>
      </c>
      <c r="D462">
        <f t="shared" si="154"/>
        <v>1957</v>
      </c>
      <c r="E462">
        <f t="shared" si="155"/>
        <v>11</v>
      </c>
      <c r="F462">
        <f t="shared" si="156"/>
        <v>10</v>
      </c>
      <c r="G462" s="6">
        <f t="shared" si="157"/>
        <v>21134</v>
      </c>
      <c r="H462">
        <f t="shared" si="158"/>
        <v>65.169062286105401</v>
      </c>
      <c r="I462">
        <f t="shared" si="159"/>
        <v>65</v>
      </c>
      <c r="J462">
        <f t="shared" si="160"/>
        <v>0</v>
      </c>
      <c r="K462">
        <f t="shared" si="161"/>
        <v>65</v>
      </c>
      <c r="L462" s="8">
        <f t="shared" si="162"/>
        <v>5</v>
      </c>
      <c r="M462" s="8">
        <f t="shared" si="163"/>
        <v>21</v>
      </c>
      <c r="N462" s="8">
        <f t="shared" si="164"/>
        <v>7</v>
      </c>
      <c r="O462" s="8">
        <f t="shared" si="165"/>
        <v>9</v>
      </c>
      <c r="P462" s="8">
        <f t="shared" si="166"/>
        <v>1</v>
      </c>
      <c r="Q462" s="8">
        <f t="shared" si="167"/>
        <v>0</v>
      </c>
      <c r="R462" s="8">
        <f t="shared" si="168"/>
        <v>21</v>
      </c>
      <c r="S462" s="8">
        <f t="shared" si="169"/>
        <v>0</v>
      </c>
      <c r="T462" s="8">
        <f t="shared" si="170"/>
        <v>9</v>
      </c>
      <c r="U462" s="8">
        <f t="shared" si="171"/>
        <v>18</v>
      </c>
      <c r="V462" s="8">
        <f t="shared" si="172"/>
        <v>1</v>
      </c>
      <c r="W462" s="8">
        <f t="shared" si="173"/>
        <v>9</v>
      </c>
      <c r="X462" s="8">
        <f t="shared" si="174"/>
        <v>9</v>
      </c>
      <c r="Y462">
        <f t="shared" si="175"/>
        <v>0</v>
      </c>
    </row>
    <row r="463" spans="1:25" x14ac:dyDescent="0.25">
      <c r="A463" s="1" t="s">
        <v>482</v>
      </c>
      <c r="B463" s="1" t="s">
        <v>10</v>
      </c>
      <c r="C463" s="1" t="s">
        <v>8</v>
      </c>
      <c r="D463">
        <f t="shared" si="154"/>
        <v>1995</v>
      </c>
      <c r="E463">
        <f t="shared" si="155"/>
        <v>12</v>
      </c>
      <c r="F463">
        <f t="shared" si="156"/>
        <v>1</v>
      </c>
      <c r="G463" s="6">
        <f t="shared" si="157"/>
        <v>35034</v>
      </c>
      <c r="H463">
        <f t="shared" si="158"/>
        <v>27.112936344969199</v>
      </c>
      <c r="I463">
        <f t="shared" si="159"/>
        <v>27</v>
      </c>
      <c r="J463">
        <f t="shared" si="160"/>
        <v>0</v>
      </c>
      <c r="K463">
        <f t="shared" si="161"/>
        <v>27</v>
      </c>
      <c r="L463" s="8">
        <f t="shared" si="162"/>
        <v>9</v>
      </c>
      <c r="M463" s="8">
        <f t="shared" si="163"/>
        <v>15</v>
      </c>
      <c r="N463" s="8">
        <f t="shared" si="164"/>
        <v>7</v>
      </c>
      <c r="O463" s="8">
        <f t="shared" si="165"/>
        <v>18</v>
      </c>
      <c r="P463" s="8">
        <f t="shared" si="166"/>
        <v>0</v>
      </c>
      <c r="Q463" s="8">
        <f t="shared" si="167"/>
        <v>3</v>
      </c>
      <c r="R463" s="8">
        <f t="shared" si="168"/>
        <v>56</v>
      </c>
      <c r="S463" s="8">
        <f t="shared" si="169"/>
        <v>81</v>
      </c>
      <c r="T463" s="8">
        <f t="shared" si="170"/>
        <v>9</v>
      </c>
      <c r="U463" s="8">
        <f t="shared" si="171"/>
        <v>6</v>
      </c>
      <c r="V463" s="8">
        <f t="shared" si="172"/>
        <v>4</v>
      </c>
      <c r="W463" s="8">
        <f t="shared" si="173"/>
        <v>6</v>
      </c>
      <c r="X463" s="8">
        <f t="shared" si="174"/>
        <v>6</v>
      </c>
      <c r="Y463">
        <f t="shared" si="175"/>
        <v>0</v>
      </c>
    </row>
    <row r="464" spans="1:25" x14ac:dyDescent="0.25">
      <c r="A464" s="1" t="s">
        <v>483</v>
      </c>
      <c r="B464" s="1" t="s">
        <v>10</v>
      </c>
      <c r="C464" s="1" t="s">
        <v>8</v>
      </c>
      <c r="D464">
        <f t="shared" si="154"/>
        <v>1950</v>
      </c>
      <c r="E464">
        <f t="shared" si="155"/>
        <v>3</v>
      </c>
      <c r="F464">
        <f t="shared" si="156"/>
        <v>5</v>
      </c>
      <c r="G464" s="6">
        <f t="shared" si="157"/>
        <v>18327</v>
      </c>
      <c r="H464">
        <f t="shared" si="158"/>
        <v>72.854209445585212</v>
      </c>
      <c r="I464">
        <f t="shared" si="159"/>
        <v>72</v>
      </c>
      <c r="J464">
        <f t="shared" si="160"/>
        <v>0</v>
      </c>
      <c r="K464">
        <f t="shared" si="161"/>
        <v>72</v>
      </c>
      <c r="L464" s="8">
        <f t="shared" si="162"/>
        <v>5</v>
      </c>
      <c r="M464" s="8">
        <f t="shared" si="163"/>
        <v>0</v>
      </c>
      <c r="N464" s="8">
        <f t="shared" si="164"/>
        <v>0</v>
      </c>
      <c r="O464" s="8">
        <f t="shared" si="165"/>
        <v>27</v>
      </c>
      <c r="P464" s="8">
        <f t="shared" si="166"/>
        <v>0</v>
      </c>
      <c r="Q464" s="8">
        <f t="shared" si="167"/>
        <v>15</v>
      </c>
      <c r="R464" s="8">
        <f t="shared" si="168"/>
        <v>35</v>
      </c>
      <c r="S464" s="8">
        <f t="shared" si="169"/>
        <v>72</v>
      </c>
      <c r="T464" s="8">
        <f t="shared" si="170"/>
        <v>6</v>
      </c>
      <c r="U464" s="8">
        <f t="shared" si="171"/>
        <v>3</v>
      </c>
      <c r="V464" s="8">
        <f t="shared" si="172"/>
        <v>3</v>
      </c>
      <c r="W464" s="8">
        <f t="shared" si="173"/>
        <v>7</v>
      </c>
      <c r="X464" s="8">
        <f t="shared" si="174"/>
        <v>7</v>
      </c>
      <c r="Y464">
        <f t="shared" si="175"/>
        <v>0</v>
      </c>
    </row>
    <row r="465" spans="1:25" x14ac:dyDescent="0.25">
      <c r="A465" s="1" t="s">
        <v>484</v>
      </c>
      <c r="B465" s="1" t="s">
        <v>25</v>
      </c>
      <c r="C465" s="1" t="s">
        <v>8</v>
      </c>
      <c r="D465">
        <f t="shared" si="154"/>
        <v>1999</v>
      </c>
      <c r="E465">
        <f t="shared" si="155"/>
        <v>3</v>
      </c>
      <c r="F465">
        <f t="shared" si="156"/>
        <v>7</v>
      </c>
      <c r="G465" s="6">
        <f t="shared" si="157"/>
        <v>36226</v>
      </c>
      <c r="H465">
        <f t="shared" si="158"/>
        <v>23.849418206707735</v>
      </c>
      <c r="I465">
        <f t="shared" si="159"/>
        <v>23</v>
      </c>
      <c r="J465">
        <f t="shared" si="160"/>
        <v>0</v>
      </c>
      <c r="K465">
        <f t="shared" si="161"/>
        <v>23</v>
      </c>
      <c r="L465" s="8">
        <f t="shared" si="162"/>
        <v>9</v>
      </c>
      <c r="M465" s="8">
        <f t="shared" si="163"/>
        <v>27</v>
      </c>
      <c r="N465" s="8">
        <f t="shared" si="164"/>
        <v>0</v>
      </c>
      <c r="O465" s="8">
        <f t="shared" si="165"/>
        <v>27</v>
      </c>
      <c r="P465" s="8">
        <f t="shared" si="166"/>
        <v>0</v>
      </c>
      <c r="Q465" s="8">
        <f t="shared" si="167"/>
        <v>21</v>
      </c>
      <c r="R465" s="8">
        <f t="shared" si="168"/>
        <v>56</v>
      </c>
      <c r="S465" s="8">
        <f t="shared" si="169"/>
        <v>63</v>
      </c>
      <c r="T465" s="8">
        <f t="shared" si="170"/>
        <v>5</v>
      </c>
      <c r="U465" s="8">
        <f t="shared" si="171"/>
        <v>6</v>
      </c>
      <c r="V465" s="8">
        <f t="shared" si="172"/>
        <v>4</v>
      </c>
      <c r="W465" s="8">
        <f t="shared" si="173"/>
        <v>6</v>
      </c>
      <c r="X465" s="8">
        <f t="shared" si="174"/>
        <v>6</v>
      </c>
      <c r="Y465">
        <f t="shared" si="175"/>
        <v>0</v>
      </c>
    </row>
    <row r="466" spans="1:25" x14ac:dyDescent="0.25">
      <c r="A466" s="1" t="s">
        <v>485</v>
      </c>
      <c r="B466" s="1" t="s">
        <v>7</v>
      </c>
      <c r="C466" s="1" t="s">
        <v>8</v>
      </c>
      <c r="D466">
        <f t="shared" si="154"/>
        <v>1986</v>
      </c>
      <c r="E466">
        <f t="shared" si="155"/>
        <v>1</v>
      </c>
      <c r="F466">
        <f t="shared" si="156"/>
        <v>28</v>
      </c>
      <c r="G466" s="6">
        <f t="shared" si="157"/>
        <v>31440</v>
      </c>
      <c r="H466">
        <f t="shared" si="158"/>
        <v>36.95277207392197</v>
      </c>
      <c r="I466">
        <f t="shared" si="159"/>
        <v>36</v>
      </c>
      <c r="J466">
        <f t="shared" si="160"/>
        <v>0</v>
      </c>
      <c r="K466">
        <f t="shared" si="161"/>
        <v>36</v>
      </c>
      <c r="L466" s="8">
        <f t="shared" si="162"/>
        <v>8</v>
      </c>
      <c r="M466" s="8">
        <f t="shared" si="163"/>
        <v>18</v>
      </c>
      <c r="N466" s="8">
        <f t="shared" si="164"/>
        <v>0</v>
      </c>
      <c r="O466" s="8">
        <f t="shared" si="165"/>
        <v>9</v>
      </c>
      <c r="P466" s="8">
        <f t="shared" si="166"/>
        <v>2</v>
      </c>
      <c r="Q466" s="8">
        <f t="shared" si="167"/>
        <v>24</v>
      </c>
      <c r="R466" s="8">
        <f t="shared" si="168"/>
        <v>63</v>
      </c>
      <c r="S466" s="8">
        <f t="shared" si="169"/>
        <v>27</v>
      </c>
      <c r="T466" s="8">
        <f t="shared" si="170"/>
        <v>7</v>
      </c>
      <c r="U466" s="8">
        <f t="shared" si="171"/>
        <v>27</v>
      </c>
      <c r="V466" s="8">
        <f t="shared" si="172"/>
        <v>5</v>
      </c>
      <c r="W466" s="8">
        <f t="shared" si="173"/>
        <v>5</v>
      </c>
      <c r="X466" s="8">
        <f t="shared" si="174"/>
        <v>5</v>
      </c>
      <c r="Y466">
        <f t="shared" si="175"/>
        <v>0</v>
      </c>
    </row>
    <row r="467" spans="1:25" x14ac:dyDescent="0.25">
      <c r="A467" s="1" t="s">
        <v>486</v>
      </c>
      <c r="B467" s="1" t="s">
        <v>37</v>
      </c>
      <c r="C467" s="1" t="s">
        <v>5</v>
      </c>
      <c r="D467">
        <f t="shared" si="154"/>
        <v>1977</v>
      </c>
      <c r="E467">
        <f t="shared" si="155"/>
        <v>7</v>
      </c>
      <c r="F467">
        <f t="shared" si="156"/>
        <v>9</v>
      </c>
      <c r="G467" s="6">
        <f t="shared" si="157"/>
        <v>28315</v>
      </c>
      <c r="H467">
        <f t="shared" si="158"/>
        <v>45.508555783709788</v>
      </c>
      <c r="I467">
        <f t="shared" si="159"/>
        <v>45</v>
      </c>
      <c r="J467">
        <f t="shared" si="160"/>
        <v>0</v>
      </c>
      <c r="K467">
        <f t="shared" si="161"/>
        <v>45</v>
      </c>
      <c r="L467" s="8">
        <f t="shared" si="162"/>
        <v>7</v>
      </c>
      <c r="M467" s="8">
        <f t="shared" si="163"/>
        <v>21</v>
      </c>
      <c r="N467" s="8">
        <f t="shared" si="164"/>
        <v>0</v>
      </c>
      <c r="O467" s="8">
        <f t="shared" si="165"/>
        <v>63</v>
      </c>
      <c r="P467" s="8">
        <f t="shared" si="166"/>
        <v>0</v>
      </c>
      <c r="Q467" s="8">
        <f t="shared" si="167"/>
        <v>27</v>
      </c>
      <c r="R467" s="8">
        <f t="shared" si="168"/>
        <v>7</v>
      </c>
      <c r="S467" s="8">
        <f t="shared" si="169"/>
        <v>63</v>
      </c>
      <c r="T467" s="8">
        <f t="shared" si="170"/>
        <v>2</v>
      </c>
      <c r="U467" s="8">
        <f t="shared" si="171"/>
        <v>21</v>
      </c>
      <c r="V467" s="8">
        <f t="shared" si="172"/>
        <v>1</v>
      </c>
      <c r="W467" s="8">
        <f t="shared" si="173"/>
        <v>9</v>
      </c>
      <c r="X467" s="8">
        <f t="shared" si="174"/>
        <v>9</v>
      </c>
      <c r="Y467">
        <f t="shared" si="175"/>
        <v>0</v>
      </c>
    </row>
    <row r="468" spans="1:25" x14ac:dyDescent="0.25">
      <c r="A468" s="1" t="s">
        <v>487</v>
      </c>
      <c r="B468" s="1" t="s">
        <v>4</v>
      </c>
      <c r="C468" s="1" t="s">
        <v>5</v>
      </c>
      <c r="D468">
        <f t="shared" si="154"/>
        <v>1981</v>
      </c>
      <c r="E468">
        <f t="shared" si="155"/>
        <v>11</v>
      </c>
      <c r="F468">
        <f t="shared" si="156"/>
        <v>7</v>
      </c>
      <c r="G468" s="6">
        <f t="shared" si="157"/>
        <v>29897</v>
      </c>
      <c r="H468">
        <f t="shared" si="158"/>
        <v>41.177275838466805</v>
      </c>
      <c r="I468">
        <f t="shared" si="159"/>
        <v>41</v>
      </c>
      <c r="J468">
        <f t="shared" si="160"/>
        <v>0</v>
      </c>
      <c r="K468">
        <f t="shared" si="161"/>
        <v>41</v>
      </c>
      <c r="L468" s="8">
        <f t="shared" si="162"/>
        <v>8</v>
      </c>
      <c r="M468" s="8">
        <f t="shared" si="163"/>
        <v>3</v>
      </c>
      <c r="N468" s="8">
        <f t="shared" si="164"/>
        <v>7</v>
      </c>
      <c r="O468" s="8">
        <f t="shared" si="165"/>
        <v>9</v>
      </c>
      <c r="P468" s="8">
        <f t="shared" si="166"/>
        <v>0</v>
      </c>
      <c r="Q468" s="8">
        <f t="shared" si="167"/>
        <v>21</v>
      </c>
      <c r="R468" s="8">
        <f t="shared" si="168"/>
        <v>42</v>
      </c>
      <c r="S468" s="8">
        <f t="shared" si="169"/>
        <v>81</v>
      </c>
      <c r="T468" s="8">
        <f t="shared" si="170"/>
        <v>3</v>
      </c>
      <c r="U468" s="8">
        <f t="shared" si="171"/>
        <v>24</v>
      </c>
      <c r="V468" s="8">
        <f t="shared" si="172"/>
        <v>8</v>
      </c>
      <c r="W468" s="8">
        <f t="shared" si="173"/>
        <v>2</v>
      </c>
      <c r="X468" s="8">
        <f t="shared" si="174"/>
        <v>2</v>
      </c>
      <c r="Y468">
        <f t="shared" si="175"/>
        <v>0</v>
      </c>
    </row>
    <row r="469" spans="1:25" x14ac:dyDescent="0.25">
      <c r="A469" s="1" t="s">
        <v>488</v>
      </c>
      <c r="B469" s="1" t="s">
        <v>10</v>
      </c>
      <c r="C469" s="1" t="s">
        <v>5</v>
      </c>
      <c r="D469">
        <f t="shared" si="154"/>
        <v>1977</v>
      </c>
      <c r="E469">
        <f t="shared" si="155"/>
        <v>11</v>
      </c>
      <c r="F469">
        <f t="shared" si="156"/>
        <v>11</v>
      </c>
      <c r="G469" s="6">
        <f t="shared" si="157"/>
        <v>28440</v>
      </c>
      <c r="H469">
        <f t="shared" si="158"/>
        <v>45.166324435318273</v>
      </c>
      <c r="I469">
        <f t="shared" si="159"/>
        <v>45</v>
      </c>
      <c r="J469">
        <f t="shared" si="160"/>
        <v>0</v>
      </c>
      <c r="K469">
        <f t="shared" si="161"/>
        <v>45</v>
      </c>
      <c r="L469" s="8">
        <f t="shared" si="162"/>
        <v>7</v>
      </c>
      <c r="M469" s="8">
        <f t="shared" si="163"/>
        <v>21</v>
      </c>
      <c r="N469" s="8">
        <f t="shared" si="164"/>
        <v>7</v>
      </c>
      <c r="O469" s="8">
        <f t="shared" si="165"/>
        <v>9</v>
      </c>
      <c r="P469" s="8">
        <f t="shared" si="166"/>
        <v>1</v>
      </c>
      <c r="Q469" s="8">
        <f t="shared" si="167"/>
        <v>3</v>
      </c>
      <c r="R469" s="8">
        <f t="shared" si="168"/>
        <v>35</v>
      </c>
      <c r="S469" s="8">
        <f t="shared" si="169"/>
        <v>81</v>
      </c>
      <c r="T469" s="8">
        <f t="shared" si="170"/>
        <v>9</v>
      </c>
      <c r="U469" s="8">
        <f t="shared" si="171"/>
        <v>21</v>
      </c>
      <c r="V469" s="8">
        <f t="shared" si="172"/>
        <v>4</v>
      </c>
      <c r="W469" s="8">
        <f t="shared" si="173"/>
        <v>6</v>
      </c>
      <c r="X469" s="8">
        <f t="shared" si="174"/>
        <v>6</v>
      </c>
      <c r="Y469">
        <f t="shared" si="175"/>
        <v>0</v>
      </c>
    </row>
    <row r="470" spans="1:25" x14ac:dyDescent="0.25">
      <c r="A470" s="1" t="s">
        <v>489</v>
      </c>
      <c r="B470" s="1" t="s">
        <v>27</v>
      </c>
      <c r="C470" s="1" t="s">
        <v>5</v>
      </c>
      <c r="D470">
        <f t="shared" si="154"/>
        <v>1970</v>
      </c>
      <c r="E470">
        <f t="shared" si="155"/>
        <v>10</v>
      </c>
      <c r="F470">
        <f t="shared" si="156"/>
        <v>1</v>
      </c>
      <c r="G470" s="6">
        <f t="shared" si="157"/>
        <v>25842</v>
      </c>
      <c r="H470">
        <f t="shared" si="158"/>
        <v>52.279260780287473</v>
      </c>
      <c r="I470">
        <f t="shared" si="159"/>
        <v>52</v>
      </c>
      <c r="J470">
        <f t="shared" si="160"/>
        <v>0</v>
      </c>
      <c r="K470">
        <f t="shared" si="161"/>
        <v>52</v>
      </c>
      <c r="L470" s="8">
        <f t="shared" si="162"/>
        <v>7</v>
      </c>
      <c r="M470" s="8">
        <f t="shared" si="163"/>
        <v>0</v>
      </c>
      <c r="N470" s="8">
        <f t="shared" si="164"/>
        <v>7</v>
      </c>
      <c r="O470" s="8">
        <f t="shared" si="165"/>
        <v>0</v>
      </c>
      <c r="P470" s="8">
        <f t="shared" si="166"/>
        <v>0</v>
      </c>
      <c r="Q470" s="8">
        <f t="shared" si="167"/>
        <v>3</v>
      </c>
      <c r="R470" s="8">
        <f t="shared" si="168"/>
        <v>56</v>
      </c>
      <c r="S470" s="8">
        <f t="shared" si="169"/>
        <v>63</v>
      </c>
      <c r="T470" s="8">
        <f t="shared" si="170"/>
        <v>1</v>
      </c>
      <c r="U470" s="8">
        <f t="shared" si="171"/>
        <v>12</v>
      </c>
      <c r="V470" s="8">
        <f t="shared" si="172"/>
        <v>9</v>
      </c>
      <c r="W470" s="8">
        <f t="shared" si="173"/>
        <v>1</v>
      </c>
      <c r="X470" s="8">
        <f t="shared" si="174"/>
        <v>1</v>
      </c>
      <c r="Y470">
        <f t="shared" si="175"/>
        <v>0</v>
      </c>
    </row>
    <row r="471" spans="1:25" x14ac:dyDescent="0.25">
      <c r="A471" s="1" t="s">
        <v>490</v>
      </c>
      <c r="B471" s="1" t="s">
        <v>35</v>
      </c>
      <c r="C471" s="1" t="s">
        <v>8</v>
      </c>
      <c r="D471">
        <f t="shared" si="154"/>
        <v>1965</v>
      </c>
      <c r="E471">
        <f t="shared" si="155"/>
        <v>2</v>
      </c>
      <c r="F471">
        <f t="shared" si="156"/>
        <v>15</v>
      </c>
      <c r="G471" s="6">
        <f t="shared" si="157"/>
        <v>23788</v>
      </c>
      <c r="H471">
        <f t="shared" si="158"/>
        <v>57.902806297056813</v>
      </c>
      <c r="I471">
        <f t="shared" si="159"/>
        <v>57</v>
      </c>
      <c r="J471">
        <f t="shared" si="160"/>
        <v>0</v>
      </c>
      <c r="K471">
        <f t="shared" si="161"/>
        <v>57</v>
      </c>
      <c r="L471" s="8">
        <f t="shared" si="162"/>
        <v>6</v>
      </c>
      <c r="M471" s="8">
        <f t="shared" si="163"/>
        <v>15</v>
      </c>
      <c r="N471" s="8">
        <f t="shared" si="164"/>
        <v>0</v>
      </c>
      <c r="O471" s="8">
        <f t="shared" si="165"/>
        <v>18</v>
      </c>
      <c r="P471" s="8">
        <f t="shared" si="166"/>
        <v>1</v>
      </c>
      <c r="Q471" s="8">
        <f t="shared" si="167"/>
        <v>15</v>
      </c>
      <c r="R471" s="8">
        <f t="shared" si="168"/>
        <v>0</v>
      </c>
      <c r="S471" s="8">
        <f t="shared" si="169"/>
        <v>0</v>
      </c>
      <c r="T471" s="8">
        <f t="shared" si="170"/>
        <v>0</v>
      </c>
      <c r="U471" s="8">
        <f t="shared" si="171"/>
        <v>12</v>
      </c>
      <c r="V471" s="8">
        <f t="shared" si="172"/>
        <v>7</v>
      </c>
      <c r="W471" s="8">
        <f t="shared" si="173"/>
        <v>3</v>
      </c>
      <c r="X471" s="8">
        <f t="shared" si="174"/>
        <v>3</v>
      </c>
      <c r="Y471">
        <f t="shared" si="175"/>
        <v>0</v>
      </c>
    </row>
    <row r="472" spans="1:25" x14ac:dyDescent="0.25">
      <c r="A472" s="1" t="s">
        <v>491</v>
      </c>
      <c r="B472" s="1" t="s">
        <v>46</v>
      </c>
      <c r="C472" s="1" t="s">
        <v>5</v>
      </c>
      <c r="D472">
        <f t="shared" si="154"/>
        <v>1985</v>
      </c>
      <c r="E472">
        <f t="shared" si="155"/>
        <v>6</v>
      </c>
      <c r="F472">
        <f t="shared" si="156"/>
        <v>8</v>
      </c>
      <c r="G472" s="6">
        <f t="shared" si="157"/>
        <v>31206</v>
      </c>
      <c r="H472">
        <f t="shared" si="158"/>
        <v>37.593429158110879</v>
      </c>
      <c r="I472">
        <f t="shared" si="159"/>
        <v>37</v>
      </c>
      <c r="J472">
        <f t="shared" si="160"/>
        <v>0</v>
      </c>
      <c r="K472">
        <f t="shared" si="161"/>
        <v>37</v>
      </c>
      <c r="L472" s="8">
        <f t="shared" si="162"/>
        <v>8</v>
      </c>
      <c r="M472" s="8">
        <f t="shared" si="163"/>
        <v>15</v>
      </c>
      <c r="N472" s="8">
        <f t="shared" si="164"/>
        <v>0</v>
      </c>
      <c r="O472" s="8">
        <f t="shared" si="165"/>
        <v>54</v>
      </c>
      <c r="P472" s="8">
        <f t="shared" si="166"/>
        <v>0</v>
      </c>
      <c r="Q472" s="8">
        <f t="shared" si="167"/>
        <v>24</v>
      </c>
      <c r="R472" s="8">
        <f t="shared" si="168"/>
        <v>56</v>
      </c>
      <c r="S472" s="8">
        <f t="shared" si="169"/>
        <v>45</v>
      </c>
      <c r="T472" s="8">
        <f t="shared" si="170"/>
        <v>3</v>
      </c>
      <c r="U472" s="8">
        <f t="shared" si="171"/>
        <v>3</v>
      </c>
      <c r="V472" s="8">
        <f t="shared" si="172"/>
        <v>8</v>
      </c>
      <c r="W472" s="8">
        <f t="shared" si="173"/>
        <v>2</v>
      </c>
      <c r="X472" s="8">
        <f t="shared" si="174"/>
        <v>2</v>
      </c>
      <c r="Y472">
        <f t="shared" si="175"/>
        <v>0</v>
      </c>
    </row>
    <row r="473" spans="1:25" x14ac:dyDescent="0.25">
      <c r="A473" s="1" t="s">
        <v>492</v>
      </c>
      <c r="B473" s="1" t="s">
        <v>7</v>
      </c>
      <c r="C473" s="1" t="s">
        <v>8</v>
      </c>
      <c r="D473">
        <f t="shared" si="154"/>
        <v>1971</v>
      </c>
      <c r="E473">
        <f t="shared" si="155"/>
        <v>5</v>
      </c>
      <c r="F473">
        <f t="shared" si="156"/>
        <v>6</v>
      </c>
      <c r="G473" s="6">
        <f t="shared" si="157"/>
        <v>26059</v>
      </c>
      <c r="H473">
        <f t="shared" si="158"/>
        <v>51.685147159479811</v>
      </c>
      <c r="I473">
        <f t="shared" si="159"/>
        <v>51</v>
      </c>
      <c r="J473">
        <f t="shared" si="160"/>
        <v>0</v>
      </c>
      <c r="K473">
        <f t="shared" si="161"/>
        <v>51</v>
      </c>
      <c r="L473" s="8">
        <f t="shared" si="162"/>
        <v>7</v>
      </c>
      <c r="M473" s="8">
        <f t="shared" si="163"/>
        <v>3</v>
      </c>
      <c r="N473" s="8">
        <f t="shared" si="164"/>
        <v>0</v>
      </c>
      <c r="O473" s="8">
        <f t="shared" si="165"/>
        <v>45</v>
      </c>
      <c r="P473" s="8">
        <f t="shared" si="166"/>
        <v>0</v>
      </c>
      <c r="Q473" s="8">
        <f t="shared" si="167"/>
        <v>18</v>
      </c>
      <c r="R473" s="8">
        <f t="shared" si="168"/>
        <v>42</v>
      </c>
      <c r="S473" s="8">
        <f t="shared" si="169"/>
        <v>0</v>
      </c>
      <c r="T473" s="8">
        <f t="shared" si="170"/>
        <v>5</v>
      </c>
      <c r="U473" s="8">
        <f t="shared" si="171"/>
        <v>24</v>
      </c>
      <c r="V473" s="8">
        <f t="shared" si="172"/>
        <v>4</v>
      </c>
      <c r="W473" s="8">
        <f t="shared" si="173"/>
        <v>6</v>
      </c>
      <c r="X473" s="8">
        <f t="shared" si="174"/>
        <v>6</v>
      </c>
      <c r="Y473">
        <f t="shared" si="175"/>
        <v>0</v>
      </c>
    </row>
    <row r="474" spans="1:25" x14ac:dyDescent="0.25">
      <c r="A474" s="1" t="s">
        <v>493</v>
      </c>
      <c r="B474" s="1" t="s">
        <v>16</v>
      </c>
      <c r="C474" s="1" t="s">
        <v>8</v>
      </c>
      <c r="D474">
        <f t="shared" si="154"/>
        <v>1959</v>
      </c>
      <c r="E474">
        <f t="shared" si="155"/>
        <v>7</v>
      </c>
      <c r="F474">
        <f t="shared" si="156"/>
        <v>17</v>
      </c>
      <c r="G474" s="6">
        <f t="shared" si="157"/>
        <v>21748</v>
      </c>
      <c r="H474">
        <f t="shared" si="158"/>
        <v>63.488021902806295</v>
      </c>
      <c r="I474">
        <f t="shared" si="159"/>
        <v>63</v>
      </c>
      <c r="J474">
        <f t="shared" si="160"/>
        <v>0</v>
      </c>
      <c r="K474">
        <f t="shared" si="161"/>
        <v>63</v>
      </c>
      <c r="L474" s="8">
        <f t="shared" si="162"/>
        <v>5</v>
      </c>
      <c r="M474" s="8">
        <f t="shared" si="163"/>
        <v>27</v>
      </c>
      <c r="N474" s="8">
        <f t="shared" si="164"/>
        <v>0</v>
      </c>
      <c r="O474" s="8">
        <f t="shared" si="165"/>
        <v>63</v>
      </c>
      <c r="P474" s="8">
        <f t="shared" si="166"/>
        <v>1</v>
      </c>
      <c r="Q474" s="8">
        <f t="shared" si="167"/>
        <v>21</v>
      </c>
      <c r="R474" s="8">
        <f t="shared" si="168"/>
        <v>21</v>
      </c>
      <c r="S474" s="8">
        <f t="shared" si="169"/>
        <v>72</v>
      </c>
      <c r="T474" s="8">
        <f t="shared" si="170"/>
        <v>5</v>
      </c>
      <c r="U474" s="8">
        <f t="shared" si="171"/>
        <v>27</v>
      </c>
      <c r="V474" s="8">
        <f t="shared" si="172"/>
        <v>2</v>
      </c>
      <c r="W474" s="8">
        <f t="shared" si="173"/>
        <v>8</v>
      </c>
      <c r="X474" s="8">
        <f t="shared" si="174"/>
        <v>8</v>
      </c>
      <c r="Y474">
        <f t="shared" si="175"/>
        <v>0</v>
      </c>
    </row>
    <row r="475" spans="1:25" x14ac:dyDescent="0.25">
      <c r="A475" s="1" t="s">
        <v>494</v>
      </c>
      <c r="B475" s="1" t="s">
        <v>43</v>
      </c>
      <c r="C475" s="1" t="s">
        <v>8</v>
      </c>
      <c r="D475">
        <f t="shared" si="154"/>
        <v>1995</v>
      </c>
      <c r="E475">
        <f t="shared" si="155"/>
        <v>3</v>
      </c>
      <c r="F475">
        <f t="shared" si="156"/>
        <v>24</v>
      </c>
      <c r="G475" s="6">
        <f t="shared" si="157"/>
        <v>34782</v>
      </c>
      <c r="H475">
        <f t="shared" si="158"/>
        <v>27.802874743326488</v>
      </c>
      <c r="I475">
        <f t="shared" si="159"/>
        <v>27</v>
      </c>
      <c r="J475">
        <f t="shared" si="160"/>
        <v>0</v>
      </c>
      <c r="K475">
        <f t="shared" si="161"/>
        <v>27</v>
      </c>
      <c r="L475" s="8">
        <f t="shared" si="162"/>
        <v>9</v>
      </c>
      <c r="M475" s="8">
        <f t="shared" si="163"/>
        <v>15</v>
      </c>
      <c r="N475" s="8">
        <f t="shared" si="164"/>
        <v>0</v>
      </c>
      <c r="O475" s="8">
        <f t="shared" si="165"/>
        <v>27</v>
      </c>
      <c r="P475" s="8">
        <f t="shared" si="166"/>
        <v>2</v>
      </c>
      <c r="Q475" s="8">
        <f t="shared" si="167"/>
        <v>12</v>
      </c>
      <c r="R475" s="8">
        <f t="shared" si="168"/>
        <v>28</v>
      </c>
      <c r="S475" s="8">
        <f t="shared" si="169"/>
        <v>0</v>
      </c>
      <c r="T475" s="8">
        <f t="shared" si="170"/>
        <v>5</v>
      </c>
      <c r="U475" s="8">
        <f t="shared" si="171"/>
        <v>21</v>
      </c>
      <c r="V475" s="8">
        <f t="shared" si="172"/>
        <v>9</v>
      </c>
      <c r="W475" s="8">
        <f t="shared" si="173"/>
        <v>1</v>
      </c>
      <c r="X475" s="8">
        <f t="shared" si="174"/>
        <v>1</v>
      </c>
      <c r="Y475">
        <f t="shared" si="175"/>
        <v>0</v>
      </c>
    </row>
    <row r="476" spans="1:25" x14ac:dyDescent="0.25">
      <c r="A476" s="1" t="s">
        <v>495</v>
      </c>
      <c r="B476" s="1" t="s">
        <v>14</v>
      </c>
      <c r="C476" s="1" t="s">
        <v>5</v>
      </c>
      <c r="D476">
        <f t="shared" si="154"/>
        <v>1989</v>
      </c>
      <c r="E476">
        <f t="shared" si="155"/>
        <v>6</v>
      </c>
      <c r="F476">
        <f t="shared" si="156"/>
        <v>17</v>
      </c>
      <c r="G476" s="6">
        <f t="shared" si="157"/>
        <v>32676</v>
      </c>
      <c r="H476">
        <f t="shared" si="158"/>
        <v>33.568788501026695</v>
      </c>
      <c r="I476">
        <f t="shared" si="159"/>
        <v>33</v>
      </c>
      <c r="J476">
        <f t="shared" si="160"/>
        <v>0</v>
      </c>
      <c r="K476">
        <f t="shared" si="161"/>
        <v>33</v>
      </c>
      <c r="L476" s="8">
        <f t="shared" si="162"/>
        <v>8</v>
      </c>
      <c r="M476" s="8">
        <f t="shared" si="163"/>
        <v>27</v>
      </c>
      <c r="N476" s="8">
        <f t="shared" si="164"/>
        <v>0</v>
      </c>
      <c r="O476" s="8">
        <f t="shared" si="165"/>
        <v>54</v>
      </c>
      <c r="P476" s="8">
        <f t="shared" si="166"/>
        <v>1</v>
      </c>
      <c r="Q476" s="8">
        <f t="shared" si="167"/>
        <v>21</v>
      </c>
      <c r="R476" s="8">
        <f t="shared" si="168"/>
        <v>0</v>
      </c>
      <c r="S476" s="8">
        <f t="shared" si="169"/>
        <v>36</v>
      </c>
      <c r="T476" s="8">
        <f t="shared" si="170"/>
        <v>7</v>
      </c>
      <c r="U476" s="8">
        <f t="shared" si="171"/>
        <v>12</v>
      </c>
      <c r="V476" s="8">
        <f t="shared" si="172"/>
        <v>6</v>
      </c>
      <c r="W476" s="8">
        <f t="shared" si="173"/>
        <v>4</v>
      </c>
      <c r="X476" s="8">
        <f t="shared" si="174"/>
        <v>4</v>
      </c>
      <c r="Y476">
        <f t="shared" si="175"/>
        <v>0</v>
      </c>
    </row>
    <row r="477" spans="1:25" x14ac:dyDescent="0.25">
      <c r="A477" s="1" t="s">
        <v>496</v>
      </c>
      <c r="B477" s="1" t="s">
        <v>39</v>
      </c>
      <c r="C477" s="1" t="s">
        <v>5</v>
      </c>
      <c r="D477">
        <f t="shared" si="154"/>
        <v>1951</v>
      </c>
      <c r="E477">
        <f t="shared" si="155"/>
        <v>8</v>
      </c>
      <c r="F477">
        <f t="shared" si="156"/>
        <v>8</v>
      </c>
      <c r="G477" s="6">
        <f t="shared" si="157"/>
        <v>18848</v>
      </c>
      <c r="H477">
        <f t="shared" si="158"/>
        <v>71.427789185489388</v>
      </c>
      <c r="I477">
        <f t="shared" si="159"/>
        <v>71</v>
      </c>
      <c r="J477">
        <f t="shared" si="160"/>
        <v>0</v>
      </c>
      <c r="K477">
        <f t="shared" si="161"/>
        <v>71</v>
      </c>
      <c r="L477" s="8">
        <f t="shared" si="162"/>
        <v>5</v>
      </c>
      <c r="M477" s="8">
        <f t="shared" si="163"/>
        <v>3</v>
      </c>
      <c r="N477" s="8">
        <f t="shared" si="164"/>
        <v>0</v>
      </c>
      <c r="O477" s="8">
        <f t="shared" si="165"/>
        <v>72</v>
      </c>
      <c r="P477" s="8">
        <f t="shared" si="166"/>
        <v>0</v>
      </c>
      <c r="Q477" s="8">
        <f t="shared" si="167"/>
        <v>24</v>
      </c>
      <c r="R477" s="8">
        <f t="shared" si="168"/>
        <v>63</v>
      </c>
      <c r="S477" s="8">
        <f t="shared" si="169"/>
        <v>72</v>
      </c>
      <c r="T477" s="8">
        <f t="shared" si="170"/>
        <v>6</v>
      </c>
      <c r="U477" s="8">
        <f t="shared" si="171"/>
        <v>6</v>
      </c>
      <c r="V477" s="8">
        <f t="shared" si="172"/>
        <v>1</v>
      </c>
      <c r="W477" s="8">
        <f t="shared" si="173"/>
        <v>9</v>
      </c>
      <c r="X477" s="8">
        <f t="shared" si="174"/>
        <v>9</v>
      </c>
      <c r="Y477">
        <f t="shared" si="175"/>
        <v>0</v>
      </c>
    </row>
    <row r="478" spans="1:25" x14ac:dyDescent="0.25">
      <c r="A478" s="1" t="s">
        <v>497</v>
      </c>
      <c r="B478" s="1" t="s">
        <v>43</v>
      </c>
      <c r="C478" s="1" t="s">
        <v>5</v>
      </c>
      <c r="D478">
        <f t="shared" si="154"/>
        <v>1957</v>
      </c>
      <c r="E478">
        <f t="shared" si="155"/>
        <v>2</v>
      </c>
      <c r="F478">
        <f t="shared" si="156"/>
        <v>21</v>
      </c>
      <c r="G478" s="6">
        <f t="shared" si="157"/>
        <v>20872</v>
      </c>
      <c r="H478">
        <f t="shared" si="158"/>
        <v>65.886379192334019</v>
      </c>
      <c r="I478">
        <f t="shared" si="159"/>
        <v>65</v>
      </c>
      <c r="J478">
        <f t="shared" si="160"/>
        <v>0</v>
      </c>
      <c r="K478">
        <f t="shared" si="161"/>
        <v>65</v>
      </c>
      <c r="L478" s="8">
        <f t="shared" si="162"/>
        <v>5</v>
      </c>
      <c r="M478" s="8">
        <f t="shared" si="163"/>
        <v>21</v>
      </c>
      <c r="N478" s="8">
        <f t="shared" si="164"/>
        <v>0</v>
      </c>
      <c r="O478" s="8">
        <f t="shared" si="165"/>
        <v>18</v>
      </c>
      <c r="P478" s="8">
        <f t="shared" si="166"/>
        <v>2</v>
      </c>
      <c r="Q478" s="8">
        <f t="shared" si="167"/>
        <v>3</v>
      </c>
      <c r="R478" s="8">
        <f t="shared" si="168"/>
        <v>28</v>
      </c>
      <c r="S478" s="8">
        <f t="shared" si="169"/>
        <v>9</v>
      </c>
      <c r="T478" s="8">
        <f t="shared" si="170"/>
        <v>9</v>
      </c>
      <c r="U478" s="8">
        <f t="shared" si="171"/>
        <v>0</v>
      </c>
      <c r="V478" s="8">
        <f t="shared" si="172"/>
        <v>5</v>
      </c>
      <c r="W478" s="8">
        <f t="shared" si="173"/>
        <v>5</v>
      </c>
      <c r="X478" s="8">
        <f t="shared" si="174"/>
        <v>5</v>
      </c>
      <c r="Y478">
        <f t="shared" si="175"/>
        <v>0</v>
      </c>
    </row>
    <row r="479" spans="1:25" x14ac:dyDescent="0.25">
      <c r="A479" s="1" t="s">
        <v>498</v>
      </c>
      <c r="B479" s="1" t="s">
        <v>37</v>
      </c>
      <c r="C479" s="1" t="s">
        <v>5</v>
      </c>
      <c r="D479">
        <f t="shared" si="154"/>
        <v>1983</v>
      </c>
      <c r="E479">
        <f t="shared" si="155"/>
        <v>4</v>
      </c>
      <c r="F479">
        <f t="shared" si="156"/>
        <v>1</v>
      </c>
      <c r="G479" s="6">
        <f t="shared" si="157"/>
        <v>30407</v>
      </c>
      <c r="H479">
        <f t="shared" si="158"/>
        <v>39.780971937029435</v>
      </c>
      <c r="I479">
        <f t="shared" si="159"/>
        <v>39</v>
      </c>
      <c r="J479">
        <f t="shared" si="160"/>
        <v>0</v>
      </c>
      <c r="K479">
        <f t="shared" si="161"/>
        <v>39</v>
      </c>
      <c r="L479" s="8">
        <f t="shared" si="162"/>
        <v>8</v>
      </c>
      <c r="M479" s="8">
        <f t="shared" si="163"/>
        <v>9</v>
      </c>
      <c r="N479" s="8">
        <f t="shared" si="164"/>
        <v>0</v>
      </c>
      <c r="O479" s="8">
        <f t="shared" si="165"/>
        <v>36</v>
      </c>
      <c r="P479" s="8">
        <f t="shared" si="166"/>
        <v>0</v>
      </c>
      <c r="Q479" s="8">
        <f t="shared" si="167"/>
        <v>3</v>
      </c>
      <c r="R479" s="8">
        <f t="shared" si="168"/>
        <v>28</v>
      </c>
      <c r="S479" s="8">
        <f t="shared" si="169"/>
        <v>54</v>
      </c>
      <c r="T479" s="8">
        <f t="shared" si="170"/>
        <v>7</v>
      </c>
      <c r="U479" s="8">
        <f t="shared" si="171"/>
        <v>15</v>
      </c>
      <c r="V479" s="8">
        <f t="shared" si="172"/>
        <v>0</v>
      </c>
      <c r="W479" s="8">
        <f t="shared" si="173"/>
        <v>0</v>
      </c>
      <c r="X479" s="8">
        <f t="shared" si="174"/>
        <v>0</v>
      </c>
      <c r="Y479">
        <f t="shared" si="175"/>
        <v>0</v>
      </c>
    </row>
    <row r="480" spans="1:25" x14ac:dyDescent="0.25">
      <c r="A480" s="1" t="s">
        <v>499</v>
      </c>
      <c r="B480" s="1" t="s">
        <v>39</v>
      </c>
      <c r="C480" s="1" t="s">
        <v>8</v>
      </c>
      <c r="D480">
        <f t="shared" si="154"/>
        <v>1994</v>
      </c>
      <c r="E480">
        <f t="shared" si="155"/>
        <v>7</v>
      </c>
      <c r="F480">
        <f t="shared" si="156"/>
        <v>30</v>
      </c>
      <c r="G480" s="6">
        <f t="shared" si="157"/>
        <v>34545</v>
      </c>
      <c r="H480">
        <f t="shared" si="158"/>
        <v>28.451745379876797</v>
      </c>
      <c r="I480">
        <f t="shared" si="159"/>
        <v>28</v>
      </c>
      <c r="J480">
        <f t="shared" si="160"/>
        <v>0</v>
      </c>
      <c r="K480">
        <f t="shared" si="161"/>
        <v>28</v>
      </c>
      <c r="L480" s="8">
        <f t="shared" si="162"/>
        <v>9</v>
      </c>
      <c r="M480" s="8">
        <f t="shared" si="163"/>
        <v>12</v>
      </c>
      <c r="N480" s="8">
        <f t="shared" si="164"/>
        <v>0</v>
      </c>
      <c r="O480" s="8">
        <f t="shared" si="165"/>
        <v>63</v>
      </c>
      <c r="P480" s="8">
        <f t="shared" si="166"/>
        <v>3</v>
      </c>
      <c r="Q480" s="8">
        <f t="shared" si="167"/>
        <v>0</v>
      </c>
      <c r="R480" s="8">
        <f t="shared" si="168"/>
        <v>28</v>
      </c>
      <c r="S480" s="8">
        <f t="shared" si="169"/>
        <v>0</v>
      </c>
      <c r="T480" s="8">
        <f t="shared" si="170"/>
        <v>2</v>
      </c>
      <c r="U480" s="8">
        <f t="shared" si="171"/>
        <v>24</v>
      </c>
      <c r="V480" s="8">
        <f t="shared" si="172"/>
        <v>1</v>
      </c>
      <c r="W480" s="8">
        <f t="shared" si="173"/>
        <v>9</v>
      </c>
      <c r="X480" s="8">
        <f t="shared" si="174"/>
        <v>9</v>
      </c>
      <c r="Y480">
        <f t="shared" si="175"/>
        <v>0</v>
      </c>
    </row>
    <row r="481" spans="1:25" x14ac:dyDescent="0.25">
      <c r="A481" s="1" t="s">
        <v>500</v>
      </c>
      <c r="B481" s="1" t="s">
        <v>46</v>
      </c>
      <c r="C481" s="1" t="s">
        <v>8</v>
      </c>
      <c r="D481">
        <f t="shared" si="154"/>
        <v>1985</v>
      </c>
      <c r="E481">
        <f t="shared" si="155"/>
        <v>8</v>
      </c>
      <c r="F481">
        <f t="shared" si="156"/>
        <v>26</v>
      </c>
      <c r="G481" s="6">
        <f t="shared" si="157"/>
        <v>31285</v>
      </c>
      <c r="H481">
        <f t="shared" si="158"/>
        <v>37.377138945927449</v>
      </c>
      <c r="I481">
        <f t="shared" si="159"/>
        <v>37</v>
      </c>
      <c r="J481">
        <f t="shared" si="160"/>
        <v>0</v>
      </c>
      <c r="K481">
        <f t="shared" si="161"/>
        <v>37</v>
      </c>
      <c r="L481" s="8">
        <f t="shared" si="162"/>
        <v>8</v>
      </c>
      <c r="M481" s="8">
        <f t="shared" si="163"/>
        <v>15</v>
      </c>
      <c r="N481" s="8">
        <f t="shared" si="164"/>
        <v>0</v>
      </c>
      <c r="O481" s="8">
        <f t="shared" si="165"/>
        <v>72</v>
      </c>
      <c r="P481" s="8">
        <f t="shared" si="166"/>
        <v>2</v>
      </c>
      <c r="Q481" s="8">
        <f t="shared" si="167"/>
        <v>18</v>
      </c>
      <c r="R481" s="8">
        <f t="shared" si="168"/>
        <v>49</v>
      </c>
      <c r="S481" s="8">
        <f t="shared" si="169"/>
        <v>36</v>
      </c>
      <c r="T481" s="8">
        <f t="shared" si="170"/>
        <v>4</v>
      </c>
      <c r="U481" s="8">
        <f t="shared" si="171"/>
        <v>24</v>
      </c>
      <c r="V481" s="8">
        <f t="shared" si="172"/>
        <v>8</v>
      </c>
      <c r="W481" s="8">
        <f t="shared" si="173"/>
        <v>2</v>
      </c>
      <c r="X481" s="8">
        <f t="shared" si="174"/>
        <v>2</v>
      </c>
      <c r="Y481">
        <f t="shared" si="175"/>
        <v>0</v>
      </c>
    </row>
    <row r="482" spans="1:25" x14ac:dyDescent="0.25">
      <c r="A482" s="1" t="s">
        <v>501</v>
      </c>
      <c r="B482" s="1" t="s">
        <v>12</v>
      </c>
      <c r="C482" s="1" t="s">
        <v>8</v>
      </c>
      <c r="D482">
        <f t="shared" si="154"/>
        <v>1968</v>
      </c>
      <c r="E482">
        <f t="shared" si="155"/>
        <v>7</v>
      </c>
      <c r="F482">
        <f t="shared" si="156"/>
        <v>11</v>
      </c>
      <c r="G482" s="6">
        <f t="shared" si="157"/>
        <v>25030</v>
      </c>
      <c r="H482">
        <f t="shared" si="158"/>
        <v>54.502395619438744</v>
      </c>
      <c r="I482">
        <f t="shared" si="159"/>
        <v>54</v>
      </c>
      <c r="J482">
        <f t="shared" si="160"/>
        <v>0</v>
      </c>
      <c r="K482">
        <f t="shared" si="161"/>
        <v>54</v>
      </c>
      <c r="L482" s="8">
        <f t="shared" si="162"/>
        <v>6</v>
      </c>
      <c r="M482" s="8">
        <f t="shared" si="163"/>
        <v>24</v>
      </c>
      <c r="N482" s="8">
        <f t="shared" si="164"/>
        <v>0</v>
      </c>
      <c r="O482" s="8">
        <f t="shared" si="165"/>
        <v>63</v>
      </c>
      <c r="P482" s="8">
        <f t="shared" si="166"/>
        <v>1</v>
      </c>
      <c r="Q482" s="8">
        <f t="shared" si="167"/>
        <v>3</v>
      </c>
      <c r="R482" s="8">
        <f t="shared" si="168"/>
        <v>63</v>
      </c>
      <c r="S482" s="8">
        <f t="shared" si="169"/>
        <v>18</v>
      </c>
      <c r="T482" s="8">
        <f t="shared" si="170"/>
        <v>8</v>
      </c>
      <c r="U482" s="8">
        <f t="shared" si="171"/>
        <v>21</v>
      </c>
      <c r="V482" s="8">
        <f t="shared" si="172"/>
        <v>7</v>
      </c>
      <c r="W482" s="8">
        <f t="shared" si="173"/>
        <v>3</v>
      </c>
      <c r="X482" s="8">
        <f t="shared" si="174"/>
        <v>3</v>
      </c>
      <c r="Y482">
        <f t="shared" si="175"/>
        <v>0</v>
      </c>
    </row>
    <row r="483" spans="1:25" x14ac:dyDescent="0.25">
      <c r="A483" s="1" t="s">
        <v>502</v>
      </c>
      <c r="B483" s="1" t="s">
        <v>12</v>
      </c>
      <c r="C483" s="1" t="s">
        <v>5</v>
      </c>
      <c r="D483">
        <f t="shared" si="154"/>
        <v>1966</v>
      </c>
      <c r="E483">
        <f t="shared" si="155"/>
        <v>12</v>
      </c>
      <c r="F483">
        <f t="shared" si="156"/>
        <v>24</v>
      </c>
      <c r="G483" s="6">
        <f t="shared" si="157"/>
        <v>24465</v>
      </c>
      <c r="H483">
        <f t="shared" si="158"/>
        <v>56.049281314168375</v>
      </c>
      <c r="I483">
        <f t="shared" si="159"/>
        <v>56</v>
      </c>
      <c r="J483">
        <f t="shared" si="160"/>
        <v>0</v>
      </c>
      <c r="K483">
        <f t="shared" si="161"/>
        <v>56</v>
      </c>
      <c r="L483" s="8">
        <f t="shared" si="162"/>
        <v>6</v>
      </c>
      <c r="M483" s="8">
        <f t="shared" si="163"/>
        <v>18</v>
      </c>
      <c r="N483" s="8">
        <f t="shared" si="164"/>
        <v>7</v>
      </c>
      <c r="O483" s="8">
        <f t="shared" si="165"/>
        <v>18</v>
      </c>
      <c r="P483" s="8">
        <f t="shared" si="166"/>
        <v>2</v>
      </c>
      <c r="Q483" s="8">
        <f t="shared" si="167"/>
        <v>12</v>
      </c>
      <c r="R483" s="8">
        <f t="shared" si="168"/>
        <v>7</v>
      </c>
      <c r="S483" s="8">
        <f t="shared" si="169"/>
        <v>9</v>
      </c>
      <c r="T483" s="8">
        <f t="shared" si="170"/>
        <v>9</v>
      </c>
      <c r="U483" s="8">
        <f t="shared" si="171"/>
        <v>9</v>
      </c>
      <c r="V483" s="8">
        <f t="shared" si="172"/>
        <v>7</v>
      </c>
      <c r="W483" s="8">
        <f t="shared" si="173"/>
        <v>3</v>
      </c>
      <c r="X483" s="8">
        <f t="shared" si="174"/>
        <v>3</v>
      </c>
      <c r="Y483">
        <f t="shared" si="175"/>
        <v>0</v>
      </c>
    </row>
    <row r="484" spans="1:25" x14ac:dyDescent="0.25">
      <c r="A484" s="1" t="s">
        <v>503</v>
      </c>
      <c r="B484" s="1" t="s">
        <v>25</v>
      </c>
      <c r="C484" s="1" t="s">
        <v>5</v>
      </c>
      <c r="D484">
        <f t="shared" si="154"/>
        <v>1983</v>
      </c>
      <c r="E484">
        <f t="shared" si="155"/>
        <v>11</v>
      </c>
      <c r="F484">
        <f t="shared" si="156"/>
        <v>25</v>
      </c>
      <c r="G484" s="6">
        <f t="shared" si="157"/>
        <v>30645</v>
      </c>
      <c r="H484">
        <f t="shared" si="158"/>
        <v>39.129363449691994</v>
      </c>
      <c r="I484">
        <f t="shared" si="159"/>
        <v>39</v>
      </c>
      <c r="J484">
        <f t="shared" si="160"/>
        <v>0</v>
      </c>
      <c r="K484">
        <f t="shared" si="161"/>
        <v>39</v>
      </c>
      <c r="L484" s="8">
        <f t="shared" si="162"/>
        <v>8</v>
      </c>
      <c r="M484" s="8">
        <f t="shared" si="163"/>
        <v>9</v>
      </c>
      <c r="N484" s="8">
        <f t="shared" si="164"/>
        <v>7</v>
      </c>
      <c r="O484" s="8">
        <f t="shared" si="165"/>
        <v>9</v>
      </c>
      <c r="P484" s="8">
        <f t="shared" si="166"/>
        <v>2</v>
      </c>
      <c r="Q484" s="8">
        <f t="shared" si="167"/>
        <v>15</v>
      </c>
      <c r="R484" s="8">
        <f t="shared" si="168"/>
        <v>28</v>
      </c>
      <c r="S484" s="8">
        <f t="shared" si="169"/>
        <v>27</v>
      </c>
      <c r="T484" s="8">
        <f t="shared" si="170"/>
        <v>5</v>
      </c>
      <c r="U484" s="8">
        <f t="shared" si="171"/>
        <v>9</v>
      </c>
      <c r="V484" s="8">
        <f t="shared" si="172"/>
        <v>9</v>
      </c>
      <c r="W484" s="8">
        <f t="shared" si="173"/>
        <v>1</v>
      </c>
      <c r="X484" s="8">
        <f t="shared" si="174"/>
        <v>1</v>
      </c>
      <c r="Y484">
        <f t="shared" si="175"/>
        <v>0</v>
      </c>
    </row>
    <row r="485" spans="1:25" x14ac:dyDescent="0.25">
      <c r="A485" s="1" t="s">
        <v>504</v>
      </c>
      <c r="B485" s="1" t="s">
        <v>46</v>
      </c>
      <c r="C485" s="1" t="s">
        <v>5</v>
      </c>
      <c r="D485">
        <f t="shared" si="154"/>
        <v>1972</v>
      </c>
      <c r="E485">
        <f t="shared" si="155"/>
        <v>3</v>
      </c>
      <c r="F485">
        <f t="shared" si="156"/>
        <v>29</v>
      </c>
      <c r="G485" s="6">
        <f t="shared" si="157"/>
        <v>26387</v>
      </c>
      <c r="H485">
        <f t="shared" si="158"/>
        <v>50.787132101300479</v>
      </c>
      <c r="I485">
        <f t="shared" si="159"/>
        <v>50</v>
      </c>
      <c r="J485">
        <f t="shared" si="160"/>
        <v>0</v>
      </c>
      <c r="K485">
        <f t="shared" si="161"/>
        <v>50</v>
      </c>
      <c r="L485" s="8">
        <f t="shared" si="162"/>
        <v>7</v>
      </c>
      <c r="M485" s="8">
        <f t="shared" si="163"/>
        <v>6</v>
      </c>
      <c r="N485" s="8">
        <f t="shared" si="164"/>
        <v>0</v>
      </c>
      <c r="O485" s="8">
        <f t="shared" si="165"/>
        <v>27</v>
      </c>
      <c r="P485" s="8">
        <f t="shared" si="166"/>
        <v>2</v>
      </c>
      <c r="Q485" s="8">
        <f t="shared" si="167"/>
        <v>27</v>
      </c>
      <c r="R485" s="8">
        <f t="shared" si="168"/>
        <v>28</v>
      </c>
      <c r="S485" s="8">
        <f t="shared" si="169"/>
        <v>0</v>
      </c>
      <c r="T485" s="8">
        <f t="shared" si="170"/>
        <v>3</v>
      </c>
      <c r="U485" s="8">
        <f t="shared" si="171"/>
        <v>15</v>
      </c>
      <c r="V485" s="8">
        <f t="shared" si="172"/>
        <v>5</v>
      </c>
      <c r="W485" s="8">
        <f t="shared" si="173"/>
        <v>5</v>
      </c>
      <c r="X485" s="8">
        <f t="shared" si="174"/>
        <v>5</v>
      </c>
      <c r="Y485">
        <f t="shared" si="175"/>
        <v>0</v>
      </c>
    </row>
    <row r="486" spans="1:25" x14ac:dyDescent="0.25">
      <c r="A486" s="1" t="s">
        <v>505</v>
      </c>
      <c r="B486" s="1" t="s">
        <v>23</v>
      </c>
      <c r="C486" s="1" t="s">
        <v>8</v>
      </c>
      <c r="D486">
        <f t="shared" si="154"/>
        <v>1999</v>
      </c>
      <c r="E486">
        <f t="shared" si="155"/>
        <v>4</v>
      </c>
      <c r="F486">
        <f t="shared" si="156"/>
        <v>14</v>
      </c>
      <c r="G486" s="6">
        <f t="shared" si="157"/>
        <v>36264</v>
      </c>
      <c r="H486">
        <f t="shared" si="158"/>
        <v>23.745379876796715</v>
      </c>
      <c r="I486">
        <f t="shared" si="159"/>
        <v>23</v>
      </c>
      <c r="J486">
        <f t="shared" si="160"/>
        <v>0</v>
      </c>
      <c r="K486">
        <f t="shared" si="161"/>
        <v>23</v>
      </c>
      <c r="L486" s="8">
        <f t="shared" si="162"/>
        <v>9</v>
      </c>
      <c r="M486" s="8">
        <f t="shared" si="163"/>
        <v>27</v>
      </c>
      <c r="N486" s="8">
        <f t="shared" si="164"/>
        <v>0</v>
      </c>
      <c r="O486" s="8">
        <f t="shared" si="165"/>
        <v>36</v>
      </c>
      <c r="P486" s="8">
        <f t="shared" si="166"/>
        <v>1</v>
      </c>
      <c r="Q486" s="8">
        <f t="shared" si="167"/>
        <v>12</v>
      </c>
      <c r="R486" s="8">
        <f t="shared" si="168"/>
        <v>14</v>
      </c>
      <c r="S486" s="8">
        <f t="shared" si="169"/>
        <v>54</v>
      </c>
      <c r="T486" s="8">
        <f t="shared" si="170"/>
        <v>7</v>
      </c>
      <c r="U486" s="8">
        <f t="shared" si="171"/>
        <v>12</v>
      </c>
      <c r="V486" s="8">
        <f t="shared" si="172"/>
        <v>2</v>
      </c>
      <c r="W486" s="8">
        <f t="shared" si="173"/>
        <v>8</v>
      </c>
      <c r="X486" s="8">
        <f t="shared" si="174"/>
        <v>8</v>
      </c>
      <c r="Y486">
        <f t="shared" si="175"/>
        <v>0</v>
      </c>
    </row>
    <row r="487" spans="1:25" x14ac:dyDescent="0.25">
      <c r="A487" s="1" t="s">
        <v>506</v>
      </c>
      <c r="B487" s="1" t="s">
        <v>4</v>
      </c>
      <c r="C487" s="1" t="s">
        <v>5</v>
      </c>
      <c r="D487">
        <f t="shared" si="154"/>
        <v>1999</v>
      </c>
      <c r="E487">
        <f t="shared" si="155"/>
        <v>8</v>
      </c>
      <c r="F487">
        <f t="shared" si="156"/>
        <v>20</v>
      </c>
      <c r="G487" s="6">
        <f t="shared" si="157"/>
        <v>36392</v>
      </c>
      <c r="H487">
        <f t="shared" si="158"/>
        <v>23.394934976043807</v>
      </c>
      <c r="I487">
        <f t="shared" si="159"/>
        <v>23</v>
      </c>
      <c r="J487">
        <f t="shared" si="160"/>
        <v>0</v>
      </c>
      <c r="K487">
        <f t="shared" si="161"/>
        <v>23</v>
      </c>
      <c r="L487" s="8">
        <f t="shared" si="162"/>
        <v>9</v>
      </c>
      <c r="M487" s="8">
        <f t="shared" si="163"/>
        <v>27</v>
      </c>
      <c r="N487" s="8">
        <f t="shared" si="164"/>
        <v>0</v>
      </c>
      <c r="O487" s="8">
        <f t="shared" si="165"/>
        <v>72</v>
      </c>
      <c r="P487" s="8">
        <f t="shared" si="166"/>
        <v>2</v>
      </c>
      <c r="Q487" s="8">
        <f t="shared" si="167"/>
        <v>0</v>
      </c>
      <c r="R487" s="8">
        <f t="shared" si="168"/>
        <v>7</v>
      </c>
      <c r="S487" s="8">
        <f t="shared" si="169"/>
        <v>27</v>
      </c>
      <c r="T487" s="8">
        <f t="shared" si="170"/>
        <v>5</v>
      </c>
      <c r="U487" s="8">
        <f t="shared" si="171"/>
        <v>15</v>
      </c>
      <c r="V487" s="8">
        <f t="shared" si="172"/>
        <v>4</v>
      </c>
      <c r="W487" s="8">
        <f t="shared" si="173"/>
        <v>6</v>
      </c>
      <c r="X487" s="8">
        <f t="shared" si="174"/>
        <v>6</v>
      </c>
      <c r="Y487">
        <f t="shared" si="175"/>
        <v>0</v>
      </c>
    </row>
    <row r="488" spans="1:25" x14ac:dyDescent="0.25">
      <c r="A488" s="1" t="s">
        <v>507</v>
      </c>
      <c r="B488" s="1" t="s">
        <v>37</v>
      </c>
      <c r="C488" s="1" t="s">
        <v>8</v>
      </c>
      <c r="D488">
        <f t="shared" si="154"/>
        <v>1962</v>
      </c>
      <c r="E488">
        <f t="shared" si="155"/>
        <v>12</v>
      </c>
      <c r="F488">
        <f t="shared" si="156"/>
        <v>30</v>
      </c>
      <c r="G488" s="6">
        <f t="shared" si="157"/>
        <v>23010</v>
      </c>
      <c r="H488">
        <f t="shared" si="158"/>
        <v>60.032854209445588</v>
      </c>
      <c r="I488">
        <f t="shared" si="159"/>
        <v>60</v>
      </c>
      <c r="J488">
        <f t="shared" si="160"/>
        <v>0</v>
      </c>
      <c r="K488">
        <f t="shared" si="161"/>
        <v>60</v>
      </c>
      <c r="L488" s="8">
        <f t="shared" si="162"/>
        <v>6</v>
      </c>
      <c r="M488" s="8">
        <f t="shared" si="163"/>
        <v>6</v>
      </c>
      <c r="N488" s="8">
        <f t="shared" si="164"/>
        <v>7</v>
      </c>
      <c r="O488" s="8">
        <f t="shared" si="165"/>
        <v>18</v>
      </c>
      <c r="P488" s="8">
        <f t="shared" si="166"/>
        <v>3</v>
      </c>
      <c r="Q488" s="8">
        <f t="shared" si="167"/>
        <v>0</v>
      </c>
      <c r="R488" s="8">
        <f t="shared" si="168"/>
        <v>42</v>
      </c>
      <c r="S488" s="8">
        <f t="shared" si="169"/>
        <v>63</v>
      </c>
      <c r="T488" s="8">
        <f t="shared" si="170"/>
        <v>1</v>
      </c>
      <c r="U488" s="8">
        <f t="shared" si="171"/>
        <v>18</v>
      </c>
      <c r="V488" s="8">
        <f t="shared" si="172"/>
        <v>4</v>
      </c>
      <c r="W488" s="8">
        <f t="shared" si="173"/>
        <v>6</v>
      </c>
      <c r="X488" s="8">
        <f t="shared" si="174"/>
        <v>6</v>
      </c>
      <c r="Y488">
        <f t="shared" si="175"/>
        <v>0</v>
      </c>
    </row>
    <row r="489" spans="1:25" x14ac:dyDescent="0.25">
      <c r="A489" s="1" t="s">
        <v>508</v>
      </c>
      <c r="B489" s="1" t="s">
        <v>16</v>
      </c>
      <c r="C489" s="1" t="s">
        <v>5</v>
      </c>
      <c r="D489">
        <f t="shared" si="154"/>
        <v>1965</v>
      </c>
      <c r="E489">
        <f t="shared" si="155"/>
        <v>3</v>
      </c>
      <c r="F489">
        <f t="shared" si="156"/>
        <v>17</v>
      </c>
      <c r="G489" s="6">
        <f t="shared" si="157"/>
        <v>23818</v>
      </c>
      <c r="H489">
        <f t="shared" si="158"/>
        <v>57.820670773442849</v>
      </c>
      <c r="I489">
        <f t="shared" si="159"/>
        <v>57</v>
      </c>
      <c r="J489">
        <f t="shared" si="160"/>
        <v>0</v>
      </c>
      <c r="K489">
        <f t="shared" si="161"/>
        <v>57</v>
      </c>
      <c r="L489" s="8">
        <f t="shared" si="162"/>
        <v>6</v>
      </c>
      <c r="M489" s="8">
        <f t="shared" si="163"/>
        <v>15</v>
      </c>
      <c r="N489" s="8">
        <f t="shared" si="164"/>
        <v>0</v>
      </c>
      <c r="O489" s="8">
        <f t="shared" si="165"/>
        <v>27</v>
      </c>
      <c r="P489" s="8">
        <f t="shared" si="166"/>
        <v>1</v>
      </c>
      <c r="Q489" s="8">
        <f t="shared" si="167"/>
        <v>21</v>
      </c>
      <c r="R489" s="8">
        <f t="shared" si="168"/>
        <v>42</v>
      </c>
      <c r="S489" s="8">
        <f t="shared" si="169"/>
        <v>36</v>
      </c>
      <c r="T489" s="8">
        <f t="shared" si="170"/>
        <v>1</v>
      </c>
      <c r="U489" s="8">
        <f t="shared" si="171"/>
        <v>9</v>
      </c>
      <c r="V489" s="8">
        <f t="shared" si="172"/>
        <v>8</v>
      </c>
      <c r="W489" s="8">
        <f t="shared" si="173"/>
        <v>2</v>
      </c>
      <c r="X489" s="8">
        <f t="shared" si="174"/>
        <v>2</v>
      </c>
      <c r="Y489">
        <f t="shared" si="175"/>
        <v>0</v>
      </c>
    </row>
    <row r="490" spans="1:25" x14ac:dyDescent="0.25">
      <c r="A490" s="1" t="s">
        <v>509</v>
      </c>
      <c r="B490" s="1" t="s">
        <v>12</v>
      </c>
      <c r="C490" s="1" t="s">
        <v>8</v>
      </c>
      <c r="D490">
        <f t="shared" si="154"/>
        <v>1966</v>
      </c>
      <c r="E490">
        <f t="shared" si="155"/>
        <v>3</v>
      </c>
      <c r="F490">
        <f t="shared" si="156"/>
        <v>15</v>
      </c>
      <c r="G490" s="6">
        <f t="shared" si="157"/>
        <v>24181</v>
      </c>
      <c r="H490">
        <f t="shared" si="158"/>
        <v>56.826830937713893</v>
      </c>
      <c r="I490">
        <f t="shared" si="159"/>
        <v>56</v>
      </c>
      <c r="J490">
        <f t="shared" si="160"/>
        <v>0</v>
      </c>
      <c r="K490">
        <f t="shared" si="161"/>
        <v>56</v>
      </c>
      <c r="L490" s="8">
        <f t="shared" si="162"/>
        <v>6</v>
      </c>
      <c r="M490" s="8">
        <f t="shared" si="163"/>
        <v>18</v>
      </c>
      <c r="N490" s="8">
        <f t="shared" si="164"/>
        <v>0</v>
      </c>
      <c r="O490" s="8">
        <f t="shared" si="165"/>
        <v>27</v>
      </c>
      <c r="P490" s="8">
        <f t="shared" si="166"/>
        <v>1</v>
      </c>
      <c r="Q490" s="8">
        <f t="shared" si="167"/>
        <v>15</v>
      </c>
      <c r="R490" s="8">
        <f t="shared" si="168"/>
        <v>14</v>
      </c>
      <c r="S490" s="8">
        <f t="shared" si="169"/>
        <v>45</v>
      </c>
      <c r="T490" s="8">
        <f t="shared" si="170"/>
        <v>3</v>
      </c>
      <c r="U490" s="8">
        <f t="shared" si="171"/>
        <v>18</v>
      </c>
      <c r="V490" s="8">
        <f t="shared" si="172"/>
        <v>7</v>
      </c>
      <c r="W490" s="8">
        <f t="shared" si="173"/>
        <v>3</v>
      </c>
      <c r="X490" s="8">
        <f t="shared" si="174"/>
        <v>3</v>
      </c>
      <c r="Y490">
        <f t="shared" si="175"/>
        <v>0</v>
      </c>
    </row>
    <row r="491" spans="1:25" x14ac:dyDescent="0.25">
      <c r="A491" s="1" t="s">
        <v>510</v>
      </c>
      <c r="B491" s="1" t="s">
        <v>39</v>
      </c>
      <c r="C491" s="1" t="s">
        <v>5</v>
      </c>
      <c r="D491">
        <f t="shared" si="154"/>
        <v>1984</v>
      </c>
      <c r="E491">
        <f t="shared" si="155"/>
        <v>12</v>
      </c>
      <c r="F491">
        <f t="shared" si="156"/>
        <v>12</v>
      </c>
      <c r="G491" s="6">
        <f t="shared" si="157"/>
        <v>31028</v>
      </c>
      <c r="H491">
        <f t="shared" si="158"/>
        <v>38.0807665982204</v>
      </c>
      <c r="I491">
        <f t="shared" si="159"/>
        <v>38</v>
      </c>
      <c r="J491">
        <f t="shared" si="160"/>
        <v>0</v>
      </c>
      <c r="K491">
        <f t="shared" si="161"/>
        <v>38</v>
      </c>
      <c r="L491" s="8">
        <f t="shared" si="162"/>
        <v>8</v>
      </c>
      <c r="M491" s="8">
        <f t="shared" si="163"/>
        <v>12</v>
      </c>
      <c r="N491" s="8">
        <f t="shared" si="164"/>
        <v>7</v>
      </c>
      <c r="O491" s="8">
        <f t="shared" si="165"/>
        <v>18</v>
      </c>
      <c r="P491" s="8">
        <f t="shared" si="166"/>
        <v>1</v>
      </c>
      <c r="Q491" s="8">
        <f t="shared" si="167"/>
        <v>6</v>
      </c>
      <c r="R491" s="8">
        <f t="shared" si="168"/>
        <v>49</v>
      </c>
      <c r="S491" s="8">
        <f t="shared" si="169"/>
        <v>81</v>
      </c>
      <c r="T491" s="8">
        <f t="shared" si="170"/>
        <v>3</v>
      </c>
      <c r="U491" s="8">
        <f t="shared" si="171"/>
        <v>15</v>
      </c>
      <c r="V491" s="8">
        <f t="shared" si="172"/>
        <v>0</v>
      </c>
      <c r="W491" s="8">
        <f t="shared" si="173"/>
        <v>0</v>
      </c>
      <c r="X491" s="8">
        <f t="shared" si="174"/>
        <v>0</v>
      </c>
      <c r="Y491">
        <f t="shared" si="175"/>
        <v>0</v>
      </c>
    </row>
    <row r="492" spans="1:25" x14ac:dyDescent="0.25">
      <c r="A492" s="1" t="s">
        <v>511</v>
      </c>
      <c r="B492" s="1" t="s">
        <v>12</v>
      </c>
      <c r="C492" s="1" t="s">
        <v>8</v>
      </c>
      <c r="D492">
        <f t="shared" si="154"/>
        <v>1956</v>
      </c>
      <c r="E492">
        <f t="shared" si="155"/>
        <v>6</v>
      </c>
      <c r="F492">
        <f t="shared" si="156"/>
        <v>2</v>
      </c>
      <c r="G492" s="6">
        <f t="shared" si="157"/>
        <v>20608</v>
      </c>
      <c r="H492">
        <f t="shared" si="158"/>
        <v>66.609171800136892</v>
      </c>
      <c r="I492">
        <f t="shared" si="159"/>
        <v>66</v>
      </c>
      <c r="J492">
        <f t="shared" si="160"/>
        <v>0</v>
      </c>
      <c r="K492">
        <f t="shared" si="161"/>
        <v>66</v>
      </c>
      <c r="L492" s="8">
        <f t="shared" si="162"/>
        <v>5</v>
      </c>
      <c r="M492" s="8">
        <f t="shared" si="163"/>
        <v>18</v>
      </c>
      <c r="N492" s="8">
        <f t="shared" si="164"/>
        <v>0</v>
      </c>
      <c r="O492" s="8">
        <f t="shared" si="165"/>
        <v>54</v>
      </c>
      <c r="P492" s="8">
        <f t="shared" si="166"/>
        <v>0</v>
      </c>
      <c r="Q492" s="8">
        <f t="shared" si="167"/>
        <v>6</v>
      </c>
      <c r="R492" s="8">
        <f t="shared" si="168"/>
        <v>49</v>
      </c>
      <c r="S492" s="8">
        <f t="shared" si="169"/>
        <v>45</v>
      </c>
      <c r="T492" s="8">
        <f t="shared" si="170"/>
        <v>4</v>
      </c>
      <c r="U492" s="8">
        <f t="shared" si="171"/>
        <v>3</v>
      </c>
      <c r="V492" s="8">
        <f t="shared" si="172"/>
        <v>4</v>
      </c>
      <c r="W492" s="8">
        <f t="shared" si="173"/>
        <v>6</v>
      </c>
      <c r="X492" s="8">
        <f t="shared" si="174"/>
        <v>6</v>
      </c>
      <c r="Y492">
        <f t="shared" si="175"/>
        <v>0</v>
      </c>
    </row>
    <row r="493" spans="1:25" x14ac:dyDescent="0.25">
      <c r="A493" s="1" t="s">
        <v>512</v>
      </c>
      <c r="B493" s="1" t="s">
        <v>27</v>
      </c>
      <c r="C493" s="1" t="s">
        <v>5</v>
      </c>
      <c r="D493">
        <f t="shared" si="154"/>
        <v>1988</v>
      </c>
      <c r="E493">
        <f t="shared" si="155"/>
        <v>6</v>
      </c>
      <c r="F493">
        <f t="shared" si="156"/>
        <v>2</v>
      </c>
      <c r="G493" s="6">
        <f t="shared" si="157"/>
        <v>32296</v>
      </c>
      <c r="H493">
        <f t="shared" si="158"/>
        <v>34.609171800136892</v>
      </c>
      <c r="I493">
        <f t="shared" si="159"/>
        <v>34</v>
      </c>
      <c r="J493">
        <f t="shared" si="160"/>
        <v>0</v>
      </c>
      <c r="K493">
        <f t="shared" si="161"/>
        <v>34</v>
      </c>
      <c r="L493" s="8">
        <f t="shared" si="162"/>
        <v>8</v>
      </c>
      <c r="M493" s="8">
        <f t="shared" si="163"/>
        <v>24</v>
      </c>
      <c r="N493" s="8">
        <f t="shared" si="164"/>
        <v>0</v>
      </c>
      <c r="O493" s="8">
        <f t="shared" si="165"/>
        <v>54</v>
      </c>
      <c r="P493" s="8">
        <f t="shared" si="166"/>
        <v>0</v>
      </c>
      <c r="Q493" s="8">
        <f t="shared" si="167"/>
        <v>6</v>
      </c>
      <c r="R493" s="8">
        <f t="shared" si="168"/>
        <v>63</v>
      </c>
      <c r="S493" s="8">
        <f t="shared" si="169"/>
        <v>72</v>
      </c>
      <c r="T493" s="8">
        <f t="shared" si="170"/>
        <v>5</v>
      </c>
      <c r="U493" s="8">
        <f t="shared" si="171"/>
        <v>21</v>
      </c>
      <c r="V493" s="8">
        <f t="shared" si="172"/>
        <v>3</v>
      </c>
      <c r="W493" s="8">
        <f t="shared" si="173"/>
        <v>7</v>
      </c>
      <c r="X493" s="8">
        <f t="shared" si="174"/>
        <v>7</v>
      </c>
      <c r="Y493">
        <f t="shared" si="175"/>
        <v>0</v>
      </c>
    </row>
    <row r="494" spans="1:25" x14ac:dyDescent="0.25">
      <c r="A494" s="1" t="s">
        <v>513</v>
      </c>
      <c r="B494" s="1" t="s">
        <v>43</v>
      </c>
      <c r="C494" s="1" t="s">
        <v>8</v>
      </c>
      <c r="D494">
        <f t="shared" si="154"/>
        <v>1993</v>
      </c>
      <c r="E494">
        <f t="shared" si="155"/>
        <v>7</v>
      </c>
      <c r="F494">
        <f t="shared" si="156"/>
        <v>16</v>
      </c>
      <c r="G494" s="6">
        <f t="shared" si="157"/>
        <v>34166</v>
      </c>
      <c r="H494">
        <f t="shared" si="158"/>
        <v>29.489390828199863</v>
      </c>
      <c r="I494">
        <f t="shared" si="159"/>
        <v>29</v>
      </c>
      <c r="J494">
        <f t="shared" si="160"/>
        <v>0</v>
      </c>
      <c r="K494">
        <f t="shared" si="161"/>
        <v>29</v>
      </c>
      <c r="L494" s="8">
        <f t="shared" si="162"/>
        <v>9</v>
      </c>
      <c r="M494" s="8">
        <f t="shared" si="163"/>
        <v>9</v>
      </c>
      <c r="N494" s="8">
        <f t="shared" si="164"/>
        <v>0</v>
      </c>
      <c r="O494" s="8">
        <f t="shared" si="165"/>
        <v>63</v>
      </c>
      <c r="P494" s="8">
        <f t="shared" si="166"/>
        <v>1</v>
      </c>
      <c r="Q494" s="8">
        <f t="shared" si="167"/>
        <v>18</v>
      </c>
      <c r="R494" s="8">
        <f t="shared" si="168"/>
        <v>7</v>
      </c>
      <c r="S494" s="8">
        <f t="shared" si="169"/>
        <v>27</v>
      </c>
      <c r="T494" s="8">
        <f t="shared" si="170"/>
        <v>6</v>
      </c>
      <c r="U494" s="8">
        <f t="shared" si="171"/>
        <v>6</v>
      </c>
      <c r="V494" s="8">
        <f t="shared" si="172"/>
        <v>6</v>
      </c>
      <c r="W494" s="8">
        <f t="shared" si="173"/>
        <v>4</v>
      </c>
      <c r="X494" s="8">
        <f t="shared" si="174"/>
        <v>4</v>
      </c>
      <c r="Y494">
        <f t="shared" si="175"/>
        <v>0</v>
      </c>
    </row>
    <row r="495" spans="1:25" x14ac:dyDescent="0.25">
      <c r="A495" s="1" t="s">
        <v>514</v>
      </c>
      <c r="B495" s="1" t="s">
        <v>14</v>
      </c>
      <c r="C495" s="1" t="s">
        <v>5</v>
      </c>
      <c r="D495">
        <f t="shared" si="154"/>
        <v>1956</v>
      </c>
      <c r="E495">
        <f t="shared" si="155"/>
        <v>3</v>
      </c>
      <c r="F495">
        <f t="shared" si="156"/>
        <v>22</v>
      </c>
      <c r="G495" s="6">
        <f t="shared" si="157"/>
        <v>20536</v>
      </c>
      <c r="H495">
        <f t="shared" si="158"/>
        <v>66.806297056810408</v>
      </c>
      <c r="I495">
        <f t="shared" si="159"/>
        <v>66</v>
      </c>
      <c r="J495">
        <f t="shared" si="160"/>
        <v>0</v>
      </c>
      <c r="K495">
        <f t="shared" si="161"/>
        <v>66</v>
      </c>
      <c r="L495" s="8">
        <f t="shared" si="162"/>
        <v>5</v>
      </c>
      <c r="M495" s="8">
        <f t="shared" si="163"/>
        <v>18</v>
      </c>
      <c r="N495" s="8">
        <f t="shared" si="164"/>
        <v>0</v>
      </c>
      <c r="O495" s="8">
        <f t="shared" si="165"/>
        <v>27</v>
      </c>
      <c r="P495" s="8">
        <f t="shared" si="166"/>
        <v>2</v>
      </c>
      <c r="Q495" s="8">
        <f t="shared" si="167"/>
        <v>6</v>
      </c>
      <c r="R495" s="8">
        <f t="shared" si="168"/>
        <v>28</v>
      </c>
      <c r="S495" s="8">
        <f t="shared" si="169"/>
        <v>45</v>
      </c>
      <c r="T495" s="8">
        <f t="shared" si="170"/>
        <v>6</v>
      </c>
      <c r="U495" s="8">
        <f t="shared" si="171"/>
        <v>15</v>
      </c>
      <c r="V495" s="8">
        <f t="shared" si="172"/>
        <v>2</v>
      </c>
      <c r="W495" s="8">
        <f t="shared" si="173"/>
        <v>8</v>
      </c>
      <c r="X495" s="8">
        <f t="shared" si="174"/>
        <v>8</v>
      </c>
      <c r="Y495">
        <f t="shared" si="175"/>
        <v>0</v>
      </c>
    </row>
    <row r="496" spans="1:25" x14ac:dyDescent="0.25">
      <c r="A496" s="1" t="s">
        <v>515</v>
      </c>
      <c r="B496" s="1" t="s">
        <v>10</v>
      </c>
      <c r="C496" s="1" t="s">
        <v>5</v>
      </c>
      <c r="D496">
        <f t="shared" si="154"/>
        <v>1964</v>
      </c>
      <c r="E496">
        <f t="shared" si="155"/>
        <v>8</v>
      </c>
      <c r="F496">
        <f t="shared" si="156"/>
        <v>11</v>
      </c>
      <c r="G496" s="6">
        <f t="shared" si="157"/>
        <v>23600</v>
      </c>
      <c r="H496">
        <f t="shared" si="158"/>
        <v>58.417522245037645</v>
      </c>
      <c r="I496">
        <f t="shared" si="159"/>
        <v>58</v>
      </c>
      <c r="J496">
        <f t="shared" si="160"/>
        <v>0</v>
      </c>
      <c r="K496">
        <f t="shared" si="161"/>
        <v>58</v>
      </c>
      <c r="L496" s="8">
        <f t="shared" si="162"/>
        <v>6</v>
      </c>
      <c r="M496" s="8">
        <f t="shared" si="163"/>
        <v>12</v>
      </c>
      <c r="N496" s="8">
        <f t="shared" si="164"/>
        <v>0</v>
      </c>
      <c r="O496" s="8">
        <f t="shared" si="165"/>
        <v>72</v>
      </c>
      <c r="P496" s="8">
        <f t="shared" si="166"/>
        <v>1</v>
      </c>
      <c r="Q496" s="8">
        <f t="shared" si="167"/>
        <v>3</v>
      </c>
      <c r="R496" s="8">
        <f t="shared" si="168"/>
        <v>63</v>
      </c>
      <c r="S496" s="8">
        <f t="shared" si="169"/>
        <v>0</v>
      </c>
      <c r="T496" s="8">
        <f t="shared" si="170"/>
        <v>5</v>
      </c>
      <c r="U496" s="8">
        <f t="shared" si="171"/>
        <v>6</v>
      </c>
      <c r="V496" s="8">
        <f t="shared" si="172"/>
        <v>8</v>
      </c>
      <c r="W496" s="8">
        <f t="shared" si="173"/>
        <v>2</v>
      </c>
      <c r="X496" s="8">
        <f t="shared" si="174"/>
        <v>2</v>
      </c>
      <c r="Y496">
        <f t="shared" si="175"/>
        <v>0</v>
      </c>
    </row>
    <row r="497" spans="1:25" x14ac:dyDescent="0.25">
      <c r="A497" s="1" t="s">
        <v>516</v>
      </c>
      <c r="B497" s="1" t="s">
        <v>16</v>
      </c>
      <c r="C497" s="1" t="s">
        <v>5</v>
      </c>
      <c r="D497">
        <f t="shared" si="154"/>
        <v>1962</v>
      </c>
      <c r="E497">
        <f t="shared" si="155"/>
        <v>4</v>
      </c>
      <c r="F497">
        <f t="shared" si="156"/>
        <v>6</v>
      </c>
      <c r="G497" s="6">
        <f t="shared" si="157"/>
        <v>22742</v>
      </c>
      <c r="H497">
        <f t="shared" si="158"/>
        <v>60.766598220396986</v>
      </c>
      <c r="I497">
        <f t="shared" si="159"/>
        <v>60</v>
      </c>
      <c r="J497">
        <f t="shared" si="160"/>
        <v>0</v>
      </c>
      <c r="K497">
        <f t="shared" si="161"/>
        <v>60</v>
      </c>
      <c r="L497" s="8">
        <f t="shared" si="162"/>
        <v>6</v>
      </c>
      <c r="M497" s="8">
        <f t="shared" si="163"/>
        <v>6</v>
      </c>
      <c r="N497" s="8">
        <f t="shared" si="164"/>
        <v>0</v>
      </c>
      <c r="O497" s="8">
        <f t="shared" si="165"/>
        <v>36</v>
      </c>
      <c r="P497" s="8">
        <f t="shared" si="166"/>
        <v>0</v>
      </c>
      <c r="Q497" s="8">
        <f t="shared" si="167"/>
        <v>18</v>
      </c>
      <c r="R497" s="8">
        <f t="shared" si="168"/>
        <v>7</v>
      </c>
      <c r="S497" s="8">
        <f t="shared" si="169"/>
        <v>54</v>
      </c>
      <c r="T497" s="8">
        <f t="shared" si="170"/>
        <v>6</v>
      </c>
      <c r="U497" s="8">
        <f t="shared" si="171"/>
        <v>0</v>
      </c>
      <c r="V497" s="8">
        <f t="shared" si="172"/>
        <v>3</v>
      </c>
      <c r="W497" s="8">
        <f t="shared" si="173"/>
        <v>7</v>
      </c>
      <c r="X497" s="8">
        <f t="shared" si="174"/>
        <v>7</v>
      </c>
      <c r="Y497">
        <f t="shared" si="175"/>
        <v>0</v>
      </c>
    </row>
    <row r="498" spans="1:25" x14ac:dyDescent="0.25">
      <c r="A498" s="1" t="s">
        <v>517</v>
      </c>
      <c r="B498" s="1" t="s">
        <v>33</v>
      </c>
      <c r="C498" s="1" t="s">
        <v>5</v>
      </c>
      <c r="D498">
        <f t="shared" si="154"/>
        <v>1987</v>
      </c>
      <c r="E498">
        <f t="shared" si="155"/>
        <v>3</v>
      </c>
      <c r="F498">
        <f t="shared" si="156"/>
        <v>21</v>
      </c>
      <c r="G498" s="6">
        <f t="shared" si="157"/>
        <v>31857</v>
      </c>
      <c r="H498">
        <f t="shared" si="158"/>
        <v>35.811088295687888</v>
      </c>
      <c r="I498">
        <f t="shared" si="159"/>
        <v>35</v>
      </c>
      <c r="J498">
        <f t="shared" si="160"/>
        <v>0</v>
      </c>
      <c r="K498">
        <f t="shared" si="161"/>
        <v>35</v>
      </c>
      <c r="L498" s="8">
        <f t="shared" si="162"/>
        <v>8</v>
      </c>
      <c r="M498" s="8">
        <f t="shared" si="163"/>
        <v>21</v>
      </c>
      <c r="N498" s="8">
        <f t="shared" si="164"/>
        <v>0</v>
      </c>
      <c r="O498" s="8">
        <f t="shared" si="165"/>
        <v>27</v>
      </c>
      <c r="P498" s="8">
        <f t="shared" si="166"/>
        <v>2</v>
      </c>
      <c r="Q498" s="8">
        <f t="shared" si="167"/>
        <v>3</v>
      </c>
      <c r="R498" s="8">
        <f t="shared" si="168"/>
        <v>28</v>
      </c>
      <c r="S498" s="8">
        <f t="shared" si="169"/>
        <v>18</v>
      </c>
      <c r="T498" s="8">
        <f t="shared" si="170"/>
        <v>4</v>
      </c>
      <c r="U498" s="8">
        <f t="shared" si="171"/>
        <v>3</v>
      </c>
      <c r="V498" s="8">
        <f t="shared" si="172"/>
        <v>4</v>
      </c>
      <c r="W498" s="8">
        <f t="shared" si="173"/>
        <v>6</v>
      </c>
      <c r="X498" s="8">
        <f t="shared" si="174"/>
        <v>6</v>
      </c>
      <c r="Y498">
        <f t="shared" si="175"/>
        <v>0</v>
      </c>
    </row>
    <row r="499" spans="1:25" x14ac:dyDescent="0.25">
      <c r="A499" s="1" t="s">
        <v>518</v>
      </c>
      <c r="B499" s="1" t="s">
        <v>10</v>
      </c>
      <c r="C499" s="1" t="s">
        <v>5</v>
      </c>
      <c r="D499">
        <f t="shared" si="154"/>
        <v>1973</v>
      </c>
      <c r="E499">
        <f t="shared" si="155"/>
        <v>10</v>
      </c>
      <c r="F499">
        <f t="shared" si="156"/>
        <v>14</v>
      </c>
      <c r="G499" s="6">
        <f t="shared" si="157"/>
        <v>26951</v>
      </c>
      <c r="H499">
        <f t="shared" si="158"/>
        <v>49.242984257357975</v>
      </c>
      <c r="I499">
        <f t="shared" si="159"/>
        <v>49</v>
      </c>
      <c r="J499">
        <f t="shared" si="160"/>
        <v>0</v>
      </c>
      <c r="K499">
        <f t="shared" si="161"/>
        <v>49</v>
      </c>
      <c r="L499" s="8">
        <f t="shared" si="162"/>
        <v>7</v>
      </c>
      <c r="M499" s="8">
        <f t="shared" si="163"/>
        <v>9</v>
      </c>
      <c r="N499" s="8">
        <f t="shared" si="164"/>
        <v>7</v>
      </c>
      <c r="O499" s="8">
        <f t="shared" si="165"/>
        <v>0</v>
      </c>
      <c r="P499" s="8">
        <f t="shared" si="166"/>
        <v>1</v>
      </c>
      <c r="Q499" s="8">
        <f t="shared" si="167"/>
        <v>12</v>
      </c>
      <c r="R499" s="8">
        <f t="shared" si="168"/>
        <v>35</v>
      </c>
      <c r="S499" s="8">
        <f t="shared" si="169"/>
        <v>45</v>
      </c>
      <c r="T499" s="8">
        <f t="shared" si="170"/>
        <v>5</v>
      </c>
      <c r="U499" s="8">
        <f t="shared" si="171"/>
        <v>15</v>
      </c>
      <c r="V499" s="8">
        <f t="shared" si="172"/>
        <v>6</v>
      </c>
      <c r="W499" s="8">
        <f t="shared" si="173"/>
        <v>4</v>
      </c>
      <c r="X499" s="8">
        <f t="shared" si="174"/>
        <v>4</v>
      </c>
      <c r="Y499">
        <f t="shared" si="175"/>
        <v>0</v>
      </c>
    </row>
    <row r="500" spans="1:25" x14ac:dyDescent="0.25">
      <c r="A500" s="1" t="s">
        <v>519</v>
      </c>
      <c r="B500" s="1" t="s">
        <v>43</v>
      </c>
      <c r="C500" s="1" t="s">
        <v>8</v>
      </c>
      <c r="D500">
        <f t="shared" si="154"/>
        <v>1956</v>
      </c>
      <c r="E500">
        <f t="shared" si="155"/>
        <v>11</v>
      </c>
      <c r="F500">
        <f t="shared" si="156"/>
        <v>12</v>
      </c>
      <c r="G500" s="6">
        <f t="shared" si="157"/>
        <v>20771</v>
      </c>
      <c r="H500">
        <f t="shared" si="158"/>
        <v>66.162902121834364</v>
      </c>
      <c r="I500">
        <f t="shared" si="159"/>
        <v>66</v>
      </c>
      <c r="J500">
        <f t="shared" si="160"/>
        <v>0</v>
      </c>
      <c r="K500">
        <f t="shared" si="161"/>
        <v>66</v>
      </c>
      <c r="L500" s="8">
        <f t="shared" si="162"/>
        <v>5</v>
      </c>
      <c r="M500" s="8">
        <f t="shared" si="163"/>
        <v>18</v>
      </c>
      <c r="N500" s="8">
        <f t="shared" si="164"/>
        <v>7</v>
      </c>
      <c r="O500" s="8">
        <f t="shared" si="165"/>
        <v>9</v>
      </c>
      <c r="P500" s="8">
        <f t="shared" si="166"/>
        <v>1</v>
      </c>
      <c r="Q500" s="8">
        <f t="shared" si="167"/>
        <v>6</v>
      </c>
      <c r="R500" s="8">
        <f t="shared" si="168"/>
        <v>56</v>
      </c>
      <c r="S500" s="8">
        <f t="shared" si="169"/>
        <v>18</v>
      </c>
      <c r="T500" s="8">
        <f t="shared" si="170"/>
        <v>4</v>
      </c>
      <c r="U500" s="8">
        <f t="shared" si="171"/>
        <v>24</v>
      </c>
      <c r="V500" s="8">
        <f t="shared" si="172"/>
        <v>8</v>
      </c>
      <c r="W500" s="8">
        <f t="shared" si="173"/>
        <v>2</v>
      </c>
      <c r="X500" s="8">
        <f t="shared" si="174"/>
        <v>2</v>
      </c>
      <c r="Y500">
        <f t="shared" si="175"/>
        <v>0</v>
      </c>
    </row>
    <row r="501" spans="1:25" x14ac:dyDescent="0.25">
      <c r="A501" s="1" t="s">
        <v>520</v>
      </c>
      <c r="B501" s="1" t="s">
        <v>12</v>
      </c>
      <c r="C501" s="1" t="s">
        <v>5</v>
      </c>
      <c r="D501">
        <f t="shared" si="154"/>
        <v>1983</v>
      </c>
      <c r="E501">
        <f t="shared" si="155"/>
        <v>3</v>
      </c>
      <c r="F501">
        <f t="shared" si="156"/>
        <v>26</v>
      </c>
      <c r="G501" s="6">
        <f t="shared" si="157"/>
        <v>30401</v>
      </c>
      <c r="H501">
        <f t="shared" si="158"/>
        <v>39.797399041752222</v>
      </c>
      <c r="I501">
        <f t="shared" si="159"/>
        <v>39</v>
      </c>
      <c r="J501">
        <f t="shared" si="160"/>
        <v>0</v>
      </c>
      <c r="K501">
        <f t="shared" si="161"/>
        <v>39</v>
      </c>
      <c r="L501" s="8">
        <f t="shared" si="162"/>
        <v>8</v>
      </c>
      <c r="M501" s="8">
        <f t="shared" si="163"/>
        <v>9</v>
      </c>
      <c r="N501" s="8">
        <f t="shared" si="164"/>
        <v>0</v>
      </c>
      <c r="O501" s="8">
        <f t="shared" si="165"/>
        <v>27</v>
      </c>
      <c r="P501" s="8">
        <f t="shared" si="166"/>
        <v>2</v>
      </c>
      <c r="Q501" s="8">
        <f t="shared" si="167"/>
        <v>18</v>
      </c>
      <c r="R501" s="8">
        <f t="shared" si="168"/>
        <v>56</v>
      </c>
      <c r="S501" s="8">
        <f t="shared" si="169"/>
        <v>72</v>
      </c>
      <c r="T501" s="8">
        <f t="shared" si="170"/>
        <v>2</v>
      </c>
      <c r="U501" s="8">
        <f t="shared" si="171"/>
        <v>24</v>
      </c>
      <c r="V501" s="8">
        <f t="shared" si="172"/>
        <v>8</v>
      </c>
      <c r="W501" s="8">
        <f t="shared" si="173"/>
        <v>2</v>
      </c>
      <c r="X501" s="8">
        <f t="shared" si="174"/>
        <v>2</v>
      </c>
      <c r="Y501">
        <f t="shared" si="175"/>
        <v>0</v>
      </c>
    </row>
    <row r="502" spans="1:25" x14ac:dyDescent="0.25">
      <c r="A502" s="1" t="s">
        <v>521</v>
      </c>
      <c r="B502" s="1" t="s">
        <v>14</v>
      </c>
      <c r="C502" s="1" t="s">
        <v>5</v>
      </c>
      <c r="D502">
        <f t="shared" si="154"/>
        <v>1988</v>
      </c>
      <c r="E502">
        <f t="shared" si="155"/>
        <v>5</v>
      </c>
      <c r="F502">
        <f t="shared" si="156"/>
        <v>10</v>
      </c>
      <c r="G502" s="6">
        <f t="shared" si="157"/>
        <v>32273</v>
      </c>
      <c r="H502">
        <f t="shared" si="158"/>
        <v>34.672142368240934</v>
      </c>
      <c r="I502">
        <f t="shared" si="159"/>
        <v>34</v>
      </c>
      <c r="J502">
        <f t="shared" si="160"/>
        <v>0</v>
      </c>
      <c r="K502">
        <f t="shared" si="161"/>
        <v>34</v>
      </c>
      <c r="L502" s="8">
        <f t="shared" si="162"/>
        <v>8</v>
      </c>
      <c r="M502" s="8">
        <f t="shared" si="163"/>
        <v>24</v>
      </c>
      <c r="N502" s="8">
        <f t="shared" si="164"/>
        <v>0</v>
      </c>
      <c r="O502" s="8">
        <f t="shared" si="165"/>
        <v>45</v>
      </c>
      <c r="P502" s="8">
        <f t="shared" si="166"/>
        <v>1</v>
      </c>
      <c r="Q502" s="8">
        <f t="shared" si="167"/>
        <v>0</v>
      </c>
      <c r="R502" s="8">
        <f t="shared" si="168"/>
        <v>63</v>
      </c>
      <c r="S502" s="8">
        <f t="shared" si="169"/>
        <v>18</v>
      </c>
      <c r="T502" s="8">
        <f t="shared" si="170"/>
        <v>5</v>
      </c>
      <c r="U502" s="8">
        <f t="shared" si="171"/>
        <v>12</v>
      </c>
      <c r="V502" s="8">
        <f t="shared" si="172"/>
        <v>6</v>
      </c>
      <c r="W502" s="8">
        <f t="shared" si="173"/>
        <v>4</v>
      </c>
      <c r="X502" s="8">
        <f t="shared" si="174"/>
        <v>4</v>
      </c>
      <c r="Y502">
        <f t="shared" si="175"/>
        <v>0</v>
      </c>
    </row>
    <row r="503" spans="1:25" x14ac:dyDescent="0.25">
      <c r="A503" s="1" t="s">
        <v>522</v>
      </c>
      <c r="B503" s="1" t="s">
        <v>33</v>
      </c>
      <c r="C503" s="1" t="s">
        <v>5</v>
      </c>
      <c r="D503">
        <f t="shared" si="154"/>
        <v>1950</v>
      </c>
      <c r="E503">
        <f t="shared" si="155"/>
        <v>1</v>
      </c>
      <c r="F503">
        <f t="shared" si="156"/>
        <v>26</v>
      </c>
      <c r="G503" s="6">
        <f t="shared" si="157"/>
        <v>18289</v>
      </c>
      <c r="H503">
        <f t="shared" si="158"/>
        <v>72.958247775496233</v>
      </c>
      <c r="I503">
        <f t="shared" si="159"/>
        <v>72</v>
      </c>
      <c r="J503">
        <f t="shared" si="160"/>
        <v>0</v>
      </c>
      <c r="K503">
        <f t="shared" si="161"/>
        <v>72</v>
      </c>
      <c r="L503" s="8">
        <f t="shared" si="162"/>
        <v>5</v>
      </c>
      <c r="M503" s="8">
        <f t="shared" si="163"/>
        <v>0</v>
      </c>
      <c r="N503" s="8">
        <f t="shared" si="164"/>
        <v>0</v>
      </c>
      <c r="O503" s="8">
        <f t="shared" si="165"/>
        <v>9</v>
      </c>
      <c r="P503" s="8">
        <f t="shared" si="166"/>
        <v>2</v>
      </c>
      <c r="Q503" s="8">
        <f t="shared" si="167"/>
        <v>18</v>
      </c>
      <c r="R503" s="8">
        <f t="shared" si="168"/>
        <v>42</v>
      </c>
      <c r="S503" s="8">
        <f t="shared" si="169"/>
        <v>45</v>
      </c>
      <c r="T503" s="8">
        <f t="shared" si="170"/>
        <v>7</v>
      </c>
      <c r="U503" s="8">
        <f t="shared" si="171"/>
        <v>15</v>
      </c>
      <c r="V503" s="8">
        <f t="shared" si="172"/>
        <v>3</v>
      </c>
      <c r="W503" s="8">
        <f t="shared" si="173"/>
        <v>7</v>
      </c>
      <c r="X503" s="8">
        <f t="shared" si="174"/>
        <v>7</v>
      </c>
      <c r="Y503">
        <f t="shared" si="175"/>
        <v>0</v>
      </c>
    </row>
    <row r="504" spans="1:25" x14ac:dyDescent="0.25">
      <c r="A504" s="1" t="s">
        <v>523</v>
      </c>
      <c r="B504" s="1" t="s">
        <v>14</v>
      </c>
      <c r="C504" s="1" t="s">
        <v>8</v>
      </c>
      <c r="D504">
        <f t="shared" si="154"/>
        <v>1996</v>
      </c>
      <c r="E504">
        <f t="shared" si="155"/>
        <v>4</v>
      </c>
      <c r="F504">
        <f t="shared" si="156"/>
        <v>2</v>
      </c>
      <c r="G504" s="6">
        <f t="shared" si="157"/>
        <v>35157</v>
      </c>
      <c r="H504">
        <f t="shared" si="158"/>
        <v>26.776180698151951</v>
      </c>
      <c r="I504">
        <f t="shared" si="159"/>
        <v>26</v>
      </c>
      <c r="J504">
        <f t="shared" si="160"/>
        <v>0</v>
      </c>
      <c r="K504">
        <f t="shared" si="161"/>
        <v>26</v>
      </c>
      <c r="L504" s="8">
        <f t="shared" si="162"/>
        <v>9</v>
      </c>
      <c r="M504" s="8">
        <f t="shared" si="163"/>
        <v>18</v>
      </c>
      <c r="N504" s="8">
        <f t="shared" si="164"/>
        <v>0</v>
      </c>
      <c r="O504" s="8">
        <f t="shared" si="165"/>
        <v>36</v>
      </c>
      <c r="P504" s="8">
        <f t="shared" si="166"/>
        <v>0</v>
      </c>
      <c r="Q504" s="8">
        <f t="shared" si="167"/>
        <v>6</v>
      </c>
      <c r="R504" s="8">
        <f t="shared" si="168"/>
        <v>0</v>
      </c>
      <c r="S504" s="8">
        <f t="shared" si="169"/>
        <v>54</v>
      </c>
      <c r="T504" s="8">
        <f t="shared" si="170"/>
        <v>3</v>
      </c>
      <c r="U504" s="8">
        <f t="shared" si="171"/>
        <v>12</v>
      </c>
      <c r="V504" s="8">
        <f t="shared" si="172"/>
        <v>8</v>
      </c>
      <c r="W504" s="8">
        <f t="shared" si="173"/>
        <v>2</v>
      </c>
      <c r="X504" s="8">
        <f t="shared" si="174"/>
        <v>2</v>
      </c>
      <c r="Y504">
        <f t="shared" si="175"/>
        <v>0</v>
      </c>
    </row>
    <row r="505" spans="1:25" x14ac:dyDescent="0.25">
      <c r="A505" s="1" t="s">
        <v>524</v>
      </c>
      <c r="B505" s="1" t="s">
        <v>10</v>
      </c>
      <c r="C505" s="1" t="s">
        <v>5</v>
      </c>
      <c r="D505">
        <f t="shared" si="154"/>
        <v>1991</v>
      </c>
      <c r="E505">
        <f t="shared" si="155"/>
        <v>4</v>
      </c>
      <c r="F505">
        <f t="shared" si="156"/>
        <v>10</v>
      </c>
      <c r="G505" s="6">
        <f t="shared" si="157"/>
        <v>33338</v>
      </c>
      <c r="H505">
        <f t="shared" si="158"/>
        <v>31.756331279945243</v>
      </c>
      <c r="I505">
        <f t="shared" si="159"/>
        <v>31</v>
      </c>
      <c r="J505">
        <f t="shared" si="160"/>
        <v>0</v>
      </c>
      <c r="K505">
        <f t="shared" si="161"/>
        <v>31</v>
      </c>
      <c r="L505" s="8">
        <f t="shared" si="162"/>
        <v>9</v>
      </c>
      <c r="M505" s="8">
        <f t="shared" si="163"/>
        <v>3</v>
      </c>
      <c r="N505" s="8">
        <f t="shared" si="164"/>
        <v>0</v>
      </c>
      <c r="O505" s="8">
        <f t="shared" si="165"/>
        <v>36</v>
      </c>
      <c r="P505" s="8">
        <f t="shared" si="166"/>
        <v>1</v>
      </c>
      <c r="Q505" s="8">
        <f t="shared" si="167"/>
        <v>0</v>
      </c>
      <c r="R505" s="8">
        <f t="shared" si="168"/>
        <v>42</v>
      </c>
      <c r="S505" s="8">
        <f t="shared" si="169"/>
        <v>81</v>
      </c>
      <c r="T505" s="8">
        <f t="shared" si="170"/>
        <v>9</v>
      </c>
      <c r="U505" s="8">
        <f t="shared" si="171"/>
        <v>15</v>
      </c>
      <c r="V505" s="8">
        <f t="shared" si="172"/>
        <v>6</v>
      </c>
      <c r="W505" s="8">
        <f t="shared" si="173"/>
        <v>4</v>
      </c>
      <c r="X505" s="8">
        <f t="shared" si="174"/>
        <v>4</v>
      </c>
      <c r="Y505">
        <f t="shared" si="175"/>
        <v>0</v>
      </c>
    </row>
    <row r="506" spans="1:25" x14ac:dyDescent="0.25">
      <c r="A506" s="1" t="s">
        <v>525</v>
      </c>
      <c r="B506" s="1" t="s">
        <v>33</v>
      </c>
      <c r="C506" s="1" t="s">
        <v>8</v>
      </c>
      <c r="D506">
        <f t="shared" si="154"/>
        <v>1975</v>
      </c>
      <c r="E506">
        <f t="shared" si="155"/>
        <v>6</v>
      </c>
      <c r="F506">
        <f t="shared" si="156"/>
        <v>17</v>
      </c>
      <c r="G506" s="6">
        <f t="shared" si="157"/>
        <v>27562</v>
      </c>
      <c r="H506">
        <f t="shared" si="158"/>
        <v>47.570157426420259</v>
      </c>
      <c r="I506">
        <f t="shared" si="159"/>
        <v>47</v>
      </c>
      <c r="J506">
        <f t="shared" si="160"/>
        <v>0</v>
      </c>
      <c r="K506">
        <f t="shared" si="161"/>
        <v>47</v>
      </c>
      <c r="L506" s="8">
        <f t="shared" si="162"/>
        <v>7</v>
      </c>
      <c r="M506" s="8">
        <f t="shared" si="163"/>
        <v>15</v>
      </c>
      <c r="N506" s="8">
        <f t="shared" si="164"/>
        <v>0</v>
      </c>
      <c r="O506" s="8">
        <f t="shared" si="165"/>
        <v>54</v>
      </c>
      <c r="P506" s="8">
        <f t="shared" si="166"/>
        <v>1</v>
      </c>
      <c r="Q506" s="8">
        <f t="shared" si="167"/>
        <v>21</v>
      </c>
      <c r="R506" s="8">
        <f t="shared" si="168"/>
        <v>28</v>
      </c>
      <c r="S506" s="8">
        <f t="shared" si="169"/>
        <v>27</v>
      </c>
      <c r="T506" s="8">
        <f t="shared" si="170"/>
        <v>9</v>
      </c>
      <c r="U506" s="8">
        <f t="shared" si="171"/>
        <v>12</v>
      </c>
      <c r="V506" s="8">
        <f t="shared" si="172"/>
        <v>4</v>
      </c>
      <c r="W506" s="8">
        <f t="shared" si="173"/>
        <v>6</v>
      </c>
      <c r="X506" s="8">
        <f t="shared" si="174"/>
        <v>6</v>
      </c>
      <c r="Y506">
        <f t="shared" si="175"/>
        <v>0</v>
      </c>
    </row>
    <row r="507" spans="1:25" x14ac:dyDescent="0.25">
      <c r="A507" s="1" t="s">
        <v>526</v>
      </c>
      <c r="B507" s="1" t="s">
        <v>12</v>
      </c>
      <c r="C507" s="1" t="s">
        <v>5</v>
      </c>
      <c r="D507">
        <f t="shared" si="154"/>
        <v>1952</v>
      </c>
      <c r="E507">
        <f t="shared" si="155"/>
        <v>2</v>
      </c>
      <c r="F507">
        <f t="shared" si="156"/>
        <v>4</v>
      </c>
      <c r="G507" s="6">
        <f t="shared" si="157"/>
        <v>19028</v>
      </c>
      <c r="H507">
        <f t="shared" si="158"/>
        <v>70.934976043805619</v>
      </c>
      <c r="I507">
        <f t="shared" si="159"/>
        <v>70</v>
      </c>
      <c r="J507">
        <f t="shared" si="160"/>
        <v>0</v>
      </c>
      <c r="K507">
        <f t="shared" si="161"/>
        <v>70</v>
      </c>
      <c r="L507" s="8">
        <f t="shared" si="162"/>
        <v>5</v>
      </c>
      <c r="M507" s="8">
        <f t="shared" si="163"/>
        <v>6</v>
      </c>
      <c r="N507" s="8">
        <f t="shared" si="164"/>
        <v>0</v>
      </c>
      <c r="O507" s="8">
        <f t="shared" si="165"/>
        <v>18</v>
      </c>
      <c r="P507" s="8">
        <f t="shared" si="166"/>
        <v>0</v>
      </c>
      <c r="Q507" s="8">
        <f t="shared" si="167"/>
        <v>12</v>
      </c>
      <c r="R507" s="8">
        <f t="shared" si="168"/>
        <v>28</v>
      </c>
      <c r="S507" s="8">
        <f t="shared" si="169"/>
        <v>81</v>
      </c>
      <c r="T507" s="8">
        <f t="shared" si="170"/>
        <v>8</v>
      </c>
      <c r="U507" s="8">
        <f t="shared" si="171"/>
        <v>12</v>
      </c>
      <c r="V507" s="8">
        <f t="shared" si="172"/>
        <v>0</v>
      </c>
      <c r="W507" s="8">
        <f t="shared" si="173"/>
        <v>0</v>
      </c>
      <c r="X507" s="8">
        <f t="shared" si="174"/>
        <v>0</v>
      </c>
      <c r="Y507">
        <f t="shared" si="175"/>
        <v>0</v>
      </c>
    </row>
    <row r="508" spans="1:25" x14ac:dyDescent="0.25">
      <c r="A508" s="1" t="s">
        <v>527</v>
      </c>
      <c r="B508" s="1" t="s">
        <v>35</v>
      </c>
      <c r="C508" s="1" t="s">
        <v>5</v>
      </c>
      <c r="D508">
        <f t="shared" si="154"/>
        <v>1994</v>
      </c>
      <c r="E508">
        <f t="shared" si="155"/>
        <v>2</v>
      </c>
      <c r="F508">
        <f t="shared" si="156"/>
        <v>17</v>
      </c>
      <c r="G508" s="6">
        <f t="shared" si="157"/>
        <v>34382</v>
      </c>
      <c r="H508">
        <f t="shared" si="158"/>
        <v>28.898015058179329</v>
      </c>
      <c r="I508">
        <f t="shared" si="159"/>
        <v>28</v>
      </c>
      <c r="J508">
        <f t="shared" si="160"/>
        <v>0</v>
      </c>
      <c r="K508">
        <f t="shared" si="161"/>
        <v>28</v>
      </c>
      <c r="L508" s="8">
        <f t="shared" si="162"/>
        <v>9</v>
      </c>
      <c r="M508" s="8">
        <f t="shared" si="163"/>
        <v>12</v>
      </c>
      <c r="N508" s="8">
        <f t="shared" si="164"/>
        <v>0</v>
      </c>
      <c r="O508" s="8">
        <f t="shared" si="165"/>
        <v>18</v>
      </c>
      <c r="P508" s="8">
        <f t="shared" si="166"/>
        <v>1</v>
      </c>
      <c r="Q508" s="8">
        <f t="shared" si="167"/>
        <v>21</v>
      </c>
      <c r="R508" s="8">
        <f t="shared" si="168"/>
        <v>42</v>
      </c>
      <c r="S508" s="8">
        <f t="shared" si="169"/>
        <v>63</v>
      </c>
      <c r="T508" s="8">
        <f t="shared" si="170"/>
        <v>9</v>
      </c>
      <c r="U508" s="8">
        <f t="shared" si="171"/>
        <v>24</v>
      </c>
      <c r="V508" s="8">
        <f t="shared" si="172"/>
        <v>9</v>
      </c>
      <c r="W508" s="8">
        <f t="shared" si="173"/>
        <v>1</v>
      </c>
      <c r="X508" s="8">
        <f t="shared" si="174"/>
        <v>1</v>
      </c>
      <c r="Y508">
        <f t="shared" si="175"/>
        <v>0</v>
      </c>
    </row>
    <row r="509" spans="1:25" x14ac:dyDescent="0.25">
      <c r="A509" s="1" t="s">
        <v>528</v>
      </c>
      <c r="B509" s="1" t="s">
        <v>12</v>
      </c>
      <c r="C509" s="1" t="s">
        <v>8</v>
      </c>
      <c r="D509">
        <f t="shared" si="154"/>
        <v>1954</v>
      </c>
      <c r="E509">
        <f t="shared" si="155"/>
        <v>6</v>
      </c>
      <c r="F509">
        <f t="shared" si="156"/>
        <v>14</v>
      </c>
      <c r="G509" s="6">
        <f t="shared" si="157"/>
        <v>19889</v>
      </c>
      <c r="H509">
        <f t="shared" si="158"/>
        <v>68.577686516084867</v>
      </c>
      <c r="I509">
        <f t="shared" si="159"/>
        <v>68</v>
      </c>
      <c r="J509">
        <f t="shared" si="160"/>
        <v>0</v>
      </c>
      <c r="K509">
        <f t="shared" si="161"/>
        <v>68</v>
      </c>
      <c r="L509" s="8">
        <f t="shared" si="162"/>
        <v>5</v>
      </c>
      <c r="M509" s="8">
        <f t="shared" si="163"/>
        <v>12</v>
      </c>
      <c r="N509" s="8">
        <f t="shared" si="164"/>
        <v>0</v>
      </c>
      <c r="O509" s="8">
        <f t="shared" si="165"/>
        <v>54</v>
      </c>
      <c r="P509" s="8">
        <f t="shared" si="166"/>
        <v>1</v>
      </c>
      <c r="Q509" s="8">
        <f t="shared" si="167"/>
        <v>12</v>
      </c>
      <c r="R509" s="8">
        <f t="shared" si="168"/>
        <v>21</v>
      </c>
      <c r="S509" s="8">
        <f t="shared" si="169"/>
        <v>72</v>
      </c>
      <c r="T509" s="8">
        <f t="shared" si="170"/>
        <v>1</v>
      </c>
      <c r="U509" s="8">
        <f t="shared" si="171"/>
        <v>12</v>
      </c>
      <c r="V509" s="8">
        <f t="shared" si="172"/>
        <v>0</v>
      </c>
      <c r="W509" s="8">
        <f t="shared" si="173"/>
        <v>0</v>
      </c>
      <c r="X509" s="8">
        <f t="shared" si="174"/>
        <v>0</v>
      </c>
      <c r="Y509">
        <f t="shared" si="175"/>
        <v>0</v>
      </c>
    </row>
    <row r="510" spans="1:25" x14ac:dyDescent="0.25">
      <c r="A510" s="1" t="s">
        <v>529</v>
      </c>
      <c r="B510" s="1" t="s">
        <v>14</v>
      </c>
      <c r="C510" s="1" t="s">
        <v>8</v>
      </c>
      <c r="D510">
        <f t="shared" si="154"/>
        <v>1960</v>
      </c>
      <c r="E510">
        <f t="shared" si="155"/>
        <v>1</v>
      </c>
      <c r="F510">
        <f t="shared" si="156"/>
        <v>26</v>
      </c>
      <c r="G510" s="6">
        <f t="shared" si="157"/>
        <v>21941</v>
      </c>
      <c r="H510">
        <f t="shared" si="158"/>
        <v>62.959616700889804</v>
      </c>
      <c r="I510">
        <f t="shared" si="159"/>
        <v>62</v>
      </c>
      <c r="J510">
        <f t="shared" si="160"/>
        <v>0</v>
      </c>
      <c r="K510">
        <f t="shared" si="161"/>
        <v>62</v>
      </c>
      <c r="L510" s="8">
        <f t="shared" si="162"/>
        <v>6</v>
      </c>
      <c r="M510" s="8">
        <f t="shared" si="163"/>
        <v>0</v>
      </c>
      <c r="N510" s="8">
        <f t="shared" si="164"/>
        <v>0</v>
      </c>
      <c r="O510" s="8">
        <f t="shared" si="165"/>
        <v>9</v>
      </c>
      <c r="P510" s="8">
        <f t="shared" si="166"/>
        <v>2</v>
      </c>
      <c r="Q510" s="8">
        <f t="shared" si="167"/>
        <v>18</v>
      </c>
      <c r="R510" s="8">
        <f t="shared" si="168"/>
        <v>21</v>
      </c>
      <c r="S510" s="8">
        <f t="shared" si="169"/>
        <v>54</v>
      </c>
      <c r="T510" s="8">
        <f t="shared" si="170"/>
        <v>1</v>
      </c>
      <c r="U510" s="8">
        <f t="shared" si="171"/>
        <v>0</v>
      </c>
      <c r="V510" s="8">
        <f t="shared" si="172"/>
        <v>1</v>
      </c>
      <c r="W510" s="8">
        <f t="shared" si="173"/>
        <v>9</v>
      </c>
      <c r="X510" s="8">
        <f t="shared" si="174"/>
        <v>9</v>
      </c>
      <c r="Y510">
        <f t="shared" si="175"/>
        <v>0</v>
      </c>
    </row>
    <row r="511" spans="1:25" x14ac:dyDescent="0.25">
      <c r="A511" s="1" t="s">
        <v>530</v>
      </c>
      <c r="B511" s="1" t="s">
        <v>33</v>
      </c>
      <c r="C511" s="1" t="s">
        <v>8</v>
      </c>
      <c r="D511">
        <f t="shared" si="154"/>
        <v>1964</v>
      </c>
      <c r="E511">
        <f t="shared" si="155"/>
        <v>3</v>
      </c>
      <c r="F511">
        <f t="shared" si="156"/>
        <v>13</v>
      </c>
      <c r="G511" s="6">
        <f t="shared" si="157"/>
        <v>23449</v>
      </c>
      <c r="H511">
        <f t="shared" si="158"/>
        <v>58.830937713894592</v>
      </c>
      <c r="I511">
        <f t="shared" si="159"/>
        <v>58</v>
      </c>
      <c r="J511">
        <f t="shared" si="160"/>
        <v>0</v>
      </c>
      <c r="K511">
        <f t="shared" si="161"/>
        <v>58</v>
      </c>
      <c r="L511" s="8">
        <f t="shared" si="162"/>
        <v>6</v>
      </c>
      <c r="M511" s="8">
        <f t="shared" si="163"/>
        <v>12</v>
      </c>
      <c r="N511" s="8">
        <f t="shared" si="164"/>
        <v>0</v>
      </c>
      <c r="O511" s="8">
        <f t="shared" si="165"/>
        <v>27</v>
      </c>
      <c r="P511" s="8">
        <f t="shared" si="166"/>
        <v>1</v>
      </c>
      <c r="Q511" s="8">
        <f t="shared" si="167"/>
        <v>9</v>
      </c>
      <c r="R511" s="8">
        <f t="shared" si="168"/>
        <v>14</v>
      </c>
      <c r="S511" s="8">
        <f t="shared" si="169"/>
        <v>72</v>
      </c>
      <c r="T511" s="8">
        <f t="shared" si="170"/>
        <v>6</v>
      </c>
      <c r="U511" s="8">
        <f t="shared" si="171"/>
        <v>9</v>
      </c>
      <c r="V511" s="8">
        <f t="shared" si="172"/>
        <v>6</v>
      </c>
      <c r="W511" s="8">
        <f t="shared" si="173"/>
        <v>4</v>
      </c>
      <c r="X511" s="8">
        <f t="shared" si="174"/>
        <v>4</v>
      </c>
      <c r="Y511">
        <f t="shared" si="175"/>
        <v>0</v>
      </c>
    </row>
    <row r="512" spans="1:25" x14ac:dyDescent="0.25">
      <c r="A512" s="1" t="s">
        <v>531</v>
      </c>
      <c r="B512" s="1" t="s">
        <v>46</v>
      </c>
      <c r="C512" s="1" t="s">
        <v>8</v>
      </c>
      <c r="D512">
        <f t="shared" si="154"/>
        <v>1976</v>
      </c>
      <c r="E512">
        <f t="shared" si="155"/>
        <v>3</v>
      </c>
      <c r="F512">
        <f t="shared" si="156"/>
        <v>25</v>
      </c>
      <c r="G512" s="6">
        <f t="shared" si="157"/>
        <v>27844</v>
      </c>
      <c r="H512">
        <f t="shared" si="158"/>
        <v>46.798083504449011</v>
      </c>
      <c r="I512">
        <f t="shared" si="159"/>
        <v>46</v>
      </c>
      <c r="J512">
        <f t="shared" si="160"/>
        <v>0</v>
      </c>
      <c r="K512">
        <f t="shared" si="161"/>
        <v>46</v>
      </c>
      <c r="L512" s="8">
        <f t="shared" si="162"/>
        <v>7</v>
      </c>
      <c r="M512" s="8">
        <f t="shared" si="163"/>
        <v>18</v>
      </c>
      <c r="N512" s="8">
        <f t="shared" si="164"/>
        <v>0</v>
      </c>
      <c r="O512" s="8">
        <f t="shared" si="165"/>
        <v>27</v>
      </c>
      <c r="P512" s="8">
        <f t="shared" si="166"/>
        <v>2</v>
      </c>
      <c r="Q512" s="8">
        <f t="shared" si="167"/>
        <v>15</v>
      </c>
      <c r="R512" s="8">
        <f t="shared" si="168"/>
        <v>42</v>
      </c>
      <c r="S512" s="8">
        <f t="shared" si="169"/>
        <v>18</v>
      </c>
      <c r="T512" s="8">
        <f t="shared" si="170"/>
        <v>3</v>
      </c>
      <c r="U512" s="8">
        <f t="shared" si="171"/>
        <v>15</v>
      </c>
      <c r="V512" s="8">
        <f t="shared" si="172"/>
        <v>7</v>
      </c>
      <c r="W512" s="8">
        <f t="shared" si="173"/>
        <v>3</v>
      </c>
      <c r="X512" s="8">
        <f t="shared" si="174"/>
        <v>3</v>
      </c>
      <c r="Y512">
        <f t="shared" si="175"/>
        <v>0</v>
      </c>
    </row>
    <row r="513" spans="1:25" x14ac:dyDescent="0.25">
      <c r="A513" s="1" t="s">
        <v>532</v>
      </c>
      <c r="B513" s="1" t="s">
        <v>23</v>
      </c>
      <c r="C513" s="1" t="s">
        <v>5</v>
      </c>
      <c r="D513">
        <f t="shared" si="154"/>
        <v>1994</v>
      </c>
      <c r="E513">
        <f t="shared" si="155"/>
        <v>4</v>
      </c>
      <c r="F513">
        <f t="shared" si="156"/>
        <v>22</v>
      </c>
      <c r="G513" s="6">
        <f t="shared" si="157"/>
        <v>34446</v>
      </c>
      <c r="H513">
        <f t="shared" si="158"/>
        <v>28.722792607802873</v>
      </c>
      <c r="I513">
        <f t="shared" si="159"/>
        <v>28</v>
      </c>
      <c r="J513">
        <f t="shared" si="160"/>
        <v>0</v>
      </c>
      <c r="K513">
        <f t="shared" si="161"/>
        <v>28</v>
      </c>
      <c r="L513" s="8">
        <f t="shared" si="162"/>
        <v>9</v>
      </c>
      <c r="M513" s="8">
        <f t="shared" si="163"/>
        <v>12</v>
      </c>
      <c r="N513" s="8">
        <f t="shared" si="164"/>
        <v>0</v>
      </c>
      <c r="O513" s="8">
        <f t="shared" si="165"/>
        <v>36</v>
      </c>
      <c r="P513" s="8">
        <f t="shared" si="166"/>
        <v>2</v>
      </c>
      <c r="Q513" s="8">
        <f t="shared" si="167"/>
        <v>6</v>
      </c>
      <c r="R513" s="8">
        <f t="shared" si="168"/>
        <v>56</v>
      </c>
      <c r="S513" s="8">
        <f t="shared" si="169"/>
        <v>81</v>
      </c>
      <c r="T513" s="8">
        <f t="shared" si="170"/>
        <v>9</v>
      </c>
      <c r="U513" s="8">
        <f t="shared" si="171"/>
        <v>3</v>
      </c>
      <c r="V513" s="8">
        <f t="shared" si="172"/>
        <v>4</v>
      </c>
      <c r="W513" s="8">
        <f t="shared" si="173"/>
        <v>6</v>
      </c>
      <c r="X513" s="8">
        <f t="shared" si="174"/>
        <v>6</v>
      </c>
      <c r="Y513">
        <f t="shared" si="175"/>
        <v>0</v>
      </c>
    </row>
    <row r="514" spans="1:25" x14ac:dyDescent="0.25">
      <c r="A514" s="1" t="s">
        <v>533</v>
      </c>
      <c r="B514" s="1" t="s">
        <v>37</v>
      </c>
      <c r="C514" s="1" t="s">
        <v>8</v>
      </c>
      <c r="D514">
        <f t="shared" si="154"/>
        <v>1972</v>
      </c>
      <c r="E514">
        <f t="shared" si="155"/>
        <v>1</v>
      </c>
      <c r="F514">
        <f t="shared" si="156"/>
        <v>12</v>
      </c>
      <c r="G514" s="6">
        <f t="shared" si="157"/>
        <v>26310</v>
      </c>
      <c r="H514">
        <f t="shared" si="158"/>
        <v>50.997946611909654</v>
      </c>
      <c r="I514">
        <f t="shared" si="159"/>
        <v>50</v>
      </c>
      <c r="J514">
        <f t="shared" si="160"/>
        <v>0</v>
      </c>
      <c r="K514">
        <f t="shared" si="161"/>
        <v>50</v>
      </c>
      <c r="L514" s="8">
        <f t="shared" si="162"/>
        <v>7</v>
      </c>
      <c r="M514" s="8">
        <f t="shared" si="163"/>
        <v>6</v>
      </c>
      <c r="N514" s="8">
        <f t="shared" si="164"/>
        <v>0</v>
      </c>
      <c r="O514" s="8">
        <f t="shared" si="165"/>
        <v>9</v>
      </c>
      <c r="P514" s="8">
        <f t="shared" si="166"/>
        <v>1</v>
      </c>
      <c r="Q514" s="8">
        <f t="shared" si="167"/>
        <v>6</v>
      </c>
      <c r="R514" s="8">
        <f t="shared" si="168"/>
        <v>21</v>
      </c>
      <c r="S514" s="8">
        <f t="shared" si="169"/>
        <v>45</v>
      </c>
      <c r="T514" s="8">
        <f t="shared" si="170"/>
        <v>8</v>
      </c>
      <c r="U514" s="8">
        <f t="shared" si="171"/>
        <v>18</v>
      </c>
      <c r="V514" s="8">
        <f t="shared" si="172"/>
        <v>1</v>
      </c>
      <c r="W514" s="8">
        <f t="shared" si="173"/>
        <v>9</v>
      </c>
      <c r="X514" s="8">
        <f t="shared" si="174"/>
        <v>9</v>
      </c>
      <c r="Y514">
        <f t="shared" si="175"/>
        <v>0</v>
      </c>
    </row>
    <row r="515" spans="1:25" x14ac:dyDescent="0.25">
      <c r="A515" s="1" t="s">
        <v>534</v>
      </c>
      <c r="B515" s="1" t="s">
        <v>25</v>
      </c>
      <c r="C515" s="1" t="s">
        <v>8</v>
      </c>
      <c r="D515">
        <f t="shared" ref="D515:D578" si="176">IF(E515&lt;=12,1900+VALUE(MID(A515,1,2)),2000+VALUE(MID(A515,1,2)))</f>
        <v>1955</v>
      </c>
      <c r="E515">
        <f t="shared" ref="E515:E578" si="177">VALUE(MID(A515,3,2))</f>
        <v>10</v>
      </c>
      <c r="F515">
        <f t="shared" ref="F515:F578" si="178">VALUE(MID(A515,5,2))</f>
        <v>16</v>
      </c>
      <c r="G515" s="6">
        <f t="shared" ref="G515:G578" si="179">DATE(D515,E515,F515)</f>
        <v>20378</v>
      </c>
      <c r="H515">
        <f t="shared" ref="H515:H578" si="180">($AB$2-G515)/365.25</f>
        <v>67.238877481177269</v>
      </c>
      <c r="I515">
        <f t="shared" ref="I515:I578" si="181">2023-D515-1</f>
        <v>67</v>
      </c>
      <c r="J515">
        <f t="shared" ref="J515:J578" si="182">IF(AND(E515=1,F515&lt;=11),1,0)</f>
        <v>0</v>
      </c>
      <c r="K515">
        <f t="shared" ref="K515:K578" si="183">I515+J515</f>
        <v>67</v>
      </c>
      <c r="L515" s="8">
        <f t="shared" ref="L515:L578" si="184">MID($A515,1,1)*1</f>
        <v>5</v>
      </c>
      <c r="M515" s="8">
        <f t="shared" ref="M515:M578" si="185">MID($A515,2,1)*3</f>
        <v>15</v>
      </c>
      <c r="N515" s="8">
        <f t="shared" ref="N515:N578" si="186">MID($A515,3,1)*7</f>
        <v>7</v>
      </c>
      <c r="O515" s="8">
        <f t="shared" ref="O515:O578" si="187">MID($A515,4,1)*9</f>
        <v>0</v>
      </c>
      <c r="P515" s="8">
        <f t="shared" ref="P515:P578" si="188">MID($A515,5,1)*1</f>
        <v>1</v>
      </c>
      <c r="Q515" s="8">
        <f t="shared" ref="Q515:Q578" si="189">MID($A515,6,1)*3</f>
        <v>18</v>
      </c>
      <c r="R515" s="8">
        <f t="shared" ref="R515:R578" si="190">MID($A515,7,1)*7</f>
        <v>14</v>
      </c>
      <c r="S515" s="8">
        <f t="shared" ref="S515:S578" si="191">MID($A515,8,1)*9</f>
        <v>18</v>
      </c>
      <c r="T515" s="8">
        <f t="shared" ref="T515:T578" si="192">MID($A515,9,1)*1</f>
        <v>8</v>
      </c>
      <c r="U515" s="8">
        <f t="shared" ref="U515:U578" si="193">MID($A515,10,1)*3</f>
        <v>27</v>
      </c>
      <c r="V515" s="8">
        <f t="shared" ref="V515:V578" si="194">MOD(SUM(L515:U515),10)</f>
        <v>3</v>
      </c>
      <c r="W515" s="8">
        <f t="shared" ref="W515:W578" si="195">IF(V515&lt;&gt;0,10-V515,0)</f>
        <v>7</v>
      </c>
      <c r="X515" s="8">
        <f t="shared" ref="X515:X578" si="196">VALUE(MID(A515,11,1))</f>
        <v>7</v>
      </c>
      <c r="Y515">
        <f t="shared" ref="Y515:Y578" si="197">IF(W515=X515,0,1)</f>
        <v>0</v>
      </c>
    </row>
    <row r="516" spans="1:25" x14ac:dyDescent="0.25">
      <c r="A516" s="1" t="s">
        <v>535</v>
      </c>
      <c r="B516" s="1" t="s">
        <v>7</v>
      </c>
      <c r="C516" s="1" t="s">
        <v>8</v>
      </c>
      <c r="D516">
        <f t="shared" si="176"/>
        <v>1963</v>
      </c>
      <c r="E516">
        <f t="shared" si="177"/>
        <v>6</v>
      </c>
      <c r="F516">
        <f t="shared" si="178"/>
        <v>15</v>
      </c>
      <c r="G516" s="6">
        <f t="shared" si="179"/>
        <v>23177</v>
      </c>
      <c r="H516">
        <f t="shared" si="180"/>
        <v>59.575633127994521</v>
      </c>
      <c r="I516">
        <f t="shared" si="181"/>
        <v>59</v>
      </c>
      <c r="J516">
        <f t="shared" si="182"/>
        <v>0</v>
      </c>
      <c r="K516">
        <f t="shared" si="183"/>
        <v>59</v>
      </c>
      <c r="L516" s="8">
        <f t="shared" si="184"/>
        <v>6</v>
      </c>
      <c r="M516" s="8">
        <f t="shared" si="185"/>
        <v>9</v>
      </c>
      <c r="N516" s="8">
        <f t="shared" si="186"/>
        <v>0</v>
      </c>
      <c r="O516" s="8">
        <f t="shared" si="187"/>
        <v>54</v>
      </c>
      <c r="P516" s="8">
        <f t="shared" si="188"/>
        <v>1</v>
      </c>
      <c r="Q516" s="8">
        <f t="shared" si="189"/>
        <v>15</v>
      </c>
      <c r="R516" s="8">
        <f t="shared" si="190"/>
        <v>63</v>
      </c>
      <c r="S516" s="8">
        <f t="shared" si="191"/>
        <v>9</v>
      </c>
      <c r="T516" s="8">
        <f t="shared" si="192"/>
        <v>0</v>
      </c>
      <c r="U516" s="8">
        <f t="shared" si="193"/>
        <v>27</v>
      </c>
      <c r="V516" s="8">
        <f t="shared" si="194"/>
        <v>4</v>
      </c>
      <c r="W516" s="8">
        <f t="shared" si="195"/>
        <v>6</v>
      </c>
      <c r="X516" s="8">
        <f t="shared" si="196"/>
        <v>6</v>
      </c>
      <c r="Y516">
        <f t="shared" si="197"/>
        <v>0</v>
      </c>
    </row>
    <row r="517" spans="1:25" x14ac:dyDescent="0.25">
      <c r="A517" s="1" t="s">
        <v>536</v>
      </c>
      <c r="B517" s="1" t="s">
        <v>35</v>
      </c>
      <c r="C517" s="1" t="s">
        <v>8</v>
      </c>
      <c r="D517">
        <f t="shared" si="176"/>
        <v>1966</v>
      </c>
      <c r="E517">
        <f t="shared" si="177"/>
        <v>9</v>
      </c>
      <c r="F517">
        <f t="shared" si="178"/>
        <v>20</v>
      </c>
      <c r="G517" s="6">
        <f t="shared" si="179"/>
        <v>24370</v>
      </c>
      <c r="H517">
        <f t="shared" si="180"/>
        <v>56.309377138945926</v>
      </c>
      <c r="I517">
        <f t="shared" si="181"/>
        <v>56</v>
      </c>
      <c r="J517">
        <f t="shared" si="182"/>
        <v>0</v>
      </c>
      <c r="K517">
        <f t="shared" si="183"/>
        <v>56</v>
      </c>
      <c r="L517" s="8">
        <f t="shared" si="184"/>
        <v>6</v>
      </c>
      <c r="M517" s="8">
        <f t="shared" si="185"/>
        <v>18</v>
      </c>
      <c r="N517" s="8">
        <f t="shared" si="186"/>
        <v>0</v>
      </c>
      <c r="O517" s="8">
        <f t="shared" si="187"/>
        <v>81</v>
      </c>
      <c r="P517" s="8">
        <f t="shared" si="188"/>
        <v>2</v>
      </c>
      <c r="Q517" s="8">
        <f t="shared" si="189"/>
        <v>0</v>
      </c>
      <c r="R517" s="8">
        <f t="shared" si="190"/>
        <v>56</v>
      </c>
      <c r="S517" s="8">
        <f t="shared" si="191"/>
        <v>54</v>
      </c>
      <c r="T517" s="8">
        <f t="shared" si="192"/>
        <v>2</v>
      </c>
      <c r="U517" s="8">
        <f t="shared" si="193"/>
        <v>24</v>
      </c>
      <c r="V517" s="8">
        <f t="shared" si="194"/>
        <v>3</v>
      </c>
      <c r="W517" s="8">
        <f t="shared" si="195"/>
        <v>7</v>
      </c>
      <c r="X517" s="8">
        <f t="shared" si="196"/>
        <v>7</v>
      </c>
      <c r="Y517">
        <f t="shared" si="197"/>
        <v>0</v>
      </c>
    </row>
    <row r="518" spans="1:25" x14ac:dyDescent="0.25">
      <c r="A518" s="1" t="s">
        <v>537</v>
      </c>
      <c r="B518" s="1" t="s">
        <v>35</v>
      </c>
      <c r="C518" s="1" t="s">
        <v>8</v>
      </c>
      <c r="D518">
        <f t="shared" si="176"/>
        <v>1979</v>
      </c>
      <c r="E518">
        <f t="shared" si="177"/>
        <v>12</v>
      </c>
      <c r="F518">
        <f t="shared" si="178"/>
        <v>3</v>
      </c>
      <c r="G518" s="6">
        <f t="shared" si="179"/>
        <v>29192</v>
      </c>
      <c r="H518">
        <f t="shared" si="180"/>
        <v>43.107460643394937</v>
      </c>
      <c r="I518">
        <f t="shared" si="181"/>
        <v>43</v>
      </c>
      <c r="J518">
        <f t="shared" si="182"/>
        <v>0</v>
      </c>
      <c r="K518">
        <f t="shared" si="183"/>
        <v>43</v>
      </c>
      <c r="L518" s="8">
        <f t="shared" si="184"/>
        <v>7</v>
      </c>
      <c r="M518" s="8">
        <f t="shared" si="185"/>
        <v>27</v>
      </c>
      <c r="N518" s="8">
        <f t="shared" si="186"/>
        <v>7</v>
      </c>
      <c r="O518" s="8">
        <f t="shared" si="187"/>
        <v>18</v>
      </c>
      <c r="P518" s="8">
        <f t="shared" si="188"/>
        <v>0</v>
      </c>
      <c r="Q518" s="8">
        <f t="shared" si="189"/>
        <v>9</v>
      </c>
      <c r="R518" s="8">
        <f t="shared" si="190"/>
        <v>35</v>
      </c>
      <c r="S518" s="8">
        <f t="shared" si="191"/>
        <v>9</v>
      </c>
      <c r="T518" s="8">
        <f t="shared" si="192"/>
        <v>8</v>
      </c>
      <c r="U518" s="8">
        <f t="shared" si="193"/>
        <v>12</v>
      </c>
      <c r="V518" s="8">
        <f t="shared" si="194"/>
        <v>2</v>
      </c>
      <c r="W518" s="8">
        <f t="shared" si="195"/>
        <v>8</v>
      </c>
      <c r="X518" s="8">
        <f t="shared" si="196"/>
        <v>8</v>
      </c>
      <c r="Y518">
        <f t="shared" si="197"/>
        <v>0</v>
      </c>
    </row>
    <row r="519" spans="1:25" x14ac:dyDescent="0.25">
      <c r="A519" s="1" t="s">
        <v>538</v>
      </c>
      <c r="B519" s="1" t="s">
        <v>39</v>
      </c>
      <c r="C519" s="1" t="s">
        <v>8</v>
      </c>
      <c r="D519">
        <f t="shared" si="176"/>
        <v>1975</v>
      </c>
      <c r="E519">
        <f t="shared" si="177"/>
        <v>3</v>
      </c>
      <c r="F519">
        <f t="shared" si="178"/>
        <v>20</v>
      </c>
      <c r="G519" s="6">
        <f t="shared" si="179"/>
        <v>27473</v>
      </c>
      <c r="H519">
        <f t="shared" si="180"/>
        <v>47.813826146475016</v>
      </c>
      <c r="I519">
        <f t="shared" si="181"/>
        <v>47</v>
      </c>
      <c r="J519">
        <f t="shared" si="182"/>
        <v>0</v>
      </c>
      <c r="K519">
        <f t="shared" si="183"/>
        <v>47</v>
      </c>
      <c r="L519" s="8">
        <f t="shared" si="184"/>
        <v>7</v>
      </c>
      <c r="M519" s="8">
        <f t="shared" si="185"/>
        <v>15</v>
      </c>
      <c r="N519" s="8">
        <f t="shared" si="186"/>
        <v>0</v>
      </c>
      <c r="O519" s="8">
        <f t="shared" si="187"/>
        <v>27</v>
      </c>
      <c r="P519" s="8">
        <f t="shared" si="188"/>
        <v>2</v>
      </c>
      <c r="Q519" s="8">
        <f t="shared" si="189"/>
        <v>0</v>
      </c>
      <c r="R519" s="8">
        <f t="shared" si="190"/>
        <v>14</v>
      </c>
      <c r="S519" s="8">
        <f t="shared" si="191"/>
        <v>81</v>
      </c>
      <c r="T519" s="8">
        <f t="shared" si="192"/>
        <v>0</v>
      </c>
      <c r="U519" s="8">
        <f t="shared" si="193"/>
        <v>18</v>
      </c>
      <c r="V519" s="8">
        <f t="shared" si="194"/>
        <v>4</v>
      </c>
      <c r="W519" s="8">
        <f t="shared" si="195"/>
        <v>6</v>
      </c>
      <c r="X519" s="8">
        <f t="shared" si="196"/>
        <v>6</v>
      </c>
      <c r="Y519">
        <f t="shared" si="197"/>
        <v>0</v>
      </c>
    </row>
    <row r="520" spans="1:25" x14ac:dyDescent="0.25">
      <c r="A520" s="1" t="s">
        <v>539</v>
      </c>
      <c r="B520" s="1" t="s">
        <v>39</v>
      </c>
      <c r="C520" s="1" t="s">
        <v>5</v>
      </c>
      <c r="D520">
        <f t="shared" si="176"/>
        <v>1964</v>
      </c>
      <c r="E520">
        <f t="shared" si="177"/>
        <v>12</v>
      </c>
      <c r="F520">
        <f t="shared" si="178"/>
        <v>6</v>
      </c>
      <c r="G520" s="6">
        <f t="shared" si="179"/>
        <v>23717</v>
      </c>
      <c r="H520">
        <f t="shared" si="180"/>
        <v>58.097193702943187</v>
      </c>
      <c r="I520">
        <f t="shared" si="181"/>
        <v>58</v>
      </c>
      <c r="J520">
        <f t="shared" si="182"/>
        <v>0</v>
      </c>
      <c r="K520">
        <f t="shared" si="183"/>
        <v>58</v>
      </c>
      <c r="L520" s="8">
        <f t="shared" si="184"/>
        <v>6</v>
      </c>
      <c r="M520" s="8">
        <f t="shared" si="185"/>
        <v>12</v>
      </c>
      <c r="N520" s="8">
        <f t="shared" si="186"/>
        <v>7</v>
      </c>
      <c r="O520" s="8">
        <f t="shared" si="187"/>
        <v>18</v>
      </c>
      <c r="P520" s="8">
        <f t="shared" si="188"/>
        <v>0</v>
      </c>
      <c r="Q520" s="8">
        <f t="shared" si="189"/>
        <v>18</v>
      </c>
      <c r="R520" s="8">
        <f t="shared" si="190"/>
        <v>21</v>
      </c>
      <c r="S520" s="8">
        <f t="shared" si="191"/>
        <v>9</v>
      </c>
      <c r="T520" s="8">
        <f t="shared" si="192"/>
        <v>3</v>
      </c>
      <c r="U520" s="8">
        <f t="shared" si="193"/>
        <v>15</v>
      </c>
      <c r="V520" s="8">
        <f t="shared" si="194"/>
        <v>9</v>
      </c>
      <c r="W520" s="8">
        <f t="shared" si="195"/>
        <v>1</v>
      </c>
      <c r="X520" s="8">
        <f t="shared" si="196"/>
        <v>1</v>
      </c>
      <c r="Y520">
        <f t="shared" si="197"/>
        <v>0</v>
      </c>
    </row>
    <row r="521" spans="1:25" x14ac:dyDescent="0.25">
      <c r="A521" s="1" t="s">
        <v>540</v>
      </c>
      <c r="B521" s="1" t="s">
        <v>14</v>
      </c>
      <c r="C521" s="1" t="s">
        <v>8</v>
      </c>
      <c r="D521">
        <f t="shared" si="176"/>
        <v>1973</v>
      </c>
      <c r="E521">
        <f t="shared" si="177"/>
        <v>7</v>
      </c>
      <c r="F521">
        <f t="shared" si="178"/>
        <v>28</v>
      </c>
      <c r="G521" s="6">
        <f t="shared" si="179"/>
        <v>26873</v>
      </c>
      <c r="H521">
        <f t="shared" si="180"/>
        <v>49.456536618754278</v>
      </c>
      <c r="I521">
        <f t="shared" si="181"/>
        <v>49</v>
      </c>
      <c r="J521">
        <f t="shared" si="182"/>
        <v>0</v>
      </c>
      <c r="K521">
        <f t="shared" si="183"/>
        <v>49</v>
      </c>
      <c r="L521" s="8">
        <f t="shared" si="184"/>
        <v>7</v>
      </c>
      <c r="M521" s="8">
        <f t="shared" si="185"/>
        <v>9</v>
      </c>
      <c r="N521" s="8">
        <f t="shared" si="186"/>
        <v>0</v>
      </c>
      <c r="O521" s="8">
        <f t="shared" si="187"/>
        <v>63</v>
      </c>
      <c r="P521" s="8">
        <f t="shared" si="188"/>
        <v>2</v>
      </c>
      <c r="Q521" s="8">
        <f t="shared" si="189"/>
        <v>24</v>
      </c>
      <c r="R521" s="8">
        <f t="shared" si="190"/>
        <v>28</v>
      </c>
      <c r="S521" s="8">
        <f t="shared" si="191"/>
        <v>18</v>
      </c>
      <c r="T521" s="8">
        <f t="shared" si="192"/>
        <v>4</v>
      </c>
      <c r="U521" s="8">
        <f t="shared" si="193"/>
        <v>9</v>
      </c>
      <c r="V521" s="8">
        <f t="shared" si="194"/>
        <v>4</v>
      </c>
      <c r="W521" s="8">
        <f t="shared" si="195"/>
        <v>6</v>
      </c>
      <c r="X521" s="8">
        <f t="shared" si="196"/>
        <v>6</v>
      </c>
      <c r="Y521">
        <f t="shared" si="197"/>
        <v>0</v>
      </c>
    </row>
    <row r="522" spans="1:25" x14ac:dyDescent="0.25">
      <c r="A522" s="1" t="s">
        <v>541</v>
      </c>
      <c r="B522" s="1" t="s">
        <v>39</v>
      </c>
      <c r="C522" s="1" t="s">
        <v>8</v>
      </c>
      <c r="D522">
        <f t="shared" si="176"/>
        <v>1981</v>
      </c>
      <c r="E522">
        <f t="shared" si="177"/>
        <v>3</v>
      </c>
      <c r="F522">
        <f t="shared" si="178"/>
        <v>21</v>
      </c>
      <c r="G522" s="6">
        <f t="shared" si="179"/>
        <v>29666</v>
      </c>
      <c r="H522">
        <f t="shared" si="180"/>
        <v>41.809719370294317</v>
      </c>
      <c r="I522">
        <f t="shared" si="181"/>
        <v>41</v>
      </c>
      <c r="J522">
        <f t="shared" si="182"/>
        <v>0</v>
      </c>
      <c r="K522">
        <f t="shared" si="183"/>
        <v>41</v>
      </c>
      <c r="L522" s="8">
        <f t="shared" si="184"/>
        <v>8</v>
      </c>
      <c r="M522" s="8">
        <f t="shared" si="185"/>
        <v>3</v>
      </c>
      <c r="N522" s="8">
        <f t="shared" si="186"/>
        <v>0</v>
      </c>
      <c r="O522" s="8">
        <f t="shared" si="187"/>
        <v>27</v>
      </c>
      <c r="P522" s="8">
        <f t="shared" si="188"/>
        <v>2</v>
      </c>
      <c r="Q522" s="8">
        <f t="shared" si="189"/>
        <v>3</v>
      </c>
      <c r="R522" s="8">
        <f t="shared" si="190"/>
        <v>42</v>
      </c>
      <c r="S522" s="8">
        <f t="shared" si="191"/>
        <v>27</v>
      </c>
      <c r="T522" s="8">
        <f t="shared" si="192"/>
        <v>3</v>
      </c>
      <c r="U522" s="8">
        <f t="shared" si="193"/>
        <v>18</v>
      </c>
      <c r="V522" s="8">
        <f t="shared" si="194"/>
        <v>3</v>
      </c>
      <c r="W522" s="8">
        <f t="shared" si="195"/>
        <v>7</v>
      </c>
      <c r="X522" s="8">
        <f t="shared" si="196"/>
        <v>7</v>
      </c>
      <c r="Y522">
        <f t="shared" si="197"/>
        <v>0</v>
      </c>
    </row>
    <row r="523" spans="1:25" x14ac:dyDescent="0.25">
      <c r="A523" s="1" t="s">
        <v>542</v>
      </c>
      <c r="B523" s="1" t="s">
        <v>41</v>
      </c>
      <c r="C523" s="1" t="s">
        <v>5</v>
      </c>
      <c r="D523">
        <f t="shared" si="176"/>
        <v>1999</v>
      </c>
      <c r="E523">
        <f t="shared" si="177"/>
        <v>12</v>
      </c>
      <c r="F523">
        <f t="shared" si="178"/>
        <v>2</v>
      </c>
      <c r="G523" s="6">
        <f t="shared" si="179"/>
        <v>36496</v>
      </c>
      <c r="H523">
        <f t="shared" si="180"/>
        <v>23.110198494182068</v>
      </c>
      <c r="I523">
        <f t="shared" si="181"/>
        <v>23</v>
      </c>
      <c r="J523">
        <f t="shared" si="182"/>
        <v>0</v>
      </c>
      <c r="K523">
        <f t="shared" si="183"/>
        <v>23</v>
      </c>
      <c r="L523" s="8">
        <f t="shared" si="184"/>
        <v>9</v>
      </c>
      <c r="M523" s="8">
        <f t="shared" si="185"/>
        <v>27</v>
      </c>
      <c r="N523" s="8">
        <f t="shared" si="186"/>
        <v>7</v>
      </c>
      <c r="O523" s="8">
        <f t="shared" si="187"/>
        <v>18</v>
      </c>
      <c r="P523" s="8">
        <f t="shared" si="188"/>
        <v>0</v>
      </c>
      <c r="Q523" s="8">
        <f t="shared" si="189"/>
        <v>6</v>
      </c>
      <c r="R523" s="8">
        <f t="shared" si="190"/>
        <v>49</v>
      </c>
      <c r="S523" s="8">
        <f t="shared" si="191"/>
        <v>27</v>
      </c>
      <c r="T523" s="8">
        <f t="shared" si="192"/>
        <v>5</v>
      </c>
      <c r="U523" s="8">
        <f t="shared" si="193"/>
        <v>3</v>
      </c>
      <c r="V523" s="8">
        <f t="shared" si="194"/>
        <v>1</v>
      </c>
      <c r="W523" s="8">
        <f t="shared" si="195"/>
        <v>9</v>
      </c>
      <c r="X523" s="8">
        <f t="shared" si="196"/>
        <v>9</v>
      </c>
      <c r="Y523">
        <f t="shared" si="197"/>
        <v>0</v>
      </c>
    </row>
    <row r="524" spans="1:25" x14ac:dyDescent="0.25">
      <c r="A524" s="1" t="s">
        <v>543</v>
      </c>
      <c r="B524" s="1" t="s">
        <v>10</v>
      </c>
      <c r="C524" s="1" t="s">
        <v>8</v>
      </c>
      <c r="D524">
        <f t="shared" si="176"/>
        <v>1957</v>
      </c>
      <c r="E524">
        <f t="shared" si="177"/>
        <v>4</v>
      </c>
      <c r="F524">
        <f t="shared" si="178"/>
        <v>5</v>
      </c>
      <c r="G524" s="6">
        <f t="shared" si="179"/>
        <v>20915</v>
      </c>
      <c r="H524">
        <f t="shared" si="180"/>
        <v>65.768651608487332</v>
      </c>
      <c r="I524">
        <f t="shared" si="181"/>
        <v>65</v>
      </c>
      <c r="J524">
        <f t="shared" si="182"/>
        <v>0</v>
      </c>
      <c r="K524">
        <f t="shared" si="183"/>
        <v>65</v>
      </c>
      <c r="L524" s="8">
        <f t="shared" si="184"/>
        <v>5</v>
      </c>
      <c r="M524" s="8">
        <f t="shared" si="185"/>
        <v>21</v>
      </c>
      <c r="N524" s="8">
        <f t="shared" si="186"/>
        <v>0</v>
      </c>
      <c r="O524" s="8">
        <f t="shared" si="187"/>
        <v>36</v>
      </c>
      <c r="P524" s="8">
        <f t="shared" si="188"/>
        <v>0</v>
      </c>
      <c r="Q524" s="8">
        <f t="shared" si="189"/>
        <v>15</v>
      </c>
      <c r="R524" s="8">
        <f t="shared" si="190"/>
        <v>63</v>
      </c>
      <c r="S524" s="8">
        <f t="shared" si="191"/>
        <v>54</v>
      </c>
      <c r="T524" s="8">
        <f t="shared" si="192"/>
        <v>5</v>
      </c>
      <c r="U524" s="8">
        <f t="shared" si="193"/>
        <v>21</v>
      </c>
      <c r="V524" s="8">
        <f t="shared" si="194"/>
        <v>0</v>
      </c>
      <c r="W524" s="8">
        <f t="shared" si="195"/>
        <v>0</v>
      </c>
      <c r="X524" s="8">
        <f t="shared" si="196"/>
        <v>0</v>
      </c>
      <c r="Y524">
        <f t="shared" si="197"/>
        <v>0</v>
      </c>
    </row>
    <row r="525" spans="1:25" x14ac:dyDescent="0.25">
      <c r="A525" s="1" t="s">
        <v>544</v>
      </c>
      <c r="B525" s="1" t="s">
        <v>33</v>
      </c>
      <c r="C525" s="1" t="s">
        <v>8</v>
      </c>
      <c r="D525">
        <f t="shared" si="176"/>
        <v>1999</v>
      </c>
      <c r="E525">
        <f t="shared" si="177"/>
        <v>5</v>
      </c>
      <c r="F525">
        <f t="shared" si="178"/>
        <v>13</v>
      </c>
      <c r="G525" s="6">
        <f t="shared" si="179"/>
        <v>36293</v>
      </c>
      <c r="H525">
        <f t="shared" si="180"/>
        <v>23.665982203969882</v>
      </c>
      <c r="I525">
        <f t="shared" si="181"/>
        <v>23</v>
      </c>
      <c r="J525">
        <f t="shared" si="182"/>
        <v>0</v>
      </c>
      <c r="K525">
        <f t="shared" si="183"/>
        <v>23</v>
      </c>
      <c r="L525" s="8">
        <f t="shared" si="184"/>
        <v>9</v>
      </c>
      <c r="M525" s="8">
        <f t="shared" si="185"/>
        <v>27</v>
      </c>
      <c r="N525" s="8">
        <f t="shared" si="186"/>
        <v>0</v>
      </c>
      <c r="O525" s="8">
        <f t="shared" si="187"/>
        <v>45</v>
      </c>
      <c r="P525" s="8">
        <f t="shared" si="188"/>
        <v>1</v>
      </c>
      <c r="Q525" s="8">
        <f t="shared" si="189"/>
        <v>9</v>
      </c>
      <c r="R525" s="8">
        <f t="shared" si="190"/>
        <v>56</v>
      </c>
      <c r="S525" s="8">
        <f t="shared" si="191"/>
        <v>54</v>
      </c>
      <c r="T525" s="8">
        <f t="shared" si="192"/>
        <v>7</v>
      </c>
      <c r="U525" s="8">
        <f t="shared" si="193"/>
        <v>27</v>
      </c>
      <c r="V525" s="8">
        <f t="shared" si="194"/>
        <v>5</v>
      </c>
      <c r="W525" s="8">
        <f t="shared" si="195"/>
        <v>5</v>
      </c>
      <c r="X525" s="8">
        <f t="shared" si="196"/>
        <v>5</v>
      </c>
      <c r="Y525">
        <f t="shared" si="197"/>
        <v>0</v>
      </c>
    </row>
    <row r="526" spans="1:25" x14ac:dyDescent="0.25">
      <c r="A526" s="1" t="s">
        <v>545</v>
      </c>
      <c r="B526" s="1" t="s">
        <v>23</v>
      </c>
      <c r="C526" s="1" t="s">
        <v>5</v>
      </c>
      <c r="D526">
        <f t="shared" si="176"/>
        <v>1973</v>
      </c>
      <c r="E526">
        <f t="shared" si="177"/>
        <v>3</v>
      </c>
      <c r="F526">
        <f t="shared" si="178"/>
        <v>18</v>
      </c>
      <c r="G526" s="6">
        <f t="shared" si="179"/>
        <v>26741</v>
      </c>
      <c r="H526">
        <f t="shared" si="180"/>
        <v>49.817932922655714</v>
      </c>
      <c r="I526">
        <f t="shared" si="181"/>
        <v>49</v>
      </c>
      <c r="J526">
        <f t="shared" si="182"/>
        <v>0</v>
      </c>
      <c r="K526">
        <f t="shared" si="183"/>
        <v>49</v>
      </c>
      <c r="L526" s="8">
        <f t="shared" si="184"/>
        <v>7</v>
      </c>
      <c r="M526" s="8">
        <f t="shared" si="185"/>
        <v>9</v>
      </c>
      <c r="N526" s="8">
        <f t="shared" si="186"/>
        <v>0</v>
      </c>
      <c r="O526" s="8">
        <f t="shared" si="187"/>
        <v>27</v>
      </c>
      <c r="P526" s="8">
        <f t="shared" si="188"/>
        <v>1</v>
      </c>
      <c r="Q526" s="8">
        <f t="shared" si="189"/>
        <v>24</v>
      </c>
      <c r="R526" s="8">
        <f t="shared" si="190"/>
        <v>7</v>
      </c>
      <c r="S526" s="8">
        <f t="shared" si="191"/>
        <v>27</v>
      </c>
      <c r="T526" s="8">
        <f t="shared" si="192"/>
        <v>1</v>
      </c>
      <c r="U526" s="8">
        <f t="shared" si="193"/>
        <v>21</v>
      </c>
      <c r="V526" s="8">
        <f t="shared" si="194"/>
        <v>4</v>
      </c>
      <c r="W526" s="8">
        <f t="shared" si="195"/>
        <v>6</v>
      </c>
      <c r="X526" s="8">
        <f t="shared" si="196"/>
        <v>6</v>
      </c>
      <c r="Y526">
        <f t="shared" si="197"/>
        <v>0</v>
      </c>
    </row>
    <row r="527" spans="1:25" x14ac:dyDescent="0.25">
      <c r="A527" s="1" t="s">
        <v>546</v>
      </c>
      <c r="B527" s="1" t="s">
        <v>7</v>
      </c>
      <c r="C527" s="1" t="s">
        <v>8</v>
      </c>
      <c r="D527">
        <f t="shared" si="176"/>
        <v>1986</v>
      </c>
      <c r="E527">
        <f t="shared" si="177"/>
        <v>6</v>
      </c>
      <c r="F527">
        <f t="shared" si="178"/>
        <v>15</v>
      </c>
      <c r="G527" s="6">
        <f t="shared" si="179"/>
        <v>31578</v>
      </c>
      <c r="H527">
        <f t="shared" si="180"/>
        <v>36.57494866529774</v>
      </c>
      <c r="I527">
        <f t="shared" si="181"/>
        <v>36</v>
      </c>
      <c r="J527">
        <f t="shared" si="182"/>
        <v>0</v>
      </c>
      <c r="K527">
        <f t="shared" si="183"/>
        <v>36</v>
      </c>
      <c r="L527" s="8">
        <f t="shared" si="184"/>
        <v>8</v>
      </c>
      <c r="M527" s="8">
        <f t="shared" si="185"/>
        <v>18</v>
      </c>
      <c r="N527" s="8">
        <f t="shared" si="186"/>
        <v>0</v>
      </c>
      <c r="O527" s="8">
        <f t="shared" si="187"/>
        <v>54</v>
      </c>
      <c r="P527" s="8">
        <f t="shared" si="188"/>
        <v>1</v>
      </c>
      <c r="Q527" s="8">
        <f t="shared" si="189"/>
        <v>15</v>
      </c>
      <c r="R527" s="8">
        <f t="shared" si="190"/>
        <v>42</v>
      </c>
      <c r="S527" s="8">
        <f t="shared" si="191"/>
        <v>54</v>
      </c>
      <c r="T527" s="8">
        <f t="shared" si="192"/>
        <v>3</v>
      </c>
      <c r="U527" s="8">
        <f t="shared" si="193"/>
        <v>3</v>
      </c>
      <c r="V527" s="8">
        <f t="shared" si="194"/>
        <v>8</v>
      </c>
      <c r="W527" s="8">
        <f t="shared" si="195"/>
        <v>2</v>
      </c>
      <c r="X527" s="8">
        <f t="shared" si="196"/>
        <v>2</v>
      </c>
      <c r="Y527">
        <f t="shared" si="197"/>
        <v>0</v>
      </c>
    </row>
    <row r="528" spans="1:25" x14ac:dyDescent="0.25">
      <c r="A528" s="1" t="s">
        <v>547</v>
      </c>
      <c r="B528" s="1" t="s">
        <v>23</v>
      </c>
      <c r="C528" s="1" t="s">
        <v>5</v>
      </c>
      <c r="D528">
        <f t="shared" si="176"/>
        <v>1953</v>
      </c>
      <c r="E528">
        <f t="shared" si="177"/>
        <v>9</v>
      </c>
      <c r="F528">
        <f t="shared" si="178"/>
        <v>6</v>
      </c>
      <c r="G528" s="6">
        <f t="shared" si="179"/>
        <v>19608</v>
      </c>
      <c r="H528">
        <f t="shared" si="180"/>
        <v>69.347022587268995</v>
      </c>
      <c r="I528">
        <f t="shared" si="181"/>
        <v>69</v>
      </c>
      <c r="J528">
        <f t="shared" si="182"/>
        <v>0</v>
      </c>
      <c r="K528">
        <f t="shared" si="183"/>
        <v>69</v>
      </c>
      <c r="L528" s="8">
        <f t="shared" si="184"/>
        <v>5</v>
      </c>
      <c r="M528" s="8">
        <f t="shared" si="185"/>
        <v>9</v>
      </c>
      <c r="N528" s="8">
        <f t="shared" si="186"/>
        <v>0</v>
      </c>
      <c r="O528" s="8">
        <f t="shared" si="187"/>
        <v>81</v>
      </c>
      <c r="P528" s="8">
        <f t="shared" si="188"/>
        <v>0</v>
      </c>
      <c r="Q528" s="8">
        <f t="shared" si="189"/>
        <v>18</v>
      </c>
      <c r="R528" s="8">
        <f t="shared" si="190"/>
        <v>63</v>
      </c>
      <c r="S528" s="8">
        <f t="shared" si="191"/>
        <v>72</v>
      </c>
      <c r="T528" s="8">
        <f t="shared" si="192"/>
        <v>0</v>
      </c>
      <c r="U528" s="8">
        <f t="shared" si="193"/>
        <v>6</v>
      </c>
      <c r="V528" s="8">
        <f t="shared" si="194"/>
        <v>4</v>
      </c>
      <c r="W528" s="8">
        <f t="shared" si="195"/>
        <v>6</v>
      </c>
      <c r="X528" s="8">
        <f t="shared" si="196"/>
        <v>6</v>
      </c>
      <c r="Y528">
        <f t="shared" si="197"/>
        <v>0</v>
      </c>
    </row>
    <row r="529" spans="1:25" x14ac:dyDescent="0.25">
      <c r="A529" s="1" t="s">
        <v>548</v>
      </c>
      <c r="B529" s="1" t="s">
        <v>4</v>
      </c>
      <c r="C529" s="1" t="s">
        <v>5</v>
      </c>
      <c r="D529">
        <f t="shared" si="176"/>
        <v>1975</v>
      </c>
      <c r="E529">
        <f t="shared" si="177"/>
        <v>2</v>
      </c>
      <c r="F529">
        <f t="shared" si="178"/>
        <v>13</v>
      </c>
      <c r="G529" s="6">
        <f t="shared" si="179"/>
        <v>27438</v>
      </c>
      <c r="H529">
        <f t="shared" si="180"/>
        <v>47.909650924024639</v>
      </c>
      <c r="I529">
        <f t="shared" si="181"/>
        <v>47</v>
      </c>
      <c r="J529">
        <f t="shared" si="182"/>
        <v>0</v>
      </c>
      <c r="K529">
        <f t="shared" si="183"/>
        <v>47</v>
      </c>
      <c r="L529" s="8">
        <f t="shared" si="184"/>
        <v>7</v>
      </c>
      <c r="M529" s="8">
        <f t="shared" si="185"/>
        <v>15</v>
      </c>
      <c r="N529" s="8">
        <f t="shared" si="186"/>
        <v>0</v>
      </c>
      <c r="O529" s="8">
        <f t="shared" si="187"/>
        <v>18</v>
      </c>
      <c r="P529" s="8">
        <f t="shared" si="188"/>
        <v>1</v>
      </c>
      <c r="Q529" s="8">
        <f t="shared" si="189"/>
        <v>9</v>
      </c>
      <c r="R529" s="8">
        <f t="shared" si="190"/>
        <v>35</v>
      </c>
      <c r="S529" s="8">
        <f t="shared" si="191"/>
        <v>63</v>
      </c>
      <c r="T529" s="8">
        <f t="shared" si="192"/>
        <v>6</v>
      </c>
      <c r="U529" s="8">
        <f t="shared" si="193"/>
        <v>3</v>
      </c>
      <c r="V529" s="8">
        <f t="shared" si="194"/>
        <v>7</v>
      </c>
      <c r="W529" s="8">
        <f t="shared" si="195"/>
        <v>3</v>
      </c>
      <c r="X529" s="8">
        <f t="shared" si="196"/>
        <v>3</v>
      </c>
      <c r="Y529">
        <f t="shared" si="197"/>
        <v>0</v>
      </c>
    </row>
    <row r="530" spans="1:25" x14ac:dyDescent="0.25">
      <c r="A530" s="1" t="s">
        <v>549</v>
      </c>
      <c r="B530" s="1" t="s">
        <v>7</v>
      </c>
      <c r="C530" s="1" t="s">
        <v>8</v>
      </c>
      <c r="D530">
        <f t="shared" si="176"/>
        <v>1972</v>
      </c>
      <c r="E530">
        <f t="shared" si="177"/>
        <v>12</v>
      </c>
      <c r="F530">
        <f t="shared" si="178"/>
        <v>31</v>
      </c>
      <c r="G530" s="6">
        <f t="shared" si="179"/>
        <v>26664</v>
      </c>
      <c r="H530">
        <f t="shared" si="180"/>
        <v>50.02874743326489</v>
      </c>
      <c r="I530">
        <f t="shared" si="181"/>
        <v>50</v>
      </c>
      <c r="J530">
        <f t="shared" si="182"/>
        <v>0</v>
      </c>
      <c r="K530">
        <f t="shared" si="183"/>
        <v>50</v>
      </c>
      <c r="L530" s="8">
        <f t="shared" si="184"/>
        <v>7</v>
      </c>
      <c r="M530" s="8">
        <f t="shared" si="185"/>
        <v>6</v>
      </c>
      <c r="N530" s="8">
        <f t="shared" si="186"/>
        <v>7</v>
      </c>
      <c r="O530" s="8">
        <f t="shared" si="187"/>
        <v>18</v>
      </c>
      <c r="P530" s="8">
        <f t="shared" si="188"/>
        <v>3</v>
      </c>
      <c r="Q530" s="8">
        <f t="shared" si="189"/>
        <v>3</v>
      </c>
      <c r="R530" s="8">
        <f t="shared" si="190"/>
        <v>0</v>
      </c>
      <c r="S530" s="8">
        <f t="shared" si="191"/>
        <v>63</v>
      </c>
      <c r="T530" s="8">
        <f t="shared" si="192"/>
        <v>1</v>
      </c>
      <c r="U530" s="8">
        <f t="shared" si="193"/>
        <v>6</v>
      </c>
      <c r="V530" s="8">
        <f t="shared" si="194"/>
        <v>4</v>
      </c>
      <c r="W530" s="8">
        <f t="shared" si="195"/>
        <v>6</v>
      </c>
      <c r="X530" s="8">
        <f t="shared" si="196"/>
        <v>6</v>
      </c>
      <c r="Y530">
        <f t="shared" si="197"/>
        <v>0</v>
      </c>
    </row>
    <row r="531" spans="1:25" x14ac:dyDescent="0.25">
      <c r="A531" s="1" t="s">
        <v>550</v>
      </c>
      <c r="B531" s="1" t="s">
        <v>35</v>
      </c>
      <c r="C531" s="1" t="s">
        <v>8</v>
      </c>
      <c r="D531">
        <f t="shared" si="176"/>
        <v>1979</v>
      </c>
      <c r="E531">
        <f t="shared" si="177"/>
        <v>7</v>
      </c>
      <c r="F531">
        <f t="shared" si="178"/>
        <v>6</v>
      </c>
      <c r="G531" s="6">
        <f t="shared" si="179"/>
        <v>29042</v>
      </c>
      <c r="H531">
        <f t="shared" si="180"/>
        <v>43.518138261464749</v>
      </c>
      <c r="I531">
        <f t="shared" si="181"/>
        <v>43</v>
      </c>
      <c r="J531">
        <f t="shared" si="182"/>
        <v>0</v>
      </c>
      <c r="K531">
        <f t="shared" si="183"/>
        <v>43</v>
      </c>
      <c r="L531" s="8">
        <f t="shared" si="184"/>
        <v>7</v>
      </c>
      <c r="M531" s="8">
        <f t="shared" si="185"/>
        <v>27</v>
      </c>
      <c r="N531" s="8">
        <f t="shared" si="186"/>
        <v>0</v>
      </c>
      <c r="O531" s="8">
        <f t="shared" si="187"/>
        <v>63</v>
      </c>
      <c r="P531" s="8">
        <f t="shared" si="188"/>
        <v>0</v>
      </c>
      <c r="Q531" s="8">
        <f t="shared" si="189"/>
        <v>18</v>
      </c>
      <c r="R531" s="8">
        <f t="shared" si="190"/>
        <v>63</v>
      </c>
      <c r="S531" s="8">
        <f t="shared" si="191"/>
        <v>72</v>
      </c>
      <c r="T531" s="8">
        <f t="shared" si="192"/>
        <v>8</v>
      </c>
      <c r="U531" s="8">
        <f t="shared" si="193"/>
        <v>12</v>
      </c>
      <c r="V531" s="8">
        <f t="shared" si="194"/>
        <v>0</v>
      </c>
      <c r="W531" s="8">
        <f t="shared" si="195"/>
        <v>0</v>
      </c>
      <c r="X531" s="8">
        <f t="shared" si="196"/>
        <v>0</v>
      </c>
      <c r="Y531">
        <f t="shared" si="197"/>
        <v>0</v>
      </c>
    </row>
    <row r="532" spans="1:25" x14ac:dyDescent="0.25">
      <c r="A532" s="1" t="s">
        <v>551</v>
      </c>
      <c r="B532" s="1" t="s">
        <v>27</v>
      </c>
      <c r="C532" s="1" t="s">
        <v>8</v>
      </c>
      <c r="D532">
        <f t="shared" si="176"/>
        <v>1999</v>
      </c>
      <c r="E532">
        <f t="shared" si="177"/>
        <v>12</v>
      </c>
      <c r="F532">
        <f t="shared" si="178"/>
        <v>16</v>
      </c>
      <c r="G532" s="6">
        <f t="shared" si="179"/>
        <v>36510</v>
      </c>
      <c r="H532">
        <f t="shared" si="180"/>
        <v>23.071868583162217</v>
      </c>
      <c r="I532">
        <f t="shared" si="181"/>
        <v>23</v>
      </c>
      <c r="J532">
        <f t="shared" si="182"/>
        <v>0</v>
      </c>
      <c r="K532">
        <f t="shared" si="183"/>
        <v>23</v>
      </c>
      <c r="L532" s="8">
        <f t="shared" si="184"/>
        <v>9</v>
      </c>
      <c r="M532" s="8">
        <f t="shared" si="185"/>
        <v>27</v>
      </c>
      <c r="N532" s="8">
        <f t="shared" si="186"/>
        <v>7</v>
      </c>
      <c r="O532" s="8">
        <f t="shared" si="187"/>
        <v>18</v>
      </c>
      <c r="P532" s="8">
        <f t="shared" si="188"/>
        <v>1</v>
      </c>
      <c r="Q532" s="8">
        <f t="shared" si="189"/>
        <v>18</v>
      </c>
      <c r="R532" s="8">
        <f t="shared" si="190"/>
        <v>28</v>
      </c>
      <c r="S532" s="8">
        <f t="shared" si="191"/>
        <v>0</v>
      </c>
      <c r="T532" s="8">
        <f t="shared" si="192"/>
        <v>0</v>
      </c>
      <c r="U532" s="8">
        <f t="shared" si="193"/>
        <v>21</v>
      </c>
      <c r="V532" s="8">
        <f t="shared" si="194"/>
        <v>9</v>
      </c>
      <c r="W532" s="8">
        <f t="shared" si="195"/>
        <v>1</v>
      </c>
      <c r="X532" s="8">
        <f t="shared" si="196"/>
        <v>1</v>
      </c>
      <c r="Y532">
        <f t="shared" si="197"/>
        <v>0</v>
      </c>
    </row>
    <row r="533" spans="1:25" x14ac:dyDescent="0.25">
      <c r="A533" s="1" t="s">
        <v>552</v>
      </c>
      <c r="B533" s="1" t="s">
        <v>10</v>
      </c>
      <c r="C533" s="1" t="s">
        <v>5</v>
      </c>
      <c r="D533">
        <f t="shared" si="176"/>
        <v>1962</v>
      </c>
      <c r="E533">
        <f t="shared" si="177"/>
        <v>4</v>
      </c>
      <c r="F533">
        <f t="shared" si="178"/>
        <v>8</v>
      </c>
      <c r="G533" s="6">
        <f t="shared" si="179"/>
        <v>22744</v>
      </c>
      <c r="H533">
        <f t="shared" si="180"/>
        <v>60.761122518822724</v>
      </c>
      <c r="I533">
        <f t="shared" si="181"/>
        <v>60</v>
      </c>
      <c r="J533">
        <f t="shared" si="182"/>
        <v>0</v>
      </c>
      <c r="K533">
        <f t="shared" si="183"/>
        <v>60</v>
      </c>
      <c r="L533" s="8">
        <f t="shared" si="184"/>
        <v>6</v>
      </c>
      <c r="M533" s="8">
        <f t="shared" si="185"/>
        <v>6</v>
      </c>
      <c r="N533" s="8">
        <f t="shared" si="186"/>
        <v>0</v>
      </c>
      <c r="O533" s="8">
        <f t="shared" si="187"/>
        <v>36</v>
      </c>
      <c r="P533" s="8">
        <f t="shared" si="188"/>
        <v>0</v>
      </c>
      <c r="Q533" s="8">
        <f t="shared" si="189"/>
        <v>24</v>
      </c>
      <c r="R533" s="8">
        <f t="shared" si="190"/>
        <v>35</v>
      </c>
      <c r="S533" s="8">
        <f t="shared" si="191"/>
        <v>45</v>
      </c>
      <c r="T533" s="8">
        <f t="shared" si="192"/>
        <v>7</v>
      </c>
      <c r="U533" s="8">
        <f t="shared" si="193"/>
        <v>12</v>
      </c>
      <c r="V533" s="8">
        <f t="shared" si="194"/>
        <v>1</v>
      </c>
      <c r="W533" s="8">
        <f t="shared" si="195"/>
        <v>9</v>
      </c>
      <c r="X533" s="8">
        <f t="shared" si="196"/>
        <v>9</v>
      </c>
      <c r="Y533">
        <f t="shared" si="197"/>
        <v>0</v>
      </c>
    </row>
    <row r="534" spans="1:25" x14ac:dyDescent="0.25">
      <c r="A534" s="1" t="s">
        <v>553</v>
      </c>
      <c r="B534" s="1" t="s">
        <v>33</v>
      </c>
      <c r="C534" s="1" t="s">
        <v>8</v>
      </c>
      <c r="D534">
        <f t="shared" si="176"/>
        <v>1977</v>
      </c>
      <c r="E534">
        <f t="shared" si="177"/>
        <v>5</v>
      </c>
      <c r="F534">
        <f t="shared" si="178"/>
        <v>7</v>
      </c>
      <c r="G534" s="6">
        <f t="shared" si="179"/>
        <v>28252</v>
      </c>
      <c r="H534">
        <f t="shared" si="180"/>
        <v>45.681040383299113</v>
      </c>
      <c r="I534">
        <f t="shared" si="181"/>
        <v>45</v>
      </c>
      <c r="J534">
        <f t="shared" si="182"/>
        <v>0</v>
      </c>
      <c r="K534">
        <f t="shared" si="183"/>
        <v>45</v>
      </c>
      <c r="L534" s="8">
        <f t="shared" si="184"/>
        <v>7</v>
      </c>
      <c r="M534" s="8">
        <f t="shared" si="185"/>
        <v>21</v>
      </c>
      <c r="N534" s="8">
        <f t="shared" si="186"/>
        <v>0</v>
      </c>
      <c r="O534" s="8">
        <f t="shared" si="187"/>
        <v>45</v>
      </c>
      <c r="P534" s="8">
        <f t="shared" si="188"/>
        <v>0</v>
      </c>
      <c r="Q534" s="8">
        <f t="shared" si="189"/>
        <v>21</v>
      </c>
      <c r="R534" s="8">
        <f t="shared" si="190"/>
        <v>35</v>
      </c>
      <c r="S534" s="8">
        <f t="shared" si="191"/>
        <v>18</v>
      </c>
      <c r="T534" s="8">
        <f t="shared" si="192"/>
        <v>1</v>
      </c>
      <c r="U534" s="8">
        <f t="shared" si="193"/>
        <v>27</v>
      </c>
      <c r="V534" s="8">
        <f t="shared" si="194"/>
        <v>5</v>
      </c>
      <c r="W534" s="8">
        <f t="shared" si="195"/>
        <v>5</v>
      </c>
      <c r="X534" s="8">
        <f t="shared" si="196"/>
        <v>5</v>
      </c>
      <c r="Y534">
        <f t="shared" si="197"/>
        <v>0</v>
      </c>
    </row>
    <row r="535" spans="1:25" x14ac:dyDescent="0.25">
      <c r="A535" s="1" t="s">
        <v>554</v>
      </c>
      <c r="B535" s="1" t="s">
        <v>16</v>
      </c>
      <c r="C535" s="1" t="s">
        <v>8</v>
      </c>
      <c r="D535">
        <f t="shared" si="176"/>
        <v>1961</v>
      </c>
      <c r="E535">
        <f t="shared" si="177"/>
        <v>1</v>
      </c>
      <c r="F535">
        <f t="shared" si="178"/>
        <v>18</v>
      </c>
      <c r="G535" s="6">
        <f t="shared" si="179"/>
        <v>22299</v>
      </c>
      <c r="H535">
        <f t="shared" si="180"/>
        <v>61.979466119096507</v>
      </c>
      <c r="I535">
        <f t="shared" si="181"/>
        <v>61</v>
      </c>
      <c r="J535">
        <f t="shared" si="182"/>
        <v>0</v>
      </c>
      <c r="K535">
        <f t="shared" si="183"/>
        <v>61</v>
      </c>
      <c r="L535" s="8">
        <f t="shared" si="184"/>
        <v>6</v>
      </c>
      <c r="M535" s="8">
        <f t="shared" si="185"/>
        <v>3</v>
      </c>
      <c r="N535" s="8">
        <f t="shared" si="186"/>
        <v>0</v>
      </c>
      <c r="O535" s="8">
        <f t="shared" si="187"/>
        <v>9</v>
      </c>
      <c r="P535" s="8">
        <f t="shared" si="188"/>
        <v>1</v>
      </c>
      <c r="Q535" s="8">
        <f t="shared" si="189"/>
        <v>24</v>
      </c>
      <c r="R535" s="8">
        <f t="shared" si="190"/>
        <v>28</v>
      </c>
      <c r="S535" s="8">
        <f t="shared" si="191"/>
        <v>72</v>
      </c>
      <c r="T535" s="8">
        <f t="shared" si="192"/>
        <v>5</v>
      </c>
      <c r="U535" s="8">
        <f t="shared" si="193"/>
        <v>6</v>
      </c>
      <c r="V535" s="8">
        <f t="shared" si="194"/>
        <v>4</v>
      </c>
      <c r="W535" s="8">
        <f t="shared" si="195"/>
        <v>6</v>
      </c>
      <c r="X535" s="8">
        <f t="shared" si="196"/>
        <v>6</v>
      </c>
      <c r="Y535">
        <f t="shared" si="197"/>
        <v>0</v>
      </c>
    </row>
    <row r="536" spans="1:25" x14ac:dyDescent="0.25">
      <c r="A536" s="1" t="s">
        <v>555</v>
      </c>
      <c r="B536" s="1" t="s">
        <v>16</v>
      </c>
      <c r="C536" s="1" t="s">
        <v>5</v>
      </c>
      <c r="D536">
        <f t="shared" si="176"/>
        <v>1967</v>
      </c>
      <c r="E536">
        <f t="shared" si="177"/>
        <v>9</v>
      </c>
      <c r="F536">
        <f t="shared" si="178"/>
        <v>7</v>
      </c>
      <c r="G536" s="6">
        <f t="shared" si="179"/>
        <v>24722</v>
      </c>
      <c r="H536">
        <f t="shared" si="180"/>
        <v>55.345653661875431</v>
      </c>
      <c r="I536">
        <f t="shared" si="181"/>
        <v>55</v>
      </c>
      <c r="J536">
        <f t="shared" si="182"/>
        <v>0</v>
      </c>
      <c r="K536">
        <f t="shared" si="183"/>
        <v>55</v>
      </c>
      <c r="L536" s="8">
        <f t="shared" si="184"/>
        <v>6</v>
      </c>
      <c r="M536" s="8">
        <f t="shared" si="185"/>
        <v>21</v>
      </c>
      <c r="N536" s="8">
        <f t="shared" si="186"/>
        <v>0</v>
      </c>
      <c r="O536" s="8">
        <f t="shared" si="187"/>
        <v>81</v>
      </c>
      <c r="P536" s="8">
        <f t="shared" si="188"/>
        <v>0</v>
      </c>
      <c r="Q536" s="8">
        <f t="shared" si="189"/>
        <v>21</v>
      </c>
      <c r="R536" s="8">
        <f t="shared" si="190"/>
        <v>7</v>
      </c>
      <c r="S536" s="8">
        <f t="shared" si="191"/>
        <v>54</v>
      </c>
      <c r="T536" s="8">
        <f t="shared" si="192"/>
        <v>3</v>
      </c>
      <c r="U536" s="8">
        <f t="shared" si="193"/>
        <v>18</v>
      </c>
      <c r="V536" s="8">
        <f t="shared" si="194"/>
        <v>1</v>
      </c>
      <c r="W536" s="8">
        <f t="shared" si="195"/>
        <v>9</v>
      </c>
      <c r="X536" s="8">
        <f t="shared" si="196"/>
        <v>9</v>
      </c>
      <c r="Y536">
        <f t="shared" si="197"/>
        <v>0</v>
      </c>
    </row>
    <row r="537" spans="1:25" x14ac:dyDescent="0.25">
      <c r="A537" s="1" t="s">
        <v>556</v>
      </c>
      <c r="B537" s="1" t="s">
        <v>43</v>
      </c>
      <c r="C537" s="1" t="s">
        <v>5</v>
      </c>
      <c r="D537">
        <f t="shared" si="176"/>
        <v>1969</v>
      </c>
      <c r="E537">
        <f t="shared" si="177"/>
        <v>12</v>
      </c>
      <c r="F537">
        <f t="shared" si="178"/>
        <v>18</v>
      </c>
      <c r="G537" s="6">
        <f t="shared" si="179"/>
        <v>25555</v>
      </c>
      <c r="H537">
        <f t="shared" si="180"/>
        <v>53.065023956194388</v>
      </c>
      <c r="I537">
        <f t="shared" si="181"/>
        <v>53</v>
      </c>
      <c r="J537">
        <f t="shared" si="182"/>
        <v>0</v>
      </c>
      <c r="K537">
        <f t="shared" si="183"/>
        <v>53</v>
      </c>
      <c r="L537" s="8">
        <f t="shared" si="184"/>
        <v>6</v>
      </c>
      <c r="M537" s="8">
        <f t="shared" si="185"/>
        <v>27</v>
      </c>
      <c r="N537" s="8">
        <f t="shared" si="186"/>
        <v>7</v>
      </c>
      <c r="O537" s="8">
        <f t="shared" si="187"/>
        <v>18</v>
      </c>
      <c r="P537" s="8">
        <f t="shared" si="188"/>
        <v>1</v>
      </c>
      <c r="Q537" s="8">
        <f t="shared" si="189"/>
        <v>24</v>
      </c>
      <c r="R537" s="8">
        <f t="shared" si="190"/>
        <v>0</v>
      </c>
      <c r="S537" s="8">
        <f t="shared" si="191"/>
        <v>72</v>
      </c>
      <c r="T537" s="8">
        <f t="shared" si="192"/>
        <v>7</v>
      </c>
      <c r="U537" s="8">
        <f t="shared" si="193"/>
        <v>12</v>
      </c>
      <c r="V537" s="8">
        <f t="shared" si="194"/>
        <v>4</v>
      </c>
      <c r="W537" s="8">
        <f t="shared" si="195"/>
        <v>6</v>
      </c>
      <c r="X537" s="8">
        <f t="shared" si="196"/>
        <v>6</v>
      </c>
      <c r="Y537">
        <f t="shared" si="197"/>
        <v>0</v>
      </c>
    </row>
    <row r="538" spans="1:25" x14ac:dyDescent="0.25">
      <c r="A538" s="1" t="s">
        <v>557</v>
      </c>
      <c r="B538" s="1" t="s">
        <v>23</v>
      </c>
      <c r="C538" s="1" t="s">
        <v>8</v>
      </c>
      <c r="D538">
        <f t="shared" si="176"/>
        <v>1995</v>
      </c>
      <c r="E538">
        <f t="shared" si="177"/>
        <v>2</v>
      </c>
      <c r="F538">
        <f t="shared" si="178"/>
        <v>21</v>
      </c>
      <c r="G538" s="6">
        <f t="shared" si="179"/>
        <v>34751</v>
      </c>
      <c r="H538">
        <f t="shared" si="180"/>
        <v>27.887748117727583</v>
      </c>
      <c r="I538">
        <f t="shared" si="181"/>
        <v>27</v>
      </c>
      <c r="J538">
        <f t="shared" si="182"/>
        <v>0</v>
      </c>
      <c r="K538">
        <f t="shared" si="183"/>
        <v>27</v>
      </c>
      <c r="L538" s="8">
        <f t="shared" si="184"/>
        <v>9</v>
      </c>
      <c r="M538" s="8">
        <f t="shared" si="185"/>
        <v>15</v>
      </c>
      <c r="N538" s="8">
        <f t="shared" si="186"/>
        <v>0</v>
      </c>
      <c r="O538" s="8">
        <f t="shared" si="187"/>
        <v>18</v>
      </c>
      <c r="P538" s="8">
        <f t="shared" si="188"/>
        <v>2</v>
      </c>
      <c r="Q538" s="8">
        <f t="shared" si="189"/>
        <v>3</v>
      </c>
      <c r="R538" s="8">
        <f t="shared" si="190"/>
        <v>28</v>
      </c>
      <c r="S538" s="8">
        <f t="shared" si="191"/>
        <v>36</v>
      </c>
      <c r="T538" s="8">
        <f t="shared" si="192"/>
        <v>6</v>
      </c>
      <c r="U538" s="8">
        <f t="shared" si="193"/>
        <v>21</v>
      </c>
      <c r="V538" s="8">
        <f t="shared" si="194"/>
        <v>8</v>
      </c>
      <c r="W538" s="8">
        <f t="shared" si="195"/>
        <v>2</v>
      </c>
      <c r="X538" s="8">
        <f t="shared" si="196"/>
        <v>2</v>
      </c>
      <c r="Y538">
        <f t="shared" si="197"/>
        <v>0</v>
      </c>
    </row>
    <row r="539" spans="1:25" x14ac:dyDescent="0.25">
      <c r="A539" s="1" t="s">
        <v>558</v>
      </c>
      <c r="B539" s="1" t="s">
        <v>16</v>
      </c>
      <c r="C539" s="1" t="s">
        <v>8</v>
      </c>
      <c r="D539">
        <f t="shared" si="176"/>
        <v>1950</v>
      </c>
      <c r="E539">
        <f t="shared" si="177"/>
        <v>12</v>
      </c>
      <c r="F539">
        <f t="shared" si="178"/>
        <v>23</v>
      </c>
      <c r="G539" s="6">
        <f t="shared" si="179"/>
        <v>18620</v>
      </c>
      <c r="H539">
        <f t="shared" si="180"/>
        <v>72.05201916495551</v>
      </c>
      <c r="I539">
        <f t="shared" si="181"/>
        <v>72</v>
      </c>
      <c r="J539">
        <f t="shared" si="182"/>
        <v>0</v>
      </c>
      <c r="K539">
        <f t="shared" si="183"/>
        <v>72</v>
      </c>
      <c r="L539" s="8">
        <f t="shared" si="184"/>
        <v>5</v>
      </c>
      <c r="M539" s="8">
        <f t="shared" si="185"/>
        <v>0</v>
      </c>
      <c r="N539" s="8">
        <f t="shared" si="186"/>
        <v>7</v>
      </c>
      <c r="O539" s="8">
        <f t="shared" si="187"/>
        <v>18</v>
      </c>
      <c r="P539" s="8">
        <f t="shared" si="188"/>
        <v>2</v>
      </c>
      <c r="Q539" s="8">
        <f t="shared" si="189"/>
        <v>9</v>
      </c>
      <c r="R539" s="8">
        <f t="shared" si="190"/>
        <v>56</v>
      </c>
      <c r="S539" s="8">
        <f t="shared" si="191"/>
        <v>54</v>
      </c>
      <c r="T539" s="8">
        <f t="shared" si="192"/>
        <v>1</v>
      </c>
      <c r="U539" s="8">
        <f t="shared" si="193"/>
        <v>6</v>
      </c>
      <c r="V539" s="8">
        <f t="shared" si="194"/>
        <v>8</v>
      </c>
      <c r="W539" s="8">
        <f t="shared" si="195"/>
        <v>2</v>
      </c>
      <c r="X539" s="8">
        <f t="shared" si="196"/>
        <v>2</v>
      </c>
      <c r="Y539">
        <f t="shared" si="197"/>
        <v>0</v>
      </c>
    </row>
    <row r="540" spans="1:25" x14ac:dyDescent="0.25">
      <c r="A540" s="1" t="s">
        <v>559</v>
      </c>
      <c r="B540" s="1" t="s">
        <v>46</v>
      </c>
      <c r="C540" s="1" t="s">
        <v>5</v>
      </c>
      <c r="D540">
        <f t="shared" si="176"/>
        <v>1964</v>
      </c>
      <c r="E540">
        <f t="shared" si="177"/>
        <v>4</v>
      </c>
      <c r="F540">
        <f t="shared" si="178"/>
        <v>8</v>
      </c>
      <c r="G540" s="6">
        <f t="shared" si="179"/>
        <v>23475</v>
      </c>
      <c r="H540">
        <f t="shared" si="180"/>
        <v>58.75975359342916</v>
      </c>
      <c r="I540">
        <f t="shared" si="181"/>
        <v>58</v>
      </c>
      <c r="J540">
        <f t="shared" si="182"/>
        <v>0</v>
      </c>
      <c r="K540">
        <f t="shared" si="183"/>
        <v>58</v>
      </c>
      <c r="L540" s="8">
        <f t="shared" si="184"/>
        <v>6</v>
      </c>
      <c r="M540" s="8">
        <f t="shared" si="185"/>
        <v>12</v>
      </c>
      <c r="N540" s="8">
        <f t="shared" si="186"/>
        <v>0</v>
      </c>
      <c r="O540" s="8">
        <f t="shared" si="187"/>
        <v>36</v>
      </c>
      <c r="P540" s="8">
        <f t="shared" si="188"/>
        <v>0</v>
      </c>
      <c r="Q540" s="8">
        <f t="shared" si="189"/>
        <v>24</v>
      </c>
      <c r="R540" s="8">
        <f t="shared" si="190"/>
        <v>7</v>
      </c>
      <c r="S540" s="8">
        <f t="shared" si="191"/>
        <v>72</v>
      </c>
      <c r="T540" s="8">
        <f t="shared" si="192"/>
        <v>5</v>
      </c>
      <c r="U540" s="8">
        <f t="shared" si="193"/>
        <v>3</v>
      </c>
      <c r="V540" s="8">
        <f t="shared" si="194"/>
        <v>5</v>
      </c>
      <c r="W540" s="8">
        <f t="shared" si="195"/>
        <v>5</v>
      </c>
      <c r="X540" s="8">
        <f t="shared" si="196"/>
        <v>5</v>
      </c>
      <c r="Y540">
        <f t="shared" si="197"/>
        <v>0</v>
      </c>
    </row>
    <row r="541" spans="1:25" x14ac:dyDescent="0.25">
      <c r="A541" s="1" t="s">
        <v>560</v>
      </c>
      <c r="B541" s="1" t="s">
        <v>41</v>
      </c>
      <c r="C541" s="1" t="s">
        <v>5</v>
      </c>
      <c r="D541">
        <f t="shared" si="176"/>
        <v>1974</v>
      </c>
      <c r="E541">
        <f t="shared" si="177"/>
        <v>11</v>
      </c>
      <c r="F541">
        <f t="shared" si="178"/>
        <v>4</v>
      </c>
      <c r="G541" s="6">
        <f t="shared" si="179"/>
        <v>27337</v>
      </c>
      <c r="H541">
        <f t="shared" si="180"/>
        <v>48.186173853524984</v>
      </c>
      <c r="I541">
        <f t="shared" si="181"/>
        <v>48</v>
      </c>
      <c r="J541">
        <f t="shared" si="182"/>
        <v>0</v>
      </c>
      <c r="K541">
        <f t="shared" si="183"/>
        <v>48</v>
      </c>
      <c r="L541" s="8">
        <f t="shared" si="184"/>
        <v>7</v>
      </c>
      <c r="M541" s="8">
        <f t="shared" si="185"/>
        <v>12</v>
      </c>
      <c r="N541" s="8">
        <f t="shared" si="186"/>
        <v>7</v>
      </c>
      <c r="O541" s="8">
        <f t="shared" si="187"/>
        <v>9</v>
      </c>
      <c r="P541" s="8">
        <f t="shared" si="188"/>
        <v>0</v>
      </c>
      <c r="Q541" s="8">
        <f t="shared" si="189"/>
        <v>12</v>
      </c>
      <c r="R541" s="8">
        <f t="shared" si="190"/>
        <v>14</v>
      </c>
      <c r="S541" s="8">
        <f t="shared" si="191"/>
        <v>0</v>
      </c>
      <c r="T541" s="8">
        <f t="shared" si="192"/>
        <v>4</v>
      </c>
      <c r="U541" s="8">
        <f t="shared" si="193"/>
        <v>9</v>
      </c>
      <c r="V541" s="8">
        <f t="shared" si="194"/>
        <v>4</v>
      </c>
      <c r="W541" s="8">
        <f t="shared" si="195"/>
        <v>6</v>
      </c>
      <c r="X541" s="8">
        <f t="shared" si="196"/>
        <v>6</v>
      </c>
      <c r="Y541">
        <f t="shared" si="197"/>
        <v>0</v>
      </c>
    </row>
    <row r="542" spans="1:25" x14ac:dyDescent="0.25">
      <c r="A542" s="1" t="s">
        <v>561</v>
      </c>
      <c r="B542" s="1" t="s">
        <v>33</v>
      </c>
      <c r="C542" s="1" t="s">
        <v>5</v>
      </c>
      <c r="D542">
        <f t="shared" si="176"/>
        <v>1995</v>
      </c>
      <c r="E542">
        <f t="shared" si="177"/>
        <v>7</v>
      </c>
      <c r="F542">
        <f t="shared" si="178"/>
        <v>1</v>
      </c>
      <c r="G542" s="6">
        <f t="shared" si="179"/>
        <v>34881</v>
      </c>
      <c r="H542">
        <f t="shared" si="180"/>
        <v>27.531827515400412</v>
      </c>
      <c r="I542">
        <f t="shared" si="181"/>
        <v>27</v>
      </c>
      <c r="J542">
        <f t="shared" si="182"/>
        <v>0</v>
      </c>
      <c r="K542">
        <f t="shared" si="183"/>
        <v>27</v>
      </c>
      <c r="L542" s="8">
        <f t="shared" si="184"/>
        <v>9</v>
      </c>
      <c r="M542" s="8">
        <f t="shared" si="185"/>
        <v>15</v>
      </c>
      <c r="N542" s="8">
        <f t="shared" si="186"/>
        <v>0</v>
      </c>
      <c r="O542" s="8">
        <f t="shared" si="187"/>
        <v>63</v>
      </c>
      <c r="P542" s="8">
        <f t="shared" si="188"/>
        <v>0</v>
      </c>
      <c r="Q542" s="8">
        <f t="shared" si="189"/>
        <v>3</v>
      </c>
      <c r="R542" s="8">
        <f t="shared" si="190"/>
        <v>49</v>
      </c>
      <c r="S542" s="8">
        <f t="shared" si="191"/>
        <v>45</v>
      </c>
      <c r="T542" s="8">
        <f t="shared" si="192"/>
        <v>6</v>
      </c>
      <c r="U542" s="8">
        <f t="shared" si="193"/>
        <v>12</v>
      </c>
      <c r="V542" s="8">
        <f t="shared" si="194"/>
        <v>2</v>
      </c>
      <c r="W542" s="8">
        <f t="shared" si="195"/>
        <v>8</v>
      </c>
      <c r="X542" s="8">
        <f t="shared" si="196"/>
        <v>8</v>
      </c>
      <c r="Y542">
        <f t="shared" si="197"/>
        <v>0</v>
      </c>
    </row>
    <row r="543" spans="1:25" x14ac:dyDescent="0.25">
      <c r="A543" s="1" t="s">
        <v>562</v>
      </c>
      <c r="B543" s="1" t="s">
        <v>10</v>
      </c>
      <c r="C543" s="1" t="s">
        <v>8</v>
      </c>
      <c r="D543">
        <f t="shared" si="176"/>
        <v>1951</v>
      </c>
      <c r="E543">
        <f t="shared" si="177"/>
        <v>4</v>
      </c>
      <c r="F543">
        <f t="shared" si="178"/>
        <v>7</v>
      </c>
      <c r="G543" s="6">
        <f t="shared" si="179"/>
        <v>18725</v>
      </c>
      <c r="H543">
        <f t="shared" si="180"/>
        <v>71.76454483230664</v>
      </c>
      <c r="I543">
        <f t="shared" si="181"/>
        <v>71</v>
      </c>
      <c r="J543">
        <f t="shared" si="182"/>
        <v>0</v>
      </c>
      <c r="K543">
        <f t="shared" si="183"/>
        <v>71</v>
      </c>
      <c r="L543" s="8">
        <f t="shared" si="184"/>
        <v>5</v>
      </c>
      <c r="M543" s="8">
        <f t="shared" si="185"/>
        <v>3</v>
      </c>
      <c r="N543" s="8">
        <f t="shared" si="186"/>
        <v>0</v>
      </c>
      <c r="O543" s="8">
        <f t="shared" si="187"/>
        <v>36</v>
      </c>
      <c r="P543" s="8">
        <f t="shared" si="188"/>
        <v>0</v>
      </c>
      <c r="Q543" s="8">
        <f t="shared" si="189"/>
        <v>21</v>
      </c>
      <c r="R543" s="8">
        <f t="shared" si="190"/>
        <v>7</v>
      </c>
      <c r="S543" s="8">
        <f t="shared" si="191"/>
        <v>0</v>
      </c>
      <c r="T543" s="8">
        <f t="shared" si="192"/>
        <v>5</v>
      </c>
      <c r="U543" s="8">
        <f t="shared" si="193"/>
        <v>12</v>
      </c>
      <c r="V543" s="8">
        <f t="shared" si="194"/>
        <v>9</v>
      </c>
      <c r="W543" s="8">
        <f t="shared" si="195"/>
        <v>1</v>
      </c>
      <c r="X543" s="8">
        <f t="shared" si="196"/>
        <v>1</v>
      </c>
      <c r="Y543">
        <f t="shared" si="197"/>
        <v>0</v>
      </c>
    </row>
    <row r="544" spans="1:25" x14ac:dyDescent="0.25">
      <c r="A544" s="1" t="s">
        <v>563</v>
      </c>
      <c r="B544" s="1" t="s">
        <v>27</v>
      </c>
      <c r="C544" s="1" t="s">
        <v>5</v>
      </c>
      <c r="D544">
        <f t="shared" si="176"/>
        <v>1968</v>
      </c>
      <c r="E544">
        <f t="shared" si="177"/>
        <v>5</v>
      </c>
      <c r="F544">
        <f t="shared" si="178"/>
        <v>3</v>
      </c>
      <c r="G544" s="6">
        <f t="shared" si="179"/>
        <v>24961</v>
      </c>
      <c r="H544">
        <f t="shared" si="180"/>
        <v>54.691307323750856</v>
      </c>
      <c r="I544">
        <f t="shared" si="181"/>
        <v>54</v>
      </c>
      <c r="J544">
        <f t="shared" si="182"/>
        <v>0</v>
      </c>
      <c r="K544">
        <f t="shared" si="183"/>
        <v>54</v>
      </c>
      <c r="L544" s="8">
        <f t="shared" si="184"/>
        <v>6</v>
      </c>
      <c r="M544" s="8">
        <f t="shared" si="185"/>
        <v>24</v>
      </c>
      <c r="N544" s="8">
        <f t="shared" si="186"/>
        <v>0</v>
      </c>
      <c r="O544" s="8">
        <f t="shared" si="187"/>
        <v>45</v>
      </c>
      <c r="P544" s="8">
        <f t="shared" si="188"/>
        <v>0</v>
      </c>
      <c r="Q544" s="8">
        <f t="shared" si="189"/>
        <v>9</v>
      </c>
      <c r="R544" s="8">
        <f t="shared" si="190"/>
        <v>0</v>
      </c>
      <c r="S544" s="8">
        <f t="shared" si="191"/>
        <v>63</v>
      </c>
      <c r="T544" s="8">
        <f t="shared" si="192"/>
        <v>3</v>
      </c>
      <c r="U544" s="8">
        <f t="shared" si="193"/>
        <v>27</v>
      </c>
      <c r="V544" s="8">
        <f t="shared" si="194"/>
        <v>7</v>
      </c>
      <c r="W544" s="8">
        <f t="shared" si="195"/>
        <v>3</v>
      </c>
      <c r="X544" s="8">
        <f t="shared" si="196"/>
        <v>3</v>
      </c>
      <c r="Y544">
        <f t="shared" si="197"/>
        <v>0</v>
      </c>
    </row>
    <row r="545" spans="1:25" x14ac:dyDescent="0.25">
      <c r="A545" s="1" t="s">
        <v>564</v>
      </c>
      <c r="B545" s="1" t="s">
        <v>33</v>
      </c>
      <c r="C545" s="1" t="s">
        <v>5</v>
      </c>
      <c r="D545">
        <f t="shared" si="176"/>
        <v>1978</v>
      </c>
      <c r="E545">
        <f t="shared" si="177"/>
        <v>1</v>
      </c>
      <c r="F545">
        <f t="shared" si="178"/>
        <v>24</v>
      </c>
      <c r="G545" s="6">
        <f t="shared" si="179"/>
        <v>28514</v>
      </c>
      <c r="H545">
        <f t="shared" si="180"/>
        <v>44.963723477070502</v>
      </c>
      <c r="I545">
        <f t="shared" si="181"/>
        <v>44</v>
      </c>
      <c r="J545">
        <f t="shared" si="182"/>
        <v>0</v>
      </c>
      <c r="K545">
        <f t="shared" si="183"/>
        <v>44</v>
      </c>
      <c r="L545" s="8">
        <f t="shared" si="184"/>
        <v>7</v>
      </c>
      <c r="M545" s="8">
        <f t="shared" si="185"/>
        <v>24</v>
      </c>
      <c r="N545" s="8">
        <f t="shared" si="186"/>
        <v>0</v>
      </c>
      <c r="O545" s="8">
        <f t="shared" si="187"/>
        <v>9</v>
      </c>
      <c r="P545" s="8">
        <f t="shared" si="188"/>
        <v>2</v>
      </c>
      <c r="Q545" s="8">
        <f t="shared" si="189"/>
        <v>12</v>
      </c>
      <c r="R545" s="8">
        <f t="shared" si="190"/>
        <v>7</v>
      </c>
      <c r="S545" s="8">
        <f t="shared" si="191"/>
        <v>36</v>
      </c>
      <c r="T545" s="8">
        <f t="shared" si="192"/>
        <v>4</v>
      </c>
      <c r="U545" s="8">
        <f t="shared" si="193"/>
        <v>0</v>
      </c>
      <c r="V545" s="8">
        <f t="shared" si="194"/>
        <v>1</v>
      </c>
      <c r="W545" s="8">
        <f t="shared" si="195"/>
        <v>9</v>
      </c>
      <c r="X545" s="8">
        <f t="shared" si="196"/>
        <v>9</v>
      </c>
      <c r="Y545">
        <f t="shared" si="197"/>
        <v>0</v>
      </c>
    </row>
    <row r="546" spans="1:25" x14ac:dyDescent="0.25">
      <c r="A546" s="1" t="s">
        <v>565</v>
      </c>
      <c r="B546" s="1" t="s">
        <v>41</v>
      </c>
      <c r="C546" s="1" t="s">
        <v>5</v>
      </c>
      <c r="D546">
        <f t="shared" si="176"/>
        <v>1985</v>
      </c>
      <c r="E546">
        <f t="shared" si="177"/>
        <v>8</v>
      </c>
      <c r="F546">
        <f t="shared" si="178"/>
        <v>2</v>
      </c>
      <c r="G546" s="6">
        <f t="shared" si="179"/>
        <v>31261</v>
      </c>
      <c r="H546">
        <f t="shared" si="180"/>
        <v>37.442847364818618</v>
      </c>
      <c r="I546">
        <f t="shared" si="181"/>
        <v>37</v>
      </c>
      <c r="J546">
        <f t="shared" si="182"/>
        <v>0</v>
      </c>
      <c r="K546">
        <f t="shared" si="183"/>
        <v>37</v>
      </c>
      <c r="L546" s="8">
        <f t="shared" si="184"/>
        <v>8</v>
      </c>
      <c r="M546" s="8">
        <f t="shared" si="185"/>
        <v>15</v>
      </c>
      <c r="N546" s="8">
        <f t="shared" si="186"/>
        <v>0</v>
      </c>
      <c r="O546" s="8">
        <f t="shared" si="187"/>
        <v>72</v>
      </c>
      <c r="P546" s="8">
        <f t="shared" si="188"/>
        <v>0</v>
      </c>
      <c r="Q546" s="8">
        <f t="shared" si="189"/>
        <v>6</v>
      </c>
      <c r="R546" s="8">
        <f t="shared" si="190"/>
        <v>21</v>
      </c>
      <c r="S546" s="8">
        <f t="shared" si="191"/>
        <v>81</v>
      </c>
      <c r="T546" s="8">
        <f t="shared" si="192"/>
        <v>6</v>
      </c>
      <c r="U546" s="8">
        <f t="shared" si="193"/>
        <v>12</v>
      </c>
      <c r="V546" s="8">
        <f t="shared" si="194"/>
        <v>1</v>
      </c>
      <c r="W546" s="8">
        <f t="shared" si="195"/>
        <v>9</v>
      </c>
      <c r="X546" s="8">
        <f t="shared" si="196"/>
        <v>9</v>
      </c>
      <c r="Y546">
        <f t="shared" si="197"/>
        <v>0</v>
      </c>
    </row>
    <row r="547" spans="1:25" x14ac:dyDescent="0.25">
      <c r="A547" s="1" t="s">
        <v>566</v>
      </c>
      <c r="B547" s="1" t="s">
        <v>4</v>
      </c>
      <c r="C547" s="1" t="s">
        <v>5</v>
      </c>
      <c r="D547">
        <f t="shared" si="176"/>
        <v>1980</v>
      </c>
      <c r="E547">
        <f t="shared" si="177"/>
        <v>11</v>
      </c>
      <c r="F547">
        <f t="shared" si="178"/>
        <v>18</v>
      </c>
      <c r="G547" s="6">
        <f t="shared" si="179"/>
        <v>29543</v>
      </c>
      <c r="H547">
        <f t="shared" si="180"/>
        <v>42.14647501711157</v>
      </c>
      <c r="I547">
        <f t="shared" si="181"/>
        <v>42</v>
      </c>
      <c r="J547">
        <f t="shared" si="182"/>
        <v>0</v>
      </c>
      <c r="K547">
        <f t="shared" si="183"/>
        <v>42</v>
      </c>
      <c r="L547" s="8">
        <f t="shared" si="184"/>
        <v>8</v>
      </c>
      <c r="M547" s="8">
        <f t="shared" si="185"/>
        <v>0</v>
      </c>
      <c r="N547" s="8">
        <f t="shared" si="186"/>
        <v>7</v>
      </c>
      <c r="O547" s="8">
        <f t="shared" si="187"/>
        <v>9</v>
      </c>
      <c r="P547" s="8">
        <f t="shared" si="188"/>
        <v>1</v>
      </c>
      <c r="Q547" s="8">
        <f t="shared" si="189"/>
        <v>24</v>
      </c>
      <c r="R547" s="8">
        <f t="shared" si="190"/>
        <v>28</v>
      </c>
      <c r="S547" s="8">
        <f t="shared" si="191"/>
        <v>45</v>
      </c>
      <c r="T547" s="8">
        <f t="shared" si="192"/>
        <v>5</v>
      </c>
      <c r="U547" s="8">
        <f t="shared" si="193"/>
        <v>18</v>
      </c>
      <c r="V547" s="8">
        <f t="shared" si="194"/>
        <v>5</v>
      </c>
      <c r="W547" s="8">
        <f t="shared" si="195"/>
        <v>5</v>
      </c>
      <c r="X547" s="8">
        <f t="shared" si="196"/>
        <v>5</v>
      </c>
      <c r="Y547">
        <f t="shared" si="197"/>
        <v>0</v>
      </c>
    </row>
    <row r="548" spans="1:25" x14ac:dyDescent="0.25">
      <c r="A548" s="1" t="s">
        <v>567</v>
      </c>
      <c r="B548" s="1" t="s">
        <v>39</v>
      </c>
      <c r="C548" s="1" t="s">
        <v>5</v>
      </c>
      <c r="D548">
        <f t="shared" si="176"/>
        <v>1964</v>
      </c>
      <c r="E548">
        <f t="shared" si="177"/>
        <v>6</v>
      </c>
      <c r="F548">
        <f t="shared" si="178"/>
        <v>2</v>
      </c>
      <c r="G548" s="6">
        <f t="shared" si="179"/>
        <v>23530</v>
      </c>
      <c r="H548">
        <f t="shared" si="180"/>
        <v>58.609171800136892</v>
      </c>
      <c r="I548">
        <f t="shared" si="181"/>
        <v>58</v>
      </c>
      <c r="J548">
        <f t="shared" si="182"/>
        <v>0</v>
      </c>
      <c r="K548">
        <f t="shared" si="183"/>
        <v>58</v>
      </c>
      <c r="L548" s="8">
        <f t="shared" si="184"/>
        <v>6</v>
      </c>
      <c r="M548" s="8">
        <f t="shared" si="185"/>
        <v>12</v>
      </c>
      <c r="N548" s="8">
        <f t="shared" si="186"/>
        <v>0</v>
      </c>
      <c r="O548" s="8">
        <f t="shared" si="187"/>
        <v>54</v>
      </c>
      <c r="P548" s="8">
        <f t="shared" si="188"/>
        <v>0</v>
      </c>
      <c r="Q548" s="8">
        <f t="shared" si="189"/>
        <v>6</v>
      </c>
      <c r="R548" s="8">
        <f t="shared" si="190"/>
        <v>63</v>
      </c>
      <c r="S548" s="8">
        <f t="shared" si="191"/>
        <v>45</v>
      </c>
      <c r="T548" s="8">
        <f t="shared" si="192"/>
        <v>0</v>
      </c>
      <c r="U548" s="8">
        <f t="shared" si="193"/>
        <v>6</v>
      </c>
      <c r="V548" s="8">
        <f t="shared" si="194"/>
        <v>2</v>
      </c>
      <c r="W548" s="8">
        <f t="shared" si="195"/>
        <v>8</v>
      </c>
      <c r="X548" s="8">
        <f t="shared" si="196"/>
        <v>8</v>
      </c>
      <c r="Y548">
        <f t="shared" si="197"/>
        <v>0</v>
      </c>
    </row>
    <row r="549" spans="1:25" x14ac:dyDescent="0.25">
      <c r="A549" s="1" t="s">
        <v>568</v>
      </c>
      <c r="B549" s="1" t="s">
        <v>14</v>
      </c>
      <c r="C549" s="1" t="s">
        <v>8</v>
      </c>
      <c r="D549">
        <f t="shared" si="176"/>
        <v>1966</v>
      </c>
      <c r="E549">
        <f t="shared" si="177"/>
        <v>11</v>
      </c>
      <c r="F549">
        <f t="shared" si="178"/>
        <v>24</v>
      </c>
      <c r="G549" s="6">
        <f t="shared" si="179"/>
        <v>24435</v>
      </c>
      <c r="H549">
        <f t="shared" si="180"/>
        <v>56.131416837782339</v>
      </c>
      <c r="I549">
        <f t="shared" si="181"/>
        <v>56</v>
      </c>
      <c r="J549">
        <f t="shared" si="182"/>
        <v>0</v>
      </c>
      <c r="K549">
        <f t="shared" si="183"/>
        <v>56</v>
      </c>
      <c r="L549" s="8">
        <f t="shared" si="184"/>
        <v>6</v>
      </c>
      <c r="M549" s="8">
        <f t="shared" si="185"/>
        <v>18</v>
      </c>
      <c r="N549" s="8">
        <f t="shared" si="186"/>
        <v>7</v>
      </c>
      <c r="O549" s="8">
        <f t="shared" si="187"/>
        <v>9</v>
      </c>
      <c r="P549" s="8">
        <f t="shared" si="188"/>
        <v>2</v>
      </c>
      <c r="Q549" s="8">
        <f t="shared" si="189"/>
        <v>12</v>
      </c>
      <c r="R549" s="8">
        <f t="shared" si="190"/>
        <v>28</v>
      </c>
      <c r="S549" s="8">
        <f t="shared" si="191"/>
        <v>36</v>
      </c>
      <c r="T549" s="8">
        <f t="shared" si="192"/>
        <v>2</v>
      </c>
      <c r="U549" s="8">
        <f t="shared" si="193"/>
        <v>3</v>
      </c>
      <c r="V549" s="8">
        <f t="shared" si="194"/>
        <v>3</v>
      </c>
      <c r="W549" s="8">
        <f t="shared" si="195"/>
        <v>7</v>
      </c>
      <c r="X549" s="8">
        <f t="shared" si="196"/>
        <v>7</v>
      </c>
      <c r="Y549">
        <f t="shared" si="197"/>
        <v>0</v>
      </c>
    </row>
    <row r="550" spans="1:25" x14ac:dyDescent="0.25">
      <c r="A550" s="1" t="s">
        <v>569</v>
      </c>
      <c r="B550" s="1" t="s">
        <v>23</v>
      </c>
      <c r="C550" s="1" t="s">
        <v>8</v>
      </c>
      <c r="D550">
        <f t="shared" si="176"/>
        <v>1995</v>
      </c>
      <c r="E550">
        <f t="shared" si="177"/>
        <v>1</v>
      </c>
      <c r="F550">
        <f t="shared" si="178"/>
        <v>5</v>
      </c>
      <c r="G550" s="6">
        <f t="shared" si="179"/>
        <v>34704</v>
      </c>
      <c r="H550">
        <f t="shared" si="180"/>
        <v>28.016427104722794</v>
      </c>
      <c r="I550">
        <f t="shared" si="181"/>
        <v>27</v>
      </c>
      <c r="J550">
        <f t="shared" si="182"/>
        <v>1</v>
      </c>
      <c r="K550">
        <f t="shared" si="183"/>
        <v>28</v>
      </c>
      <c r="L550" s="8">
        <f t="shared" si="184"/>
        <v>9</v>
      </c>
      <c r="M550" s="8">
        <f t="shared" si="185"/>
        <v>15</v>
      </c>
      <c r="N550" s="8">
        <f t="shared" si="186"/>
        <v>0</v>
      </c>
      <c r="O550" s="8">
        <f t="shared" si="187"/>
        <v>9</v>
      </c>
      <c r="P550" s="8">
        <f t="shared" si="188"/>
        <v>0</v>
      </c>
      <c r="Q550" s="8">
        <f t="shared" si="189"/>
        <v>15</v>
      </c>
      <c r="R550" s="8">
        <f t="shared" si="190"/>
        <v>21</v>
      </c>
      <c r="S550" s="8">
        <f t="shared" si="191"/>
        <v>9</v>
      </c>
      <c r="T550" s="8">
        <f t="shared" si="192"/>
        <v>3</v>
      </c>
      <c r="U550" s="8">
        <f t="shared" si="193"/>
        <v>15</v>
      </c>
      <c r="V550" s="8">
        <f t="shared" si="194"/>
        <v>6</v>
      </c>
      <c r="W550" s="8">
        <f t="shared" si="195"/>
        <v>4</v>
      </c>
      <c r="X550" s="8">
        <f t="shared" si="196"/>
        <v>4</v>
      </c>
      <c r="Y550">
        <f t="shared" si="197"/>
        <v>0</v>
      </c>
    </row>
    <row r="551" spans="1:25" x14ac:dyDescent="0.25">
      <c r="A551" s="1" t="s">
        <v>570</v>
      </c>
      <c r="B551" s="1" t="s">
        <v>12</v>
      </c>
      <c r="C551" s="1" t="s">
        <v>8</v>
      </c>
      <c r="D551">
        <f t="shared" si="176"/>
        <v>1966</v>
      </c>
      <c r="E551">
        <f t="shared" si="177"/>
        <v>9</v>
      </c>
      <c r="F551">
        <f t="shared" si="178"/>
        <v>16</v>
      </c>
      <c r="G551" s="6">
        <f t="shared" si="179"/>
        <v>24366</v>
      </c>
      <c r="H551">
        <f t="shared" si="180"/>
        <v>56.320328542094458</v>
      </c>
      <c r="I551">
        <f t="shared" si="181"/>
        <v>56</v>
      </c>
      <c r="J551">
        <f t="shared" si="182"/>
        <v>0</v>
      </c>
      <c r="K551">
        <f t="shared" si="183"/>
        <v>56</v>
      </c>
      <c r="L551" s="8">
        <f t="shared" si="184"/>
        <v>6</v>
      </c>
      <c r="M551" s="8">
        <f t="shared" si="185"/>
        <v>18</v>
      </c>
      <c r="N551" s="8">
        <f t="shared" si="186"/>
        <v>0</v>
      </c>
      <c r="O551" s="8">
        <f t="shared" si="187"/>
        <v>81</v>
      </c>
      <c r="P551" s="8">
        <f t="shared" si="188"/>
        <v>1</v>
      </c>
      <c r="Q551" s="8">
        <f t="shared" si="189"/>
        <v>18</v>
      </c>
      <c r="R551" s="8">
        <f t="shared" si="190"/>
        <v>14</v>
      </c>
      <c r="S551" s="8">
        <f t="shared" si="191"/>
        <v>54</v>
      </c>
      <c r="T551" s="8">
        <f t="shared" si="192"/>
        <v>4</v>
      </c>
      <c r="U551" s="8">
        <f t="shared" si="193"/>
        <v>27</v>
      </c>
      <c r="V551" s="8">
        <f t="shared" si="194"/>
        <v>3</v>
      </c>
      <c r="W551" s="8">
        <f t="shared" si="195"/>
        <v>7</v>
      </c>
      <c r="X551" s="8">
        <f t="shared" si="196"/>
        <v>7</v>
      </c>
      <c r="Y551">
        <f t="shared" si="197"/>
        <v>0</v>
      </c>
    </row>
    <row r="552" spans="1:25" x14ac:dyDescent="0.25">
      <c r="A552" s="1" t="s">
        <v>571</v>
      </c>
      <c r="B552" s="1" t="s">
        <v>25</v>
      </c>
      <c r="C552" s="1" t="s">
        <v>5</v>
      </c>
      <c r="D552">
        <f t="shared" si="176"/>
        <v>1960</v>
      </c>
      <c r="E552">
        <f t="shared" si="177"/>
        <v>10</v>
      </c>
      <c r="F552">
        <f t="shared" si="178"/>
        <v>13</v>
      </c>
      <c r="G552" s="6">
        <f t="shared" si="179"/>
        <v>22202</v>
      </c>
      <c r="H552">
        <f t="shared" si="180"/>
        <v>62.245037645448321</v>
      </c>
      <c r="I552">
        <f t="shared" si="181"/>
        <v>62</v>
      </c>
      <c r="J552">
        <f t="shared" si="182"/>
        <v>0</v>
      </c>
      <c r="K552">
        <f t="shared" si="183"/>
        <v>62</v>
      </c>
      <c r="L552" s="8">
        <f t="shared" si="184"/>
        <v>6</v>
      </c>
      <c r="M552" s="8">
        <f t="shared" si="185"/>
        <v>0</v>
      </c>
      <c r="N552" s="8">
        <f t="shared" si="186"/>
        <v>7</v>
      </c>
      <c r="O552" s="8">
        <f t="shared" si="187"/>
        <v>0</v>
      </c>
      <c r="P552" s="8">
        <f t="shared" si="188"/>
        <v>1</v>
      </c>
      <c r="Q552" s="8">
        <f t="shared" si="189"/>
        <v>9</v>
      </c>
      <c r="R552" s="8">
        <f t="shared" si="190"/>
        <v>35</v>
      </c>
      <c r="S552" s="8">
        <f t="shared" si="191"/>
        <v>27</v>
      </c>
      <c r="T552" s="8">
        <f t="shared" si="192"/>
        <v>2</v>
      </c>
      <c r="U552" s="8">
        <f t="shared" si="193"/>
        <v>18</v>
      </c>
      <c r="V552" s="8">
        <f t="shared" si="194"/>
        <v>5</v>
      </c>
      <c r="W552" s="8">
        <f t="shared" si="195"/>
        <v>5</v>
      </c>
      <c r="X552" s="8">
        <f t="shared" si="196"/>
        <v>5</v>
      </c>
      <c r="Y552">
        <f t="shared" si="197"/>
        <v>0</v>
      </c>
    </row>
    <row r="553" spans="1:25" x14ac:dyDescent="0.25">
      <c r="A553" s="1" t="s">
        <v>572</v>
      </c>
      <c r="B553" s="1" t="s">
        <v>25</v>
      </c>
      <c r="C553" s="1" t="s">
        <v>5</v>
      </c>
      <c r="D553">
        <f t="shared" si="176"/>
        <v>1973</v>
      </c>
      <c r="E553">
        <f t="shared" si="177"/>
        <v>11</v>
      </c>
      <c r="F553">
        <f t="shared" si="178"/>
        <v>22</v>
      </c>
      <c r="G553" s="6">
        <f t="shared" si="179"/>
        <v>26990</v>
      </c>
      <c r="H553">
        <f t="shared" si="180"/>
        <v>49.13620807665982</v>
      </c>
      <c r="I553">
        <f t="shared" si="181"/>
        <v>49</v>
      </c>
      <c r="J553">
        <f t="shared" si="182"/>
        <v>0</v>
      </c>
      <c r="K553">
        <f t="shared" si="183"/>
        <v>49</v>
      </c>
      <c r="L553" s="8">
        <f t="shared" si="184"/>
        <v>7</v>
      </c>
      <c r="M553" s="8">
        <f t="shared" si="185"/>
        <v>9</v>
      </c>
      <c r="N553" s="8">
        <f t="shared" si="186"/>
        <v>7</v>
      </c>
      <c r="O553" s="8">
        <f t="shared" si="187"/>
        <v>9</v>
      </c>
      <c r="P553" s="8">
        <f t="shared" si="188"/>
        <v>2</v>
      </c>
      <c r="Q553" s="8">
        <f t="shared" si="189"/>
        <v>6</v>
      </c>
      <c r="R553" s="8">
        <f t="shared" si="190"/>
        <v>21</v>
      </c>
      <c r="S553" s="8">
        <f t="shared" si="191"/>
        <v>36</v>
      </c>
      <c r="T553" s="8">
        <f t="shared" si="192"/>
        <v>0</v>
      </c>
      <c r="U553" s="8">
        <f t="shared" si="193"/>
        <v>18</v>
      </c>
      <c r="V553" s="8">
        <f t="shared" si="194"/>
        <v>5</v>
      </c>
      <c r="W553" s="8">
        <f t="shared" si="195"/>
        <v>5</v>
      </c>
      <c r="X553" s="8">
        <f t="shared" si="196"/>
        <v>5</v>
      </c>
      <c r="Y553">
        <f t="shared" si="197"/>
        <v>0</v>
      </c>
    </row>
    <row r="554" spans="1:25" x14ac:dyDescent="0.25">
      <c r="A554" s="1" t="s">
        <v>573</v>
      </c>
      <c r="B554" s="1" t="s">
        <v>10</v>
      </c>
      <c r="C554" s="1" t="s">
        <v>8</v>
      </c>
      <c r="D554">
        <f t="shared" si="176"/>
        <v>1977</v>
      </c>
      <c r="E554">
        <f t="shared" si="177"/>
        <v>10</v>
      </c>
      <c r="F554">
        <f t="shared" si="178"/>
        <v>4</v>
      </c>
      <c r="G554" s="6">
        <f t="shared" si="179"/>
        <v>28402</v>
      </c>
      <c r="H554">
        <f t="shared" si="180"/>
        <v>45.270362765229294</v>
      </c>
      <c r="I554">
        <f t="shared" si="181"/>
        <v>45</v>
      </c>
      <c r="J554">
        <f t="shared" si="182"/>
        <v>0</v>
      </c>
      <c r="K554">
        <f t="shared" si="183"/>
        <v>45</v>
      </c>
      <c r="L554" s="8">
        <f t="shared" si="184"/>
        <v>7</v>
      </c>
      <c r="M554" s="8">
        <f t="shared" si="185"/>
        <v>21</v>
      </c>
      <c r="N554" s="8">
        <f t="shared" si="186"/>
        <v>7</v>
      </c>
      <c r="O554" s="8">
        <f t="shared" si="187"/>
        <v>0</v>
      </c>
      <c r="P554" s="8">
        <f t="shared" si="188"/>
        <v>0</v>
      </c>
      <c r="Q554" s="8">
        <f t="shared" si="189"/>
        <v>12</v>
      </c>
      <c r="R554" s="8">
        <f t="shared" si="190"/>
        <v>35</v>
      </c>
      <c r="S554" s="8">
        <f t="shared" si="191"/>
        <v>45</v>
      </c>
      <c r="T554" s="8">
        <f t="shared" si="192"/>
        <v>0</v>
      </c>
      <c r="U554" s="8">
        <f t="shared" si="193"/>
        <v>15</v>
      </c>
      <c r="V554" s="8">
        <f t="shared" si="194"/>
        <v>2</v>
      </c>
      <c r="W554" s="8">
        <f t="shared" si="195"/>
        <v>8</v>
      </c>
      <c r="X554" s="8">
        <f t="shared" si="196"/>
        <v>8</v>
      </c>
      <c r="Y554">
        <f t="shared" si="197"/>
        <v>0</v>
      </c>
    </row>
    <row r="555" spans="1:25" x14ac:dyDescent="0.25">
      <c r="A555" s="1" t="s">
        <v>574</v>
      </c>
      <c r="B555" s="1" t="s">
        <v>14</v>
      </c>
      <c r="C555" s="1" t="s">
        <v>8</v>
      </c>
      <c r="D555">
        <f t="shared" si="176"/>
        <v>1998</v>
      </c>
      <c r="E555">
        <f t="shared" si="177"/>
        <v>9</v>
      </c>
      <c r="F555">
        <f t="shared" si="178"/>
        <v>16</v>
      </c>
      <c r="G555" s="6">
        <f t="shared" si="179"/>
        <v>36054</v>
      </c>
      <c r="H555">
        <f t="shared" si="180"/>
        <v>24.320328542094455</v>
      </c>
      <c r="I555">
        <f t="shared" si="181"/>
        <v>24</v>
      </c>
      <c r="J555">
        <f t="shared" si="182"/>
        <v>0</v>
      </c>
      <c r="K555">
        <f t="shared" si="183"/>
        <v>24</v>
      </c>
      <c r="L555" s="8">
        <f t="shared" si="184"/>
        <v>9</v>
      </c>
      <c r="M555" s="8">
        <f t="shared" si="185"/>
        <v>24</v>
      </c>
      <c r="N555" s="8">
        <f t="shared" si="186"/>
        <v>0</v>
      </c>
      <c r="O555" s="8">
        <f t="shared" si="187"/>
        <v>81</v>
      </c>
      <c r="P555" s="8">
        <f t="shared" si="188"/>
        <v>1</v>
      </c>
      <c r="Q555" s="8">
        <f t="shared" si="189"/>
        <v>18</v>
      </c>
      <c r="R555" s="8">
        <f t="shared" si="190"/>
        <v>63</v>
      </c>
      <c r="S555" s="8">
        <f t="shared" si="191"/>
        <v>27</v>
      </c>
      <c r="T555" s="8">
        <f t="shared" si="192"/>
        <v>6</v>
      </c>
      <c r="U555" s="8">
        <f t="shared" si="193"/>
        <v>24</v>
      </c>
      <c r="V555" s="8">
        <f t="shared" si="194"/>
        <v>3</v>
      </c>
      <c r="W555" s="8">
        <f t="shared" si="195"/>
        <v>7</v>
      </c>
      <c r="X555" s="8">
        <f t="shared" si="196"/>
        <v>7</v>
      </c>
      <c r="Y555">
        <f t="shared" si="197"/>
        <v>0</v>
      </c>
    </row>
    <row r="556" spans="1:25" x14ac:dyDescent="0.25">
      <c r="A556" s="1" t="s">
        <v>575</v>
      </c>
      <c r="B556" s="1" t="s">
        <v>37</v>
      </c>
      <c r="C556" s="1" t="s">
        <v>8</v>
      </c>
      <c r="D556">
        <f t="shared" si="176"/>
        <v>1967</v>
      </c>
      <c r="E556">
        <f t="shared" si="177"/>
        <v>9</v>
      </c>
      <c r="F556">
        <f t="shared" si="178"/>
        <v>14</v>
      </c>
      <c r="G556" s="6">
        <f t="shared" si="179"/>
        <v>24729</v>
      </c>
      <c r="H556">
        <f t="shared" si="180"/>
        <v>55.326488706365502</v>
      </c>
      <c r="I556">
        <f t="shared" si="181"/>
        <v>55</v>
      </c>
      <c r="J556">
        <f t="shared" si="182"/>
        <v>0</v>
      </c>
      <c r="K556">
        <f t="shared" si="183"/>
        <v>55</v>
      </c>
      <c r="L556" s="8">
        <f t="shared" si="184"/>
        <v>6</v>
      </c>
      <c r="M556" s="8">
        <f t="shared" si="185"/>
        <v>21</v>
      </c>
      <c r="N556" s="8">
        <f t="shared" si="186"/>
        <v>0</v>
      </c>
      <c r="O556" s="8">
        <f t="shared" si="187"/>
        <v>81</v>
      </c>
      <c r="P556" s="8">
        <f t="shared" si="188"/>
        <v>1</v>
      </c>
      <c r="Q556" s="8">
        <f t="shared" si="189"/>
        <v>12</v>
      </c>
      <c r="R556" s="8">
        <f t="shared" si="190"/>
        <v>28</v>
      </c>
      <c r="S556" s="8">
        <f t="shared" si="191"/>
        <v>81</v>
      </c>
      <c r="T556" s="8">
        <f t="shared" si="192"/>
        <v>0</v>
      </c>
      <c r="U556" s="8">
        <f t="shared" si="193"/>
        <v>9</v>
      </c>
      <c r="V556" s="8">
        <f t="shared" si="194"/>
        <v>9</v>
      </c>
      <c r="W556" s="8">
        <f t="shared" si="195"/>
        <v>1</v>
      </c>
      <c r="X556" s="8">
        <f t="shared" si="196"/>
        <v>1</v>
      </c>
      <c r="Y556">
        <f t="shared" si="197"/>
        <v>0</v>
      </c>
    </row>
    <row r="557" spans="1:25" x14ac:dyDescent="0.25">
      <c r="A557" s="1" t="s">
        <v>576</v>
      </c>
      <c r="B557" s="1" t="s">
        <v>7</v>
      </c>
      <c r="C557" s="1" t="s">
        <v>8</v>
      </c>
      <c r="D557">
        <f t="shared" si="176"/>
        <v>1975</v>
      </c>
      <c r="E557">
        <f t="shared" si="177"/>
        <v>5</v>
      </c>
      <c r="F557">
        <f t="shared" si="178"/>
        <v>24</v>
      </c>
      <c r="G557" s="6">
        <f t="shared" si="179"/>
        <v>27538</v>
      </c>
      <c r="H557">
        <f t="shared" si="180"/>
        <v>47.635865845311429</v>
      </c>
      <c r="I557">
        <f t="shared" si="181"/>
        <v>47</v>
      </c>
      <c r="J557">
        <f t="shared" si="182"/>
        <v>0</v>
      </c>
      <c r="K557">
        <f t="shared" si="183"/>
        <v>47</v>
      </c>
      <c r="L557" s="8">
        <f t="shared" si="184"/>
        <v>7</v>
      </c>
      <c r="M557" s="8">
        <f t="shared" si="185"/>
        <v>15</v>
      </c>
      <c r="N557" s="8">
        <f t="shared" si="186"/>
        <v>0</v>
      </c>
      <c r="O557" s="8">
        <f t="shared" si="187"/>
        <v>45</v>
      </c>
      <c r="P557" s="8">
        <f t="shared" si="188"/>
        <v>2</v>
      </c>
      <c r="Q557" s="8">
        <f t="shared" si="189"/>
        <v>12</v>
      </c>
      <c r="R557" s="8">
        <f t="shared" si="190"/>
        <v>14</v>
      </c>
      <c r="S557" s="8">
        <f t="shared" si="191"/>
        <v>9</v>
      </c>
      <c r="T557" s="8">
        <f t="shared" si="192"/>
        <v>4</v>
      </c>
      <c r="U557" s="8">
        <f t="shared" si="193"/>
        <v>18</v>
      </c>
      <c r="V557" s="8">
        <f t="shared" si="194"/>
        <v>6</v>
      </c>
      <c r="W557" s="8">
        <f t="shared" si="195"/>
        <v>4</v>
      </c>
      <c r="X557" s="8">
        <f t="shared" si="196"/>
        <v>4</v>
      </c>
      <c r="Y557">
        <f t="shared" si="197"/>
        <v>0</v>
      </c>
    </row>
    <row r="558" spans="1:25" x14ac:dyDescent="0.25">
      <c r="A558" s="1" t="s">
        <v>577</v>
      </c>
      <c r="B558" s="1" t="s">
        <v>41</v>
      </c>
      <c r="C558" s="1" t="s">
        <v>5</v>
      </c>
      <c r="D558">
        <f t="shared" si="176"/>
        <v>1993</v>
      </c>
      <c r="E558">
        <f t="shared" si="177"/>
        <v>4</v>
      </c>
      <c r="F558">
        <f t="shared" si="178"/>
        <v>20</v>
      </c>
      <c r="G558" s="6">
        <f t="shared" si="179"/>
        <v>34079</v>
      </c>
      <c r="H558">
        <f t="shared" si="180"/>
        <v>29.727583846680357</v>
      </c>
      <c r="I558">
        <f t="shared" si="181"/>
        <v>29</v>
      </c>
      <c r="J558">
        <f t="shared" si="182"/>
        <v>0</v>
      </c>
      <c r="K558">
        <f t="shared" si="183"/>
        <v>29</v>
      </c>
      <c r="L558" s="8">
        <f t="shared" si="184"/>
        <v>9</v>
      </c>
      <c r="M558" s="8">
        <f t="shared" si="185"/>
        <v>9</v>
      </c>
      <c r="N558" s="8">
        <f t="shared" si="186"/>
        <v>0</v>
      </c>
      <c r="O558" s="8">
        <f t="shared" si="187"/>
        <v>36</v>
      </c>
      <c r="P558" s="8">
        <f t="shared" si="188"/>
        <v>2</v>
      </c>
      <c r="Q558" s="8">
        <f t="shared" si="189"/>
        <v>0</v>
      </c>
      <c r="R558" s="8">
        <f t="shared" si="190"/>
        <v>42</v>
      </c>
      <c r="S558" s="8">
        <f t="shared" si="191"/>
        <v>0</v>
      </c>
      <c r="T558" s="8">
        <f t="shared" si="192"/>
        <v>9</v>
      </c>
      <c r="U558" s="8">
        <f t="shared" si="193"/>
        <v>18</v>
      </c>
      <c r="V558" s="8">
        <f t="shared" si="194"/>
        <v>5</v>
      </c>
      <c r="W558" s="8">
        <f t="shared" si="195"/>
        <v>5</v>
      </c>
      <c r="X558" s="8">
        <f t="shared" si="196"/>
        <v>5</v>
      </c>
      <c r="Y558">
        <f t="shared" si="197"/>
        <v>0</v>
      </c>
    </row>
    <row r="559" spans="1:25" x14ac:dyDescent="0.25">
      <c r="A559" s="1" t="s">
        <v>578</v>
      </c>
      <c r="B559" s="1" t="s">
        <v>46</v>
      </c>
      <c r="C559" s="1" t="s">
        <v>8</v>
      </c>
      <c r="D559">
        <f t="shared" si="176"/>
        <v>1958</v>
      </c>
      <c r="E559">
        <f t="shared" si="177"/>
        <v>1</v>
      </c>
      <c r="F559">
        <f t="shared" si="178"/>
        <v>14</v>
      </c>
      <c r="G559" s="6">
        <f t="shared" si="179"/>
        <v>21199</v>
      </c>
      <c r="H559">
        <f t="shared" si="180"/>
        <v>64.991101984941821</v>
      </c>
      <c r="I559">
        <f t="shared" si="181"/>
        <v>64</v>
      </c>
      <c r="J559">
        <f t="shared" si="182"/>
        <v>0</v>
      </c>
      <c r="K559">
        <f t="shared" si="183"/>
        <v>64</v>
      </c>
      <c r="L559" s="8">
        <f t="shared" si="184"/>
        <v>5</v>
      </c>
      <c r="M559" s="8">
        <f t="shared" si="185"/>
        <v>24</v>
      </c>
      <c r="N559" s="8">
        <f t="shared" si="186"/>
        <v>0</v>
      </c>
      <c r="O559" s="8">
        <f t="shared" si="187"/>
        <v>9</v>
      </c>
      <c r="P559" s="8">
        <f t="shared" si="188"/>
        <v>1</v>
      </c>
      <c r="Q559" s="8">
        <f t="shared" si="189"/>
        <v>12</v>
      </c>
      <c r="R559" s="8">
        <f t="shared" si="190"/>
        <v>21</v>
      </c>
      <c r="S559" s="8">
        <f t="shared" si="191"/>
        <v>63</v>
      </c>
      <c r="T559" s="8">
        <f t="shared" si="192"/>
        <v>3</v>
      </c>
      <c r="U559" s="8">
        <f t="shared" si="193"/>
        <v>27</v>
      </c>
      <c r="V559" s="8">
        <f t="shared" si="194"/>
        <v>5</v>
      </c>
      <c r="W559" s="8">
        <f t="shared" si="195"/>
        <v>5</v>
      </c>
      <c r="X559" s="8">
        <f t="shared" si="196"/>
        <v>5</v>
      </c>
      <c r="Y559">
        <f t="shared" si="197"/>
        <v>0</v>
      </c>
    </row>
    <row r="560" spans="1:25" x14ac:dyDescent="0.25">
      <c r="A560" s="1" t="s">
        <v>579</v>
      </c>
      <c r="B560" s="1" t="s">
        <v>39</v>
      </c>
      <c r="C560" s="1" t="s">
        <v>5</v>
      </c>
      <c r="D560">
        <f t="shared" si="176"/>
        <v>1961</v>
      </c>
      <c r="E560">
        <f t="shared" si="177"/>
        <v>1</v>
      </c>
      <c r="F560">
        <f t="shared" si="178"/>
        <v>9</v>
      </c>
      <c r="G560" s="6">
        <f t="shared" si="179"/>
        <v>22290</v>
      </c>
      <c r="H560">
        <f t="shared" si="180"/>
        <v>62.004106776180699</v>
      </c>
      <c r="I560">
        <f t="shared" si="181"/>
        <v>61</v>
      </c>
      <c r="J560">
        <f t="shared" si="182"/>
        <v>1</v>
      </c>
      <c r="K560">
        <f t="shared" si="183"/>
        <v>62</v>
      </c>
      <c r="L560" s="8">
        <f t="shared" si="184"/>
        <v>6</v>
      </c>
      <c r="M560" s="8">
        <f t="shared" si="185"/>
        <v>3</v>
      </c>
      <c r="N560" s="8">
        <f t="shared" si="186"/>
        <v>0</v>
      </c>
      <c r="O560" s="8">
        <f t="shared" si="187"/>
        <v>9</v>
      </c>
      <c r="P560" s="8">
        <f t="shared" si="188"/>
        <v>0</v>
      </c>
      <c r="Q560" s="8">
        <f t="shared" si="189"/>
        <v>27</v>
      </c>
      <c r="R560" s="8">
        <f t="shared" si="190"/>
        <v>14</v>
      </c>
      <c r="S560" s="8">
        <f t="shared" si="191"/>
        <v>36</v>
      </c>
      <c r="T560" s="8">
        <f t="shared" si="192"/>
        <v>0</v>
      </c>
      <c r="U560" s="8">
        <f t="shared" si="193"/>
        <v>12</v>
      </c>
      <c r="V560" s="8">
        <f t="shared" si="194"/>
        <v>7</v>
      </c>
      <c r="W560" s="8">
        <f t="shared" si="195"/>
        <v>3</v>
      </c>
      <c r="X560" s="8">
        <f t="shared" si="196"/>
        <v>3</v>
      </c>
      <c r="Y560">
        <f t="shared" si="197"/>
        <v>0</v>
      </c>
    </row>
    <row r="561" spans="1:25" x14ac:dyDescent="0.25">
      <c r="A561" s="1" t="s">
        <v>580</v>
      </c>
      <c r="B561" s="1" t="s">
        <v>46</v>
      </c>
      <c r="C561" s="1" t="s">
        <v>5</v>
      </c>
      <c r="D561">
        <f t="shared" si="176"/>
        <v>1959</v>
      </c>
      <c r="E561">
        <f t="shared" si="177"/>
        <v>2</v>
      </c>
      <c r="F561">
        <f t="shared" si="178"/>
        <v>1</v>
      </c>
      <c r="G561" s="6">
        <f t="shared" si="179"/>
        <v>21582</v>
      </c>
      <c r="H561">
        <f t="shared" si="180"/>
        <v>63.942505133470227</v>
      </c>
      <c r="I561">
        <f t="shared" si="181"/>
        <v>63</v>
      </c>
      <c r="J561">
        <f t="shared" si="182"/>
        <v>0</v>
      </c>
      <c r="K561">
        <f t="shared" si="183"/>
        <v>63</v>
      </c>
      <c r="L561" s="8">
        <f t="shared" si="184"/>
        <v>5</v>
      </c>
      <c r="M561" s="8">
        <f t="shared" si="185"/>
        <v>27</v>
      </c>
      <c r="N561" s="8">
        <f t="shared" si="186"/>
        <v>0</v>
      </c>
      <c r="O561" s="8">
        <f t="shared" si="187"/>
        <v>18</v>
      </c>
      <c r="P561" s="8">
        <f t="shared" si="188"/>
        <v>0</v>
      </c>
      <c r="Q561" s="8">
        <f t="shared" si="189"/>
        <v>3</v>
      </c>
      <c r="R561" s="8">
        <f t="shared" si="190"/>
        <v>7</v>
      </c>
      <c r="S561" s="8">
        <f t="shared" si="191"/>
        <v>54</v>
      </c>
      <c r="T561" s="8">
        <f t="shared" si="192"/>
        <v>7</v>
      </c>
      <c r="U561" s="8">
        <f t="shared" si="193"/>
        <v>21</v>
      </c>
      <c r="V561" s="8">
        <f t="shared" si="194"/>
        <v>2</v>
      </c>
      <c r="W561" s="8">
        <f t="shared" si="195"/>
        <v>8</v>
      </c>
      <c r="X561" s="8">
        <f t="shared" si="196"/>
        <v>8</v>
      </c>
      <c r="Y561">
        <f t="shared" si="197"/>
        <v>0</v>
      </c>
    </row>
    <row r="562" spans="1:25" x14ac:dyDescent="0.25">
      <c r="A562" s="1" t="s">
        <v>581</v>
      </c>
      <c r="B562" s="1" t="s">
        <v>16</v>
      </c>
      <c r="C562" s="1" t="s">
        <v>8</v>
      </c>
      <c r="D562">
        <f t="shared" si="176"/>
        <v>1985</v>
      </c>
      <c r="E562">
        <f t="shared" si="177"/>
        <v>1</v>
      </c>
      <c r="F562">
        <f t="shared" si="178"/>
        <v>20</v>
      </c>
      <c r="G562" s="6">
        <f t="shared" si="179"/>
        <v>31067</v>
      </c>
      <c r="H562">
        <f t="shared" si="180"/>
        <v>37.973990417522245</v>
      </c>
      <c r="I562">
        <f t="shared" si="181"/>
        <v>37</v>
      </c>
      <c r="J562">
        <f t="shared" si="182"/>
        <v>0</v>
      </c>
      <c r="K562">
        <f t="shared" si="183"/>
        <v>37</v>
      </c>
      <c r="L562" s="8">
        <f t="shared" si="184"/>
        <v>8</v>
      </c>
      <c r="M562" s="8">
        <f t="shared" si="185"/>
        <v>15</v>
      </c>
      <c r="N562" s="8">
        <f t="shared" si="186"/>
        <v>0</v>
      </c>
      <c r="O562" s="8">
        <f t="shared" si="187"/>
        <v>9</v>
      </c>
      <c r="P562" s="8">
        <f t="shared" si="188"/>
        <v>2</v>
      </c>
      <c r="Q562" s="8">
        <f t="shared" si="189"/>
        <v>0</v>
      </c>
      <c r="R562" s="8">
        <f t="shared" si="190"/>
        <v>0</v>
      </c>
      <c r="S562" s="8">
        <f t="shared" si="191"/>
        <v>54</v>
      </c>
      <c r="T562" s="8">
        <f t="shared" si="192"/>
        <v>5</v>
      </c>
      <c r="U562" s="8">
        <f t="shared" si="193"/>
        <v>6</v>
      </c>
      <c r="V562" s="8">
        <f t="shared" si="194"/>
        <v>9</v>
      </c>
      <c r="W562" s="8">
        <f t="shared" si="195"/>
        <v>1</v>
      </c>
      <c r="X562" s="8">
        <f t="shared" si="196"/>
        <v>1</v>
      </c>
      <c r="Y562">
        <f t="shared" si="197"/>
        <v>0</v>
      </c>
    </row>
    <row r="563" spans="1:25" x14ac:dyDescent="0.25">
      <c r="A563" s="1" t="s">
        <v>582</v>
      </c>
      <c r="B563" s="1" t="s">
        <v>33</v>
      </c>
      <c r="C563" s="1" t="s">
        <v>8</v>
      </c>
      <c r="D563">
        <f t="shared" si="176"/>
        <v>1989</v>
      </c>
      <c r="E563">
        <f t="shared" si="177"/>
        <v>2</v>
      </c>
      <c r="F563">
        <f t="shared" si="178"/>
        <v>13</v>
      </c>
      <c r="G563" s="6">
        <f t="shared" si="179"/>
        <v>32552</v>
      </c>
      <c r="H563">
        <f t="shared" si="180"/>
        <v>33.908281998631075</v>
      </c>
      <c r="I563">
        <f t="shared" si="181"/>
        <v>33</v>
      </c>
      <c r="J563">
        <f t="shared" si="182"/>
        <v>0</v>
      </c>
      <c r="K563">
        <f t="shared" si="183"/>
        <v>33</v>
      </c>
      <c r="L563" s="8">
        <f t="shared" si="184"/>
        <v>8</v>
      </c>
      <c r="M563" s="8">
        <f t="shared" si="185"/>
        <v>27</v>
      </c>
      <c r="N563" s="8">
        <f t="shared" si="186"/>
        <v>0</v>
      </c>
      <c r="O563" s="8">
        <f t="shared" si="187"/>
        <v>18</v>
      </c>
      <c r="P563" s="8">
        <f t="shared" si="188"/>
        <v>1</v>
      </c>
      <c r="Q563" s="8">
        <f t="shared" si="189"/>
        <v>9</v>
      </c>
      <c r="R563" s="8">
        <f t="shared" si="190"/>
        <v>21</v>
      </c>
      <c r="S563" s="8">
        <f t="shared" si="191"/>
        <v>54</v>
      </c>
      <c r="T563" s="8">
        <f t="shared" si="192"/>
        <v>3</v>
      </c>
      <c r="U563" s="8">
        <f t="shared" si="193"/>
        <v>15</v>
      </c>
      <c r="V563" s="8">
        <f t="shared" si="194"/>
        <v>6</v>
      </c>
      <c r="W563" s="8">
        <f t="shared" si="195"/>
        <v>4</v>
      </c>
      <c r="X563" s="8">
        <f t="shared" si="196"/>
        <v>4</v>
      </c>
      <c r="Y563">
        <f t="shared" si="197"/>
        <v>0</v>
      </c>
    </row>
    <row r="564" spans="1:25" x14ac:dyDescent="0.25">
      <c r="A564" s="1" t="s">
        <v>583</v>
      </c>
      <c r="B564" s="1" t="s">
        <v>35</v>
      </c>
      <c r="C564" s="1" t="s">
        <v>5</v>
      </c>
      <c r="D564">
        <f t="shared" si="176"/>
        <v>1965</v>
      </c>
      <c r="E564">
        <f t="shared" si="177"/>
        <v>9</v>
      </c>
      <c r="F564">
        <f t="shared" si="178"/>
        <v>24</v>
      </c>
      <c r="G564" s="6">
        <f t="shared" si="179"/>
        <v>24009</v>
      </c>
      <c r="H564">
        <f t="shared" si="180"/>
        <v>57.297741273100613</v>
      </c>
      <c r="I564">
        <f t="shared" si="181"/>
        <v>57</v>
      </c>
      <c r="J564">
        <f t="shared" si="182"/>
        <v>0</v>
      </c>
      <c r="K564">
        <f t="shared" si="183"/>
        <v>57</v>
      </c>
      <c r="L564" s="8">
        <f t="shared" si="184"/>
        <v>6</v>
      </c>
      <c r="M564" s="8">
        <f t="shared" si="185"/>
        <v>15</v>
      </c>
      <c r="N564" s="8">
        <f t="shared" si="186"/>
        <v>0</v>
      </c>
      <c r="O564" s="8">
        <f t="shared" si="187"/>
        <v>81</v>
      </c>
      <c r="P564" s="8">
        <f t="shared" si="188"/>
        <v>2</v>
      </c>
      <c r="Q564" s="8">
        <f t="shared" si="189"/>
        <v>12</v>
      </c>
      <c r="R564" s="8">
        <f t="shared" si="190"/>
        <v>0</v>
      </c>
      <c r="S564" s="8">
        <f t="shared" si="191"/>
        <v>81</v>
      </c>
      <c r="T564" s="8">
        <f t="shared" si="192"/>
        <v>2</v>
      </c>
      <c r="U564" s="8">
        <f t="shared" si="193"/>
        <v>0</v>
      </c>
      <c r="V564" s="8">
        <f t="shared" si="194"/>
        <v>9</v>
      </c>
      <c r="W564" s="8">
        <f t="shared" si="195"/>
        <v>1</v>
      </c>
      <c r="X564" s="8">
        <f t="shared" si="196"/>
        <v>1</v>
      </c>
      <c r="Y564">
        <f t="shared" si="197"/>
        <v>0</v>
      </c>
    </row>
    <row r="565" spans="1:25" x14ac:dyDescent="0.25">
      <c r="A565" s="1" t="s">
        <v>584</v>
      </c>
      <c r="B565" s="1" t="s">
        <v>25</v>
      </c>
      <c r="C565" s="1" t="s">
        <v>8</v>
      </c>
      <c r="D565">
        <f t="shared" si="176"/>
        <v>1969</v>
      </c>
      <c r="E565">
        <f t="shared" si="177"/>
        <v>7</v>
      </c>
      <c r="F565">
        <f t="shared" si="178"/>
        <v>23</v>
      </c>
      <c r="G565" s="6">
        <f t="shared" si="179"/>
        <v>25407</v>
      </c>
      <c r="H565">
        <f t="shared" si="180"/>
        <v>53.470225872689937</v>
      </c>
      <c r="I565">
        <f t="shared" si="181"/>
        <v>53</v>
      </c>
      <c r="J565">
        <f t="shared" si="182"/>
        <v>0</v>
      </c>
      <c r="K565">
        <f t="shared" si="183"/>
        <v>53</v>
      </c>
      <c r="L565" s="8">
        <f t="shared" si="184"/>
        <v>6</v>
      </c>
      <c r="M565" s="8">
        <f t="shared" si="185"/>
        <v>27</v>
      </c>
      <c r="N565" s="8">
        <f t="shared" si="186"/>
        <v>0</v>
      </c>
      <c r="O565" s="8">
        <f t="shared" si="187"/>
        <v>63</v>
      </c>
      <c r="P565" s="8">
        <f t="shared" si="188"/>
        <v>2</v>
      </c>
      <c r="Q565" s="8">
        <f t="shared" si="189"/>
        <v>9</v>
      </c>
      <c r="R565" s="8">
        <f t="shared" si="190"/>
        <v>35</v>
      </c>
      <c r="S565" s="8">
        <f t="shared" si="191"/>
        <v>18</v>
      </c>
      <c r="T565" s="8">
        <f t="shared" si="192"/>
        <v>0</v>
      </c>
      <c r="U565" s="8">
        <f t="shared" si="193"/>
        <v>0</v>
      </c>
      <c r="V565" s="8">
        <f t="shared" si="194"/>
        <v>0</v>
      </c>
      <c r="W565" s="8">
        <f t="shared" si="195"/>
        <v>0</v>
      </c>
      <c r="X565" s="8">
        <f t="shared" si="196"/>
        <v>0</v>
      </c>
      <c r="Y565">
        <f t="shared" si="197"/>
        <v>0</v>
      </c>
    </row>
    <row r="566" spans="1:25" x14ac:dyDescent="0.25">
      <c r="A566" s="1" t="s">
        <v>585</v>
      </c>
      <c r="B566" s="1" t="s">
        <v>14</v>
      </c>
      <c r="C566" s="1" t="s">
        <v>5</v>
      </c>
      <c r="D566">
        <f t="shared" si="176"/>
        <v>1980</v>
      </c>
      <c r="E566">
        <f t="shared" si="177"/>
        <v>10</v>
      </c>
      <c r="F566">
        <f t="shared" si="178"/>
        <v>14</v>
      </c>
      <c r="G566" s="6">
        <f t="shared" si="179"/>
        <v>29508</v>
      </c>
      <c r="H566">
        <f t="shared" si="180"/>
        <v>42.242299794661193</v>
      </c>
      <c r="I566">
        <f t="shared" si="181"/>
        <v>42</v>
      </c>
      <c r="J566">
        <f t="shared" si="182"/>
        <v>0</v>
      </c>
      <c r="K566">
        <f t="shared" si="183"/>
        <v>42</v>
      </c>
      <c r="L566" s="8">
        <f t="shared" si="184"/>
        <v>8</v>
      </c>
      <c r="M566" s="8">
        <f t="shared" si="185"/>
        <v>0</v>
      </c>
      <c r="N566" s="8">
        <f t="shared" si="186"/>
        <v>7</v>
      </c>
      <c r="O566" s="8">
        <f t="shared" si="187"/>
        <v>0</v>
      </c>
      <c r="P566" s="8">
        <f t="shared" si="188"/>
        <v>1</v>
      </c>
      <c r="Q566" s="8">
        <f t="shared" si="189"/>
        <v>12</v>
      </c>
      <c r="R566" s="8">
        <f t="shared" si="190"/>
        <v>14</v>
      </c>
      <c r="S566" s="8">
        <f t="shared" si="191"/>
        <v>81</v>
      </c>
      <c r="T566" s="8">
        <f t="shared" si="192"/>
        <v>4</v>
      </c>
      <c r="U566" s="8">
        <f t="shared" si="193"/>
        <v>9</v>
      </c>
      <c r="V566" s="8">
        <f t="shared" si="194"/>
        <v>6</v>
      </c>
      <c r="W566" s="8">
        <f t="shared" si="195"/>
        <v>4</v>
      </c>
      <c r="X566" s="8">
        <f t="shared" si="196"/>
        <v>4</v>
      </c>
      <c r="Y566">
        <f t="shared" si="197"/>
        <v>0</v>
      </c>
    </row>
    <row r="567" spans="1:25" x14ac:dyDescent="0.25">
      <c r="A567" s="1" t="s">
        <v>586</v>
      </c>
      <c r="B567" s="1" t="s">
        <v>41</v>
      </c>
      <c r="C567" s="1" t="s">
        <v>8</v>
      </c>
      <c r="D567">
        <f t="shared" si="176"/>
        <v>1974</v>
      </c>
      <c r="E567">
        <f t="shared" si="177"/>
        <v>4</v>
      </c>
      <c r="F567">
        <f t="shared" si="178"/>
        <v>11</v>
      </c>
      <c r="G567" s="6">
        <f t="shared" si="179"/>
        <v>27130</v>
      </c>
      <c r="H567">
        <f t="shared" si="180"/>
        <v>48.752908966461327</v>
      </c>
      <c r="I567">
        <f t="shared" si="181"/>
        <v>48</v>
      </c>
      <c r="J567">
        <f t="shared" si="182"/>
        <v>0</v>
      </c>
      <c r="K567">
        <f t="shared" si="183"/>
        <v>48</v>
      </c>
      <c r="L567" s="8">
        <f t="shared" si="184"/>
        <v>7</v>
      </c>
      <c r="M567" s="8">
        <f t="shared" si="185"/>
        <v>12</v>
      </c>
      <c r="N567" s="8">
        <f t="shared" si="186"/>
        <v>0</v>
      </c>
      <c r="O567" s="8">
        <f t="shared" si="187"/>
        <v>36</v>
      </c>
      <c r="P567" s="8">
        <f t="shared" si="188"/>
        <v>1</v>
      </c>
      <c r="Q567" s="8">
        <f t="shared" si="189"/>
        <v>3</v>
      </c>
      <c r="R567" s="8">
        <f t="shared" si="190"/>
        <v>42</v>
      </c>
      <c r="S567" s="8">
        <f t="shared" si="191"/>
        <v>27</v>
      </c>
      <c r="T567" s="8">
        <f t="shared" si="192"/>
        <v>0</v>
      </c>
      <c r="U567" s="8">
        <f t="shared" si="193"/>
        <v>27</v>
      </c>
      <c r="V567" s="8">
        <f t="shared" si="194"/>
        <v>5</v>
      </c>
      <c r="W567" s="8">
        <f t="shared" si="195"/>
        <v>5</v>
      </c>
      <c r="X567" s="8">
        <f t="shared" si="196"/>
        <v>5</v>
      </c>
      <c r="Y567">
        <f t="shared" si="197"/>
        <v>0</v>
      </c>
    </row>
    <row r="568" spans="1:25" x14ac:dyDescent="0.25">
      <c r="A568" s="1" t="s">
        <v>587</v>
      </c>
      <c r="B568" s="1" t="s">
        <v>23</v>
      </c>
      <c r="C568" s="1" t="s">
        <v>8</v>
      </c>
      <c r="D568">
        <f t="shared" si="176"/>
        <v>1995</v>
      </c>
      <c r="E568">
        <f t="shared" si="177"/>
        <v>3</v>
      </c>
      <c r="F568">
        <f t="shared" si="178"/>
        <v>3</v>
      </c>
      <c r="G568" s="6">
        <f t="shared" si="179"/>
        <v>34761</v>
      </c>
      <c r="H568">
        <f t="shared" si="180"/>
        <v>27.860369609856264</v>
      </c>
      <c r="I568">
        <f t="shared" si="181"/>
        <v>27</v>
      </c>
      <c r="J568">
        <f t="shared" si="182"/>
        <v>0</v>
      </c>
      <c r="K568">
        <f t="shared" si="183"/>
        <v>27</v>
      </c>
      <c r="L568" s="8">
        <f t="shared" si="184"/>
        <v>9</v>
      </c>
      <c r="M568" s="8">
        <f t="shared" si="185"/>
        <v>15</v>
      </c>
      <c r="N568" s="8">
        <f t="shared" si="186"/>
        <v>0</v>
      </c>
      <c r="O568" s="8">
        <f t="shared" si="187"/>
        <v>27</v>
      </c>
      <c r="P568" s="8">
        <f t="shared" si="188"/>
        <v>0</v>
      </c>
      <c r="Q568" s="8">
        <f t="shared" si="189"/>
        <v>9</v>
      </c>
      <c r="R568" s="8">
        <f t="shared" si="190"/>
        <v>7</v>
      </c>
      <c r="S568" s="8">
        <f t="shared" si="191"/>
        <v>0</v>
      </c>
      <c r="T568" s="8">
        <f t="shared" si="192"/>
        <v>8</v>
      </c>
      <c r="U568" s="8">
        <f t="shared" si="193"/>
        <v>9</v>
      </c>
      <c r="V568" s="8">
        <f t="shared" si="194"/>
        <v>4</v>
      </c>
      <c r="W568" s="8">
        <f t="shared" si="195"/>
        <v>6</v>
      </c>
      <c r="X568" s="8">
        <f t="shared" si="196"/>
        <v>6</v>
      </c>
      <c r="Y568">
        <f t="shared" si="197"/>
        <v>0</v>
      </c>
    </row>
    <row r="569" spans="1:25" x14ac:dyDescent="0.25">
      <c r="A569" s="1" t="s">
        <v>588</v>
      </c>
      <c r="B569" s="1" t="s">
        <v>14</v>
      </c>
      <c r="C569" s="1" t="s">
        <v>8</v>
      </c>
      <c r="D569">
        <f t="shared" si="176"/>
        <v>1984</v>
      </c>
      <c r="E569">
        <f t="shared" si="177"/>
        <v>8</v>
      </c>
      <c r="F569">
        <f t="shared" si="178"/>
        <v>31</v>
      </c>
      <c r="G569" s="6">
        <f t="shared" si="179"/>
        <v>30925</v>
      </c>
      <c r="H569">
        <f t="shared" si="180"/>
        <v>38.362765229295</v>
      </c>
      <c r="I569">
        <f t="shared" si="181"/>
        <v>38</v>
      </c>
      <c r="J569">
        <f t="shared" si="182"/>
        <v>0</v>
      </c>
      <c r="K569">
        <f t="shared" si="183"/>
        <v>38</v>
      </c>
      <c r="L569" s="8">
        <f t="shared" si="184"/>
        <v>8</v>
      </c>
      <c r="M569" s="8">
        <f t="shared" si="185"/>
        <v>12</v>
      </c>
      <c r="N569" s="8">
        <f t="shared" si="186"/>
        <v>0</v>
      </c>
      <c r="O569" s="8">
        <f t="shared" si="187"/>
        <v>72</v>
      </c>
      <c r="P569" s="8">
        <f t="shared" si="188"/>
        <v>3</v>
      </c>
      <c r="Q569" s="8">
        <f t="shared" si="189"/>
        <v>3</v>
      </c>
      <c r="R569" s="8">
        <f t="shared" si="190"/>
        <v>7</v>
      </c>
      <c r="S569" s="8">
        <f t="shared" si="191"/>
        <v>0</v>
      </c>
      <c r="T569" s="8">
        <f t="shared" si="192"/>
        <v>2</v>
      </c>
      <c r="U569" s="8">
        <f t="shared" si="193"/>
        <v>12</v>
      </c>
      <c r="V569" s="8">
        <f t="shared" si="194"/>
        <v>9</v>
      </c>
      <c r="W569" s="8">
        <f t="shared" si="195"/>
        <v>1</v>
      </c>
      <c r="X569" s="8">
        <f t="shared" si="196"/>
        <v>1</v>
      </c>
      <c r="Y569">
        <f t="shared" si="197"/>
        <v>0</v>
      </c>
    </row>
    <row r="570" spans="1:25" x14ac:dyDescent="0.25">
      <c r="A570" s="1" t="s">
        <v>589</v>
      </c>
      <c r="B570" s="1" t="s">
        <v>46</v>
      </c>
      <c r="C570" s="1" t="s">
        <v>8</v>
      </c>
      <c r="D570">
        <f t="shared" si="176"/>
        <v>1981</v>
      </c>
      <c r="E570">
        <f t="shared" si="177"/>
        <v>8</v>
      </c>
      <c r="F570">
        <f t="shared" si="178"/>
        <v>27</v>
      </c>
      <c r="G570" s="6">
        <f t="shared" si="179"/>
        <v>29825</v>
      </c>
      <c r="H570">
        <f t="shared" si="180"/>
        <v>41.374401095140314</v>
      </c>
      <c r="I570">
        <f t="shared" si="181"/>
        <v>41</v>
      </c>
      <c r="J570">
        <f t="shared" si="182"/>
        <v>0</v>
      </c>
      <c r="K570">
        <f t="shared" si="183"/>
        <v>41</v>
      </c>
      <c r="L570" s="8">
        <f t="shared" si="184"/>
        <v>8</v>
      </c>
      <c r="M570" s="8">
        <f t="shared" si="185"/>
        <v>3</v>
      </c>
      <c r="N570" s="8">
        <f t="shared" si="186"/>
        <v>0</v>
      </c>
      <c r="O570" s="8">
        <f t="shared" si="187"/>
        <v>72</v>
      </c>
      <c r="P570" s="8">
        <f t="shared" si="188"/>
        <v>2</v>
      </c>
      <c r="Q570" s="8">
        <f t="shared" si="189"/>
        <v>21</v>
      </c>
      <c r="R570" s="8">
        <f t="shared" si="190"/>
        <v>35</v>
      </c>
      <c r="S570" s="8">
        <f t="shared" si="191"/>
        <v>27</v>
      </c>
      <c r="T570" s="8">
        <f t="shared" si="192"/>
        <v>1</v>
      </c>
      <c r="U570" s="8">
        <f t="shared" si="193"/>
        <v>24</v>
      </c>
      <c r="V570" s="8">
        <f t="shared" si="194"/>
        <v>3</v>
      </c>
      <c r="W570" s="8">
        <f t="shared" si="195"/>
        <v>7</v>
      </c>
      <c r="X570" s="8">
        <f t="shared" si="196"/>
        <v>7</v>
      </c>
      <c r="Y570">
        <f t="shared" si="197"/>
        <v>0</v>
      </c>
    </row>
    <row r="571" spans="1:25" x14ac:dyDescent="0.25">
      <c r="A571" s="1" t="s">
        <v>590</v>
      </c>
      <c r="B571" s="1" t="s">
        <v>37</v>
      </c>
      <c r="C571" s="1" t="s">
        <v>8</v>
      </c>
      <c r="D571">
        <f t="shared" si="176"/>
        <v>1964</v>
      </c>
      <c r="E571">
        <f t="shared" si="177"/>
        <v>6</v>
      </c>
      <c r="F571">
        <f t="shared" si="178"/>
        <v>14</v>
      </c>
      <c r="G571" s="6">
        <f t="shared" si="179"/>
        <v>23542</v>
      </c>
      <c r="H571">
        <f t="shared" si="180"/>
        <v>58.57631759069131</v>
      </c>
      <c r="I571">
        <f t="shared" si="181"/>
        <v>58</v>
      </c>
      <c r="J571">
        <f t="shared" si="182"/>
        <v>0</v>
      </c>
      <c r="K571">
        <f t="shared" si="183"/>
        <v>58</v>
      </c>
      <c r="L571" s="8">
        <f t="shared" si="184"/>
        <v>6</v>
      </c>
      <c r="M571" s="8">
        <f t="shared" si="185"/>
        <v>12</v>
      </c>
      <c r="N571" s="8">
        <f t="shared" si="186"/>
        <v>0</v>
      </c>
      <c r="O571" s="8">
        <f t="shared" si="187"/>
        <v>54</v>
      </c>
      <c r="P571" s="8">
        <f t="shared" si="188"/>
        <v>1</v>
      </c>
      <c r="Q571" s="8">
        <f t="shared" si="189"/>
        <v>12</v>
      </c>
      <c r="R571" s="8">
        <f t="shared" si="190"/>
        <v>28</v>
      </c>
      <c r="S571" s="8">
        <f t="shared" si="191"/>
        <v>72</v>
      </c>
      <c r="T571" s="8">
        <f t="shared" si="192"/>
        <v>0</v>
      </c>
      <c r="U571" s="8">
        <f t="shared" si="193"/>
        <v>15</v>
      </c>
      <c r="V571" s="8">
        <f t="shared" si="194"/>
        <v>0</v>
      </c>
      <c r="W571" s="8">
        <f t="shared" si="195"/>
        <v>0</v>
      </c>
      <c r="X571" s="8">
        <f t="shared" si="196"/>
        <v>0</v>
      </c>
      <c r="Y571">
        <f t="shared" si="197"/>
        <v>0</v>
      </c>
    </row>
    <row r="572" spans="1:25" x14ac:dyDescent="0.25">
      <c r="A572" s="1" t="s">
        <v>591</v>
      </c>
      <c r="B572" s="1" t="s">
        <v>23</v>
      </c>
      <c r="C572" s="1" t="s">
        <v>8</v>
      </c>
      <c r="D572">
        <f t="shared" si="176"/>
        <v>1996</v>
      </c>
      <c r="E572">
        <f t="shared" si="177"/>
        <v>9</v>
      </c>
      <c r="F572">
        <f t="shared" si="178"/>
        <v>13</v>
      </c>
      <c r="G572" s="6">
        <f t="shared" si="179"/>
        <v>35321</v>
      </c>
      <c r="H572">
        <f t="shared" si="180"/>
        <v>26.327173169062284</v>
      </c>
      <c r="I572">
        <f t="shared" si="181"/>
        <v>26</v>
      </c>
      <c r="J572">
        <f t="shared" si="182"/>
        <v>0</v>
      </c>
      <c r="K572">
        <f t="shared" si="183"/>
        <v>26</v>
      </c>
      <c r="L572" s="8">
        <f t="shared" si="184"/>
        <v>9</v>
      </c>
      <c r="M572" s="8">
        <f t="shared" si="185"/>
        <v>18</v>
      </c>
      <c r="N572" s="8">
        <f t="shared" si="186"/>
        <v>0</v>
      </c>
      <c r="O572" s="8">
        <f t="shared" si="187"/>
        <v>81</v>
      </c>
      <c r="P572" s="8">
        <f t="shared" si="188"/>
        <v>1</v>
      </c>
      <c r="Q572" s="8">
        <f t="shared" si="189"/>
        <v>9</v>
      </c>
      <c r="R572" s="8">
        <f t="shared" si="190"/>
        <v>56</v>
      </c>
      <c r="S572" s="8">
        <f t="shared" si="191"/>
        <v>18</v>
      </c>
      <c r="T572" s="8">
        <f t="shared" si="192"/>
        <v>9</v>
      </c>
      <c r="U572" s="8">
        <f t="shared" si="193"/>
        <v>27</v>
      </c>
      <c r="V572" s="8">
        <f t="shared" si="194"/>
        <v>8</v>
      </c>
      <c r="W572" s="8">
        <f t="shared" si="195"/>
        <v>2</v>
      </c>
      <c r="X572" s="8">
        <f t="shared" si="196"/>
        <v>2</v>
      </c>
      <c r="Y572">
        <f t="shared" si="197"/>
        <v>0</v>
      </c>
    </row>
    <row r="573" spans="1:25" x14ac:dyDescent="0.25">
      <c r="A573" s="1" t="s">
        <v>592</v>
      </c>
      <c r="B573" s="1" t="s">
        <v>27</v>
      </c>
      <c r="C573" s="1" t="s">
        <v>8</v>
      </c>
      <c r="D573">
        <f t="shared" si="176"/>
        <v>1984</v>
      </c>
      <c r="E573">
        <f t="shared" si="177"/>
        <v>4</v>
      </c>
      <c r="F573">
        <f t="shared" si="178"/>
        <v>16</v>
      </c>
      <c r="G573" s="6">
        <f t="shared" si="179"/>
        <v>30788</v>
      </c>
      <c r="H573">
        <f t="shared" si="180"/>
        <v>38.737850787132103</v>
      </c>
      <c r="I573">
        <f t="shared" si="181"/>
        <v>38</v>
      </c>
      <c r="J573">
        <f t="shared" si="182"/>
        <v>0</v>
      </c>
      <c r="K573">
        <f t="shared" si="183"/>
        <v>38</v>
      </c>
      <c r="L573" s="8">
        <f t="shared" si="184"/>
        <v>8</v>
      </c>
      <c r="M573" s="8">
        <f t="shared" si="185"/>
        <v>12</v>
      </c>
      <c r="N573" s="8">
        <f t="shared" si="186"/>
        <v>0</v>
      </c>
      <c r="O573" s="8">
        <f t="shared" si="187"/>
        <v>36</v>
      </c>
      <c r="P573" s="8">
        <f t="shared" si="188"/>
        <v>1</v>
      </c>
      <c r="Q573" s="8">
        <f t="shared" si="189"/>
        <v>18</v>
      </c>
      <c r="R573" s="8">
        <f t="shared" si="190"/>
        <v>42</v>
      </c>
      <c r="S573" s="8">
        <f t="shared" si="191"/>
        <v>27</v>
      </c>
      <c r="T573" s="8">
        <f t="shared" si="192"/>
        <v>2</v>
      </c>
      <c r="U573" s="8">
        <f t="shared" si="193"/>
        <v>27</v>
      </c>
      <c r="V573" s="8">
        <f t="shared" si="194"/>
        <v>3</v>
      </c>
      <c r="W573" s="8">
        <f t="shared" si="195"/>
        <v>7</v>
      </c>
      <c r="X573" s="8">
        <f t="shared" si="196"/>
        <v>7</v>
      </c>
      <c r="Y573">
        <f t="shared" si="197"/>
        <v>0</v>
      </c>
    </row>
    <row r="574" spans="1:25" x14ac:dyDescent="0.25">
      <c r="A574" s="1" t="s">
        <v>593</v>
      </c>
      <c r="B574" s="1" t="s">
        <v>35</v>
      </c>
      <c r="C574" s="1" t="s">
        <v>8</v>
      </c>
      <c r="D574">
        <f t="shared" si="176"/>
        <v>1994</v>
      </c>
      <c r="E574">
        <f t="shared" si="177"/>
        <v>11</v>
      </c>
      <c r="F574">
        <f t="shared" si="178"/>
        <v>30</v>
      </c>
      <c r="G574" s="6">
        <f t="shared" si="179"/>
        <v>34668</v>
      </c>
      <c r="H574">
        <f t="shared" si="180"/>
        <v>28.114989733059549</v>
      </c>
      <c r="I574">
        <f t="shared" si="181"/>
        <v>28</v>
      </c>
      <c r="J574">
        <f t="shared" si="182"/>
        <v>0</v>
      </c>
      <c r="K574">
        <f t="shared" si="183"/>
        <v>28</v>
      </c>
      <c r="L574" s="8">
        <f t="shared" si="184"/>
        <v>9</v>
      </c>
      <c r="M574" s="8">
        <f t="shared" si="185"/>
        <v>12</v>
      </c>
      <c r="N574" s="8">
        <f t="shared" si="186"/>
        <v>7</v>
      </c>
      <c r="O574" s="8">
        <f t="shared" si="187"/>
        <v>9</v>
      </c>
      <c r="P574" s="8">
        <f t="shared" si="188"/>
        <v>3</v>
      </c>
      <c r="Q574" s="8">
        <f t="shared" si="189"/>
        <v>0</v>
      </c>
      <c r="R574" s="8">
        <f t="shared" si="190"/>
        <v>49</v>
      </c>
      <c r="S574" s="8">
        <f t="shared" si="191"/>
        <v>36</v>
      </c>
      <c r="T574" s="8">
        <f t="shared" si="192"/>
        <v>5</v>
      </c>
      <c r="U574" s="8">
        <f t="shared" si="193"/>
        <v>15</v>
      </c>
      <c r="V574" s="8">
        <f t="shared" si="194"/>
        <v>5</v>
      </c>
      <c r="W574" s="8">
        <f t="shared" si="195"/>
        <v>5</v>
      </c>
      <c r="X574" s="8">
        <f t="shared" si="196"/>
        <v>5</v>
      </c>
      <c r="Y574">
        <f t="shared" si="197"/>
        <v>0</v>
      </c>
    </row>
    <row r="575" spans="1:25" x14ac:dyDescent="0.25">
      <c r="A575" s="1" t="s">
        <v>594</v>
      </c>
      <c r="B575" s="1" t="s">
        <v>35</v>
      </c>
      <c r="C575" s="1" t="s">
        <v>5</v>
      </c>
      <c r="D575">
        <f t="shared" si="176"/>
        <v>1953</v>
      </c>
      <c r="E575">
        <f t="shared" si="177"/>
        <v>10</v>
      </c>
      <c r="F575">
        <f t="shared" si="178"/>
        <v>1</v>
      </c>
      <c r="G575" s="6">
        <f t="shared" si="179"/>
        <v>19633</v>
      </c>
      <c r="H575">
        <f t="shared" si="180"/>
        <v>69.278576317590691</v>
      </c>
      <c r="I575">
        <f t="shared" si="181"/>
        <v>69</v>
      </c>
      <c r="J575">
        <f t="shared" si="182"/>
        <v>0</v>
      </c>
      <c r="K575">
        <f t="shared" si="183"/>
        <v>69</v>
      </c>
      <c r="L575" s="8">
        <f t="shared" si="184"/>
        <v>5</v>
      </c>
      <c r="M575" s="8">
        <f t="shared" si="185"/>
        <v>9</v>
      </c>
      <c r="N575" s="8">
        <f t="shared" si="186"/>
        <v>7</v>
      </c>
      <c r="O575" s="8">
        <f t="shared" si="187"/>
        <v>0</v>
      </c>
      <c r="P575" s="8">
        <f t="shared" si="188"/>
        <v>0</v>
      </c>
      <c r="Q575" s="8">
        <f t="shared" si="189"/>
        <v>3</v>
      </c>
      <c r="R575" s="8">
        <f t="shared" si="190"/>
        <v>35</v>
      </c>
      <c r="S575" s="8">
        <f t="shared" si="191"/>
        <v>45</v>
      </c>
      <c r="T575" s="8">
        <f t="shared" si="192"/>
        <v>1</v>
      </c>
      <c r="U575" s="8">
        <f t="shared" si="193"/>
        <v>15</v>
      </c>
      <c r="V575" s="8">
        <f t="shared" si="194"/>
        <v>0</v>
      </c>
      <c r="W575" s="8">
        <f t="shared" si="195"/>
        <v>0</v>
      </c>
      <c r="X575" s="8">
        <f t="shared" si="196"/>
        <v>0</v>
      </c>
      <c r="Y575">
        <f t="shared" si="197"/>
        <v>0</v>
      </c>
    </row>
    <row r="576" spans="1:25" x14ac:dyDescent="0.25">
      <c r="A576" s="1" t="s">
        <v>595</v>
      </c>
      <c r="B576" s="1" t="s">
        <v>35</v>
      </c>
      <c r="C576" s="1" t="s">
        <v>5</v>
      </c>
      <c r="D576">
        <f t="shared" si="176"/>
        <v>1981</v>
      </c>
      <c r="E576">
        <f t="shared" si="177"/>
        <v>10</v>
      </c>
      <c r="F576">
        <f t="shared" si="178"/>
        <v>29</v>
      </c>
      <c r="G576" s="6">
        <f t="shared" si="179"/>
        <v>29888</v>
      </c>
      <c r="H576">
        <f t="shared" si="180"/>
        <v>41.201916495550989</v>
      </c>
      <c r="I576">
        <f t="shared" si="181"/>
        <v>41</v>
      </c>
      <c r="J576">
        <f t="shared" si="182"/>
        <v>0</v>
      </c>
      <c r="K576">
        <f t="shared" si="183"/>
        <v>41</v>
      </c>
      <c r="L576" s="8">
        <f t="shared" si="184"/>
        <v>8</v>
      </c>
      <c r="M576" s="8">
        <f t="shared" si="185"/>
        <v>3</v>
      </c>
      <c r="N576" s="8">
        <f t="shared" si="186"/>
        <v>7</v>
      </c>
      <c r="O576" s="8">
        <f t="shared" si="187"/>
        <v>0</v>
      </c>
      <c r="P576" s="8">
        <f t="shared" si="188"/>
        <v>2</v>
      </c>
      <c r="Q576" s="8">
        <f t="shared" si="189"/>
        <v>27</v>
      </c>
      <c r="R576" s="8">
        <f t="shared" si="190"/>
        <v>63</v>
      </c>
      <c r="S576" s="8">
        <f t="shared" si="191"/>
        <v>45</v>
      </c>
      <c r="T576" s="8">
        <f t="shared" si="192"/>
        <v>6</v>
      </c>
      <c r="U576" s="8">
        <f t="shared" si="193"/>
        <v>21</v>
      </c>
      <c r="V576" s="8">
        <f t="shared" si="194"/>
        <v>2</v>
      </c>
      <c r="W576" s="8">
        <f t="shared" si="195"/>
        <v>8</v>
      </c>
      <c r="X576" s="8">
        <f t="shared" si="196"/>
        <v>8</v>
      </c>
      <c r="Y576">
        <f t="shared" si="197"/>
        <v>0</v>
      </c>
    </row>
    <row r="577" spans="1:25" x14ac:dyDescent="0.25">
      <c r="A577" s="1" t="s">
        <v>596</v>
      </c>
      <c r="B577" s="1" t="s">
        <v>41</v>
      </c>
      <c r="C577" s="1" t="s">
        <v>8</v>
      </c>
      <c r="D577">
        <f t="shared" si="176"/>
        <v>1991</v>
      </c>
      <c r="E577">
        <f t="shared" si="177"/>
        <v>2</v>
      </c>
      <c r="F577">
        <f t="shared" si="178"/>
        <v>3</v>
      </c>
      <c r="G577" s="6">
        <f t="shared" si="179"/>
        <v>33272</v>
      </c>
      <c r="H577">
        <f t="shared" si="180"/>
        <v>31.937029431895962</v>
      </c>
      <c r="I577">
        <f t="shared" si="181"/>
        <v>31</v>
      </c>
      <c r="J577">
        <f t="shared" si="182"/>
        <v>0</v>
      </c>
      <c r="K577">
        <f t="shared" si="183"/>
        <v>31</v>
      </c>
      <c r="L577" s="8">
        <f t="shared" si="184"/>
        <v>9</v>
      </c>
      <c r="M577" s="8">
        <f t="shared" si="185"/>
        <v>3</v>
      </c>
      <c r="N577" s="8">
        <f t="shared" si="186"/>
        <v>0</v>
      </c>
      <c r="O577" s="8">
        <f t="shared" si="187"/>
        <v>18</v>
      </c>
      <c r="P577" s="8">
        <f t="shared" si="188"/>
        <v>0</v>
      </c>
      <c r="Q577" s="8">
        <f t="shared" si="189"/>
        <v>9</v>
      </c>
      <c r="R577" s="8">
        <f t="shared" si="190"/>
        <v>56</v>
      </c>
      <c r="S577" s="8">
        <f t="shared" si="191"/>
        <v>45</v>
      </c>
      <c r="T577" s="8">
        <f t="shared" si="192"/>
        <v>1</v>
      </c>
      <c r="U577" s="8">
        <f t="shared" si="193"/>
        <v>27</v>
      </c>
      <c r="V577" s="8">
        <f t="shared" si="194"/>
        <v>8</v>
      </c>
      <c r="W577" s="8">
        <f t="shared" si="195"/>
        <v>2</v>
      </c>
      <c r="X577" s="8">
        <f t="shared" si="196"/>
        <v>2</v>
      </c>
      <c r="Y577">
        <f t="shared" si="197"/>
        <v>0</v>
      </c>
    </row>
    <row r="578" spans="1:25" x14ac:dyDescent="0.25">
      <c r="A578" s="1" t="s">
        <v>597</v>
      </c>
      <c r="B578" s="1" t="s">
        <v>37</v>
      </c>
      <c r="C578" s="1" t="s">
        <v>5</v>
      </c>
      <c r="D578">
        <f t="shared" si="176"/>
        <v>1986</v>
      </c>
      <c r="E578">
        <f t="shared" si="177"/>
        <v>1</v>
      </c>
      <c r="F578">
        <f t="shared" si="178"/>
        <v>29</v>
      </c>
      <c r="G578" s="6">
        <f t="shared" si="179"/>
        <v>31441</v>
      </c>
      <c r="H578">
        <f t="shared" si="180"/>
        <v>36.950034223134843</v>
      </c>
      <c r="I578">
        <f t="shared" si="181"/>
        <v>36</v>
      </c>
      <c r="J578">
        <f t="shared" si="182"/>
        <v>0</v>
      </c>
      <c r="K578">
        <f t="shared" si="183"/>
        <v>36</v>
      </c>
      <c r="L578" s="8">
        <f t="shared" si="184"/>
        <v>8</v>
      </c>
      <c r="M578" s="8">
        <f t="shared" si="185"/>
        <v>18</v>
      </c>
      <c r="N578" s="8">
        <f t="shared" si="186"/>
        <v>0</v>
      </c>
      <c r="O578" s="8">
        <f t="shared" si="187"/>
        <v>9</v>
      </c>
      <c r="P578" s="8">
        <f t="shared" si="188"/>
        <v>2</v>
      </c>
      <c r="Q578" s="8">
        <f t="shared" si="189"/>
        <v>27</v>
      </c>
      <c r="R578" s="8">
        <f t="shared" si="190"/>
        <v>7</v>
      </c>
      <c r="S578" s="8">
        <f t="shared" si="191"/>
        <v>45</v>
      </c>
      <c r="T578" s="8">
        <f t="shared" si="192"/>
        <v>3</v>
      </c>
      <c r="U578" s="8">
        <f t="shared" si="193"/>
        <v>21</v>
      </c>
      <c r="V578" s="8">
        <f t="shared" si="194"/>
        <v>0</v>
      </c>
      <c r="W578" s="8">
        <f t="shared" si="195"/>
        <v>0</v>
      </c>
      <c r="X578" s="8">
        <f t="shared" si="196"/>
        <v>0</v>
      </c>
      <c r="Y578">
        <f t="shared" si="197"/>
        <v>0</v>
      </c>
    </row>
    <row r="579" spans="1:25" x14ac:dyDescent="0.25">
      <c r="A579" s="1" t="s">
        <v>598</v>
      </c>
      <c r="B579" s="1" t="s">
        <v>16</v>
      </c>
      <c r="C579" s="1" t="s">
        <v>8</v>
      </c>
      <c r="D579">
        <f t="shared" ref="D579:D642" si="198">IF(E579&lt;=12,1900+VALUE(MID(A579,1,2)),2000+VALUE(MID(A579,1,2)))</f>
        <v>1995</v>
      </c>
      <c r="E579">
        <f t="shared" ref="E579:E642" si="199">VALUE(MID(A579,3,2))</f>
        <v>1</v>
      </c>
      <c r="F579">
        <f t="shared" ref="F579:F642" si="200">VALUE(MID(A579,5,2))</f>
        <v>12</v>
      </c>
      <c r="G579" s="6">
        <f t="shared" ref="G579:G642" si="201">DATE(D579,E579,F579)</f>
        <v>34711</v>
      </c>
      <c r="H579">
        <f t="shared" ref="H579:H642" si="202">($AB$2-G579)/365.25</f>
        <v>27.997262149212869</v>
      </c>
      <c r="I579">
        <f t="shared" ref="I579:I642" si="203">2023-D579-1</f>
        <v>27</v>
      </c>
      <c r="J579">
        <f t="shared" ref="J579:J642" si="204">IF(AND(E579=1,F579&lt;=11),1,0)</f>
        <v>0</v>
      </c>
      <c r="K579">
        <f t="shared" ref="K579:K642" si="205">I579+J579</f>
        <v>27</v>
      </c>
      <c r="L579" s="8">
        <f t="shared" ref="L579:L642" si="206">MID($A579,1,1)*1</f>
        <v>9</v>
      </c>
      <c r="M579" s="8">
        <f t="shared" ref="M579:M642" si="207">MID($A579,2,1)*3</f>
        <v>15</v>
      </c>
      <c r="N579" s="8">
        <f t="shared" ref="N579:N642" si="208">MID($A579,3,1)*7</f>
        <v>0</v>
      </c>
      <c r="O579" s="8">
        <f t="shared" ref="O579:O642" si="209">MID($A579,4,1)*9</f>
        <v>9</v>
      </c>
      <c r="P579" s="8">
        <f t="shared" ref="P579:P642" si="210">MID($A579,5,1)*1</f>
        <v>1</v>
      </c>
      <c r="Q579" s="8">
        <f t="shared" ref="Q579:Q642" si="211">MID($A579,6,1)*3</f>
        <v>6</v>
      </c>
      <c r="R579" s="8">
        <f t="shared" ref="R579:R642" si="212">MID($A579,7,1)*7</f>
        <v>21</v>
      </c>
      <c r="S579" s="8">
        <f t="shared" ref="S579:S642" si="213">MID($A579,8,1)*9</f>
        <v>72</v>
      </c>
      <c r="T579" s="8">
        <f t="shared" ref="T579:T642" si="214">MID($A579,9,1)*1</f>
        <v>5</v>
      </c>
      <c r="U579" s="8">
        <f t="shared" ref="U579:U642" si="215">MID($A579,10,1)*3</f>
        <v>18</v>
      </c>
      <c r="V579" s="8">
        <f t="shared" ref="V579:V642" si="216">MOD(SUM(L579:U579),10)</f>
        <v>6</v>
      </c>
      <c r="W579" s="8">
        <f t="shared" ref="W579:W642" si="217">IF(V579&lt;&gt;0,10-V579,0)</f>
        <v>4</v>
      </c>
      <c r="X579" s="8">
        <f t="shared" ref="X579:X642" si="218">VALUE(MID(A579,11,1))</f>
        <v>4</v>
      </c>
      <c r="Y579">
        <f t="shared" ref="Y579:Y642" si="219">IF(W579=X579,0,1)</f>
        <v>0</v>
      </c>
    </row>
    <row r="580" spans="1:25" x14ac:dyDescent="0.25">
      <c r="A580" s="1" t="s">
        <v>599</v>
      </c>
      <c r="B580" s="1" t="s">
        <v>43</v>
      </c>
      <c r="C580" s="1" t="s">
        <v>5</v>
      </c>
      <c r="D580">
        <f t="shared" si="198"/>
        <v>1963</v>
      </c>
      <c r="E580">
        <f t="shared" si="199"/>
        <v>6</v>
      </c>
      <c r="F580">
        <f t="shared" si="200"/>
        <v>5</v>
      </c>
      <c r="G580" s="6">
        <f t="shared" si="201"/>
        <v>23167</v>
      </c>
      <c r="H580">
        <f t="shared" si="202"/>
        <v>59.603011635865847</v>
      </c>
      <c r="I580">
        <f t="shared" si="203"/>
        <v>59</v>
      </c>
      <c r="J580">
        <f t="shared" si="204"/>
        <v>0</v>
      </c>
      <c r="K580">
        <f t="shared" si="205"/>
        <v>59</v>
      </c>
      <c r="L580" s="8">
        <f t="shared" si="206"/>
        <v>6</v>
      </c>
      <c r="M580" s="8">
        <f t="shared" si="207"/>
        <v>9</v>
      </c>
      <c r="N580" s="8">
        <f t="shared" si="208"/>
        <v>0</v>
      </c>
      <c r="O580" s="8">
        <f t="shared" si="209"/>
        <v>54</v>
      </c>
      <c r="P580" s="8">
        <f t="shared" si="210"/>
        <v>0</v>
      </c>
      <c r="Q580" s="8">
        <f t="shared" si="211"/>
        <v>15</v>
      </c>
      <c r="R580" s="8">
        <f t="shared" si="212"/>
        <v>63</v>
      </c>
      <c r="S580" s="8">
        <f t="shared" si="213"/>
        <v>0</v>
      </c>
      <c r="T580" s="8">
        <f t="shared" si="214"/>
        <v>8</v>
      </c>
      <c r="U580" s="8">
        <f t="shared" si="215"/>
        <v>3</v>
      </c>
      <c r="V580" s="8">
        <f t="shared" si="216"/>
        <v>8</v>
      </c>
      <c r="W580" s="8">
        <f t="shared" si="217"/>
        <v>2</v>
      </c>
      <c r="X580" s="8">
        <f t="shared" si="218"/>
        <v>2</v>
      </c>
      <c r="Y580">
        <f t="shared" si="219"/>
        <v>0</v>
      </c>
    </row>
    <row r="581" spans="1:25" x14ac:dyDescent="0.25">
      <c r="A581" s="1" t="s">
        <v>600</v>
      </c>
      <c r="B581" s="1" t="s">
        <v>27</v>
      </c>
      <c r="C581" s="1" t="s">
        <v>5</v>
      </c>
      <c r="D581">
        <f t="shared" si="198"/>
        <v>1973</v>
      </c>
      <c r="E581">
        <f t="shared" si="199"/>
        <v>5</v>
      </c>
      <c r="F581">
        <f t="shared" si="200"/>
        <v>22</v>
      </c>
      <c r="G581" s="6">
        <f t="shared" si="201"/>
        <v>26806</v>
      </c>
      <c r="H581">
        <f t="shared" si="202"/>
        <v>49.639972621492127</v>
      </c>
      <c r="I581">
        <f t="shared" si="203"/>
        <v>49</v>
      </c>
      <c r="J581">
        <f t="shared" si="204"/>
        <v>0</v>
      </c>
      <c r="K581">
        <f t="shared" si="205"/>
        <v>49</v>
      </c>
      <c r="L581" s="8">
        <f t="shared" si="206"/>
        <v>7</v>
      </c>
      <c r="M581" s="8">
        <f t="shared" si="207"/>
        <v>9</v>
      </c>
      <c r="N581" s="8">
        <f t="shared" si="208"/>
        <v>0</v>
      </c>
      <c r="O581" s="8">
        <f t="shared" si="209"/>
        <v>45</v>
      </c>
      <c r="P581" s="8">
        <f t="shared" si="210"/>
        <v>2</v>
      </c>
      <c r="Q581" s="8">
        <f t="shared" si="211"/>
        <v>6</v>
      </c>
      <c r="R581" s="8">
        <f t="shared" si="212"/>
        <v>42</v>
      </c>
      <c r="S581" s="8">
        <f t="shared" si="213"/>
        <v>18</v>
      </c>
      <c r="T581" s="8">
        <f t="shared" si="214"/>
        <v>5</v>
      </c>
      <c r="U581" s="8">
        <f t="shared" si="215"/>
        <v>24</v>
      </c>
      <c r="V581" s="8">
        <f t="shared" si="216"/>
        <v>8</v>
      </c>
      <c r="W581" s="8">
        <f t="shared" si="217"/>
        <v>2</v>
      </c>
      <c r="X581" s="8">
        <f t="shared" si="218"/>
        <v>2</v>
      </c>
      <c r="Y581">
        <f t="shared" si="219"/>
        <v>0</v>
      </c>
    </row>
    <row r="582" spans="1:25" x14ac:dyDescent="0.25">
      <c r="A582" s="1" t="s">
        <v>601</v>
      </c>
      <c r="B582" s="1" t="s">
        <v>12</v>
      </c>
      <c r="C582" s="1" t="s">
        <v>5</v>
      </c>
      <c r="D582">
        <f t="shared" si="198"/>
        <v>1957</v>
      </c>
      <c r="E582">
        <f t="shared" si="199"/>
        <v>2</v>
      </c>
      <c r="F582">
        <f t="shared" si="200"/>
        <v>24</v>
      </c>
      <c r="G582" s="6">
        <f t="shared" si="201"/>
        <v>20875</v>
      </c>
      <c r="H582">
        <f t="shared" si="202"/>
        <v>65.878165639972622</v>
      </c>
      <c r="I582">
        <f t="shared" si="203"/>
        <v>65</v>
      </c>
      <c r="J582">
        <f t="shared" si="204"/>
        <v>0</v>
      </c>
      <c r="K582">
        <f t="shared" si="205"/>
        <v>65</v>
      </c>
      <c r="L582" s="8">
        <f t="shared" si="206"/>
        <v>5</v>
      </c>
      <c r="M582" s="8">
        <f t="shared" si="207"/>
        <v>21</v>
      </c>
      <c r="N582" s="8">
        <f t="shared" si="208"/>
        <v>0</v>
      </c>
      <c r="O582" s="8">
        <f t="shared" si="209"/>
        <v>18</v>
      </c>
      <c r="P582" s="8">
        <f t="shared" si="210"/>
        <v>2</v>
      </c>
      <c r="Q582" s="8">
        <f t="shared" si="211"/>
        <v>12</v>
      </c>
      <c r="R582" s="8">
        <f t="shared" si="212"/>
        <v>21</v>
      </c>
      <c r="S582" s="8">
        <f t="shared" si="213"/>
        <v>81</v>
      </c>
      <c r="T582" s="8">
        <f t="shared" si="214"/>
        <v>5</v>
      </c>
      <c r="U582" s="8">
        <f t="shared" si="215"/>
        <v>21</v>
      </c>
      <c r="V582" s="8">
        <f t="shared" si="216"/>
        <v>6</v>
      </c>
      <c r="W582" s="8">
        <f t="shared" si="217"/>
        <v>4</v>
      </c>
      <c r="X582" s="8">
        <f t="shared" si="218"/>
        <v>4</v>
      </c>
      <c r="Y582">
        <f t="shared" si="219"/>
        <v>0</v>
      </c>
    </row>
    <row r="583" spans="1:25" x14ac:dyDescent="0.25">
      <c r="A583" s="1" t="s">
        <v>602</v>
      </c>
      <c r="B583" s="1" t="s">
        <v>41</v>
      </c>
      <c r="C583" s="1" t="s">
        <v>8</v>
      </c>
      <c r="D583">
        <f t="shared" si="198"/>
        <v>1950</v>
      </c>
      <c r="E583">
        <f t="shared" si="199"/>
        <v>9</v>
      </c>
      <c r="F583">
        <f t="shared" si="200"/>
        <v>17</v>
      </c>
      <c r="G583" s="6">
        <f t="shared" si="201"/>
        <v>18523</v>
      </c>
      <c r="H583">
        <f t="shared" si="202"/>
        <v>72.317590691307331</v>
      </c>
      <c r="I583">
        <f t="shared" si="203"/>
        <v>72</v>
      </c>
      <c r="J583">
        <f t="shared" si="204"/>
        <v>0</v>
      </c>
      <c r="K583">
        <f t="shared" si="205"/>
        <v>72</v>
      </c>
      <c r="L583" s="8">
        <f t="shared" si="206"/>
        <v>5</v>
      </c>
      <c r="M583" s="8">
        <f t="shared" si="207"/>
        <v>0</v>
      </c>
      <c r="N583" s="8">
        <f t="shared" si="208"/>
        <v>0</v>
      </c>
      <c r="O583" s="8">
        <f t="shared" si="209"/>
        <v>81</v>
      </c>
      <c r="P583" s="8">
        <f t="shared" si="210"/>
        <v>1</v>
      </c>
      <c r="Q583" s="8">
        <f t="shared" si="211"/>
        <v>21</v>
      </c>
      <c r="R583" s="8">
        <f t="shared" si="212"/>
        <v>56</v>
      </c>
      <c r="S583" s="8">
        <f t="shared" si="213"/>
        <v>18</v>
      </c>
      <c r="T583" s="8">
        <f t="shared" si="214"/>
        <v>7</v>
      </c>
      <c r="U583" s="8">
        <f t="shared" si="215"/>
        <v>0</v>
      </c>
      <c r="V583" s="8">
        <f t="shared" si="216"/>
        <v>9</v>
      </c>
      <c r="W583" s="8">
        <f t="shared" si="217"/>
        <v>1</v>
      </c>
      <c r="X583" s="8">
        <f t="shared" si="218"/>
        <v>1</v>
      </c>
      <c r="Y583">
        <f t="shared" si="219"/>
        <v>0</v>
      </c>
    </row>
    <row r="584" spans="1:25" x14ac:dyDescent="0.25">
      <c r="A584" s="1" t="s">
        <v>603</v>
      </c>
      <c r="B584" s="1" t="s">
        <v>41</v>
      </c>
      <c r="C584" s="1" t="s">
        <v>5</v>
      </c>
      <c r="D584">
        <f t="shared" si="198"/>
        <v>1968</v>
      </c>
      <c r="E584">
        <f t="shared" si="199"/>
        <v>5</v>
      </c>
      <c r="F584">
        <f t="shared" si="200"/>
        <v>20</v>
      </c>
      <c r="G584" s="6">
        <f t="shared" si="201"/>
        <v>24978</v>
      </c>
      <c r="H584">
        <f t="shared" si="202"/>
        <v>54.644763860369608</v>
      </c>
      <c r="I584">
        <f t="shared" si="203"/>
        <v>54</v>
      </c>
      <c r="J584">
        <f t="shared" si="204"/>
        <v>0</v>
      </c>
      <c r="K584">
        <f t="shared" si="205"/>
        <v>54</v>
      </c>
      <c r="L584" s="8">
        <f t="shared" si="206"/>
        <v>6</v>
      </c>
      <c r="M584" s="8">
        <f t="shared" si="207"/>
        <v>24</v>
      </c>
      <c r="N584" s="8">
        <f t="shared" si="208"/>
        <v>0</v>
      </c>
      <c r="O584" s="8">
        <f t="shared" si="209"/>
        <v>45</v>
      </c>
      <c r="P584" s="8">
        <f t="shared" si="210"/>
        <v>2</v>
      </c>
      <c r="Q584" s="8">
        <f t="shared" si="211"/>
        <v>0</v>
      </c>
      <c r="R584" s="8">
        <f t="shared" si="212"/>
        <v>42</v>
      </c>
      <c r="S584" s="8">
        <f t="shared" si="213"/>
        <v>45</v>
      </c>
      <c r="T584" s="8">
        <f t="shared" si="214"/>
        <v>0</v>
      </c>
      <c r="U584" s="8">
        <f t="shared" si="215"/>
        <v>24</v>
      </c>
      <c r="V584" s="8">
        <f t="shared" si="216"/>
        <v>8</v>
      </c>
      <c r="W584" s="8">
        <f t="shared" si="217"/>
        <v>2</v>
      </c>
      <c r="X584" s="8">
        <f t="shared" si="218"/>
        <v>2</v>
      </c>
      <c r="Y584">
        <f t="shared" si="219"/>
        <v>0</v>
      </c>
    </row>
    <row r="585" spans="1:25" x14ac:dyDescent="0.25">
      <c r="A585" s="1" t="s">
        <v>604</v>
      </c>
      <c r="B585" s="1" t="s">
        <v>35</v>
      </c>
      <c r="C585" s="1" t="s">
        <v>5</v>
      </c>
      <c r="D585">
        <f t="shared" si="198"/>
        <v>1984</v>
      </c>
      <c r="E585">
        <f t="shared" si="199"/>
        <v>6</v>
      </c>
      <c r="F585">
        <f t="shared" si="200"/>
        <v>10</v>
      </c>
      <c r="G585" s="6">
        <f t="shared" si="201"/>
        <v>30843</v>
      </c>
      <c r="H585">
        <f t="shared" si="202"/>
        <v>38.587268993839835</v>
      </c>
      <c r="I585">
        <f t="shared" si="203"/>
        <v>38</v>
      </c>
      <c r="J585">
        <f t="shared" si="204"/>
        <v>0</v>
      </c>
      <c r="K585">
        <f t="shared" si="205"/>
        <v>38</v>
      </c>
      <c r="L585" s="8">
        <f t="shared" si="206"/>
        <v>8</v>
      </c>
      <c r="M585" s="8">
        <f t="shared" si="207"/>
        <v>12</v>
      </c>
      <c r="N585" s="8">
        <f t="shared" si="208"/>
        <v>0</v>
      </c>
      <c r="O585" s="8">
        <f t="shared" si="209"/>
        <v>54</v>
      </c>
      <c r="P585" s="8">
        <f t="shared" si="210"/>
        <v>1</v>
      </c>
      <c r="Q585" s="8">
        <f t="shared" si="211"/>
        <v>0</v>
      </c>
      <c r="R585" s="8">
        <f t="shared" si="212"/>
        <v>14</v>
      </c>
      <c r="S585" s="8">
        <f t="shared" si="213"/>
        <v>0</v>
      </c>
      <c r="T585" s="8">
        <f t="shared" si="214"/>
        <v>2</v>
      </c>
      <c r="U585" s="8">
        <f t="shared" si="215"/>
        <v>18</v>
      </c>
      <c r="V585" s="8">
        <f t="shared" si="216"/>
        <v>9</v>
      </c>
      <c r="W585" s="8">
        <f t="shared" si="217"/>
        <v>1</v>
      </c>
      <c r="X585" s="8">
        <f t="shared" si="218"/>
        <v>1</v>
      </c>
      <c r="Y585">
        <f t="shared" si="219"/>
        <v>0</v>
      </c>
    </row>
    <row r="586" spans="1:25" x14ac:dyDescent="0.25">
      <c r="A586" s="1" t="s">
        <v>605</v>
      </c>
      <c r="B586" s="1" t="s">
        <v>39</v>
      </c>
      <c r="C586" s="1" t="s">
        <v>8</v>
      </c>
      <c r="D586">
        <f t="shared" si="198"/>
        <v>1977</v>
      </c>
      <c r="E586">
        <f t="shared" si="199"/>
        <v>4</v>
      </c>
      <c r="F586">
        <f t="shared" si="200"/>
        <v>1</v>
      </c>
      <c r="G586" s="6">
        <f t="shared" si="201"/>
        <v>28216</v>
      </c>
      <c r="H586">
        <f t="shared" si="202"/>
        <v>45.779603011635864</v>
      </c>
      <c r="I586">
        <f t="shared" si="203"/>
        <v>45</v>
      </c>
      <c r="J586">
        <f t="shared" si="204"/>
        <v>0</v>
      </c>
      <c r="K586">
        <f t="shared" si="205"/>
        <v>45</v>
      </c>
      <c r="L586" s="8">
        <f t="shared" si="206"/>
        <v>7</v>
      </c>
      <c r="M586" s="8">
        <f t="shared" si="207"/>
        <v>21</v>
      </c>
      <c r="N586" s="8">
        <f t="shared" si="208"/>
        <v>0</v>
      </c>
      <c r="O586" s="8">
        <f t="shared" si="209"/>
        <v>36</v>
      </c>
      <c r="P586" s="8">
        <f t="shared" si="210"/>
        <v>0</v>
      </c>
      <c r="Q586" s="8">
        <f t="shared" si="211"/>
        <v>3</v>
      </c>
      <c r="R586" s="8">
        <f t="shared" si="212"/>
        <v>35</v>
      </c>
      <c r="S586" s="8">
        <f t="shared" si="213"/>
        <v>45</v>
      </c>
      <c r="T586" s="8">
        <f t="shared" si="214"/>
        <v>4</v>
      </c>
      <c r="U586" s="8">
        <f t="shared" si="215"/>
        <v>6</v>
      </c>
      <c r="V586" s="8">
        <f t="shared" si="216"/>
        <v>7</v>
      </c>
      <c r="W586" s="8">
        <f t="shared" si="217"/>
        <v>3</v>
      </c>
      <c r="X586" s="8">
        <f t="shared" si="218"/>
        <v>3</v>
      </c>
      <c r="Y586">
        <f t="shared" si="219"/>
        <v>0</v>
      </c>
    </row>
    <row r="587" spans="1:25" x14ac:dyDescent="0.25">
      <c r="A587" s="1" t="s">
        <v>606</v>
      </c>
      <c r="B587" s="1" t="s">
        <v>16</v>
      </c>
      <c r="C587" s="1" t="s">
        <v>8</v>
      </c>
      <c r="D587">
        <f t="shared" si="198"/>
        <v>1984</v>
      </c>
      <c r="E587">
        <f t="shared" si="199"/>
        <v>9</v>
      </c>
      <c r="F587">
        <f t="shared" si="200"/>
        <v>12</v>
      </c>
      <c r="G587" s="6">
        <f t="shared" si="201"/>
        <v>30937</v>
      </c>
      <c r="H587">
        <f t="shared" si="202"/>
        <v>38.329911019849419</v>
      </c>
      <c r="I587">
        <f t="shared" si="203"/>
        <v>38</v>
      </c>
      <c r="J587">
        <f t="shared" si="204"/>
        <v>0</v>
      </c>
      <c r="K587">
        <f t="shared" si="205"/>
        <v>38</v>
      </c>
      <c r="L587" s="8">
        <f t="shared" si="206"/>
        <v>8</v>
      </c>
      <c r="M587" s="8">
        <f t="shared" si="207"/>
        <v>12</v>
      </c>
      <c r="N587" s="8">
        <f t="shared" si="208"/>
        <v>0</v>
      </c>
      <c r="O587" s="8">
        <f t="shared" si="209"/>
        <v>81</v>
      </c>
      <c r="P587" s="8">
        <f t="shared" si="210"/>
        <v>1</v>
      </c>
      <c r="Q587" s="8">
        <f t="shared" si="211"/>
        <v>6</v>
      </c>
      <c r="R587" s="8">
        <f t="shared" si="212"/>
        <v>63</v>
      </c>
      <c r="S587" s="8">
        <f t="shared" si="213"/>
        <v>54</v>
      </c>
      <c r="T587" s="8">
        <f t="shared" si="214"/>
        <v>1</v>
      </c>
      <c r="U587" s="8">
        <f t="shared" si="215"/>
        <v>3</v>
      </c>
      <c r="V587" s="8">
        <f t="shared" si="216"/>
        <v>9</v>
      </c>
      <c r="W587" s="8">
        <f t="shared" si="217"/>
        <v>1</v>
      </c>
      <c r="X587" s="8">
        <f t="shared" si="218"/>
        <v>1</v>
      </c>
      <c r="Y587">
        <f t="shared" si="219"/>
        <v>0</v>
      </c>
    </row>
    <row r="588" spans="1:25" x14ac:dyDescent="0.25">
      <c r="A588" s="1" t="s">
        <v>607</v>
      </c>
      <c r="B588" s="1" t="s">
        <v>43</v>
      </c>
      <c r="C588" s="1" t="s">
        <v>8</v>
      </c>
      <c r="D588">
        <f t="shared" si="198"/>
        <v>1955</v>
      </c>
      <c r="E588">
        <f t="shared" si="199"/>
        <v>2</v>
      </c>
      <c r="F588">
        <f t="shared" si="200"/>
        <v>26</v>
      </c>
      <c r="G588" s="6">
        <f t="shared" si="201"/>
        <v>20146</v>
      </c>
      <c r="H588">
        <f t="shared" si="202"/>
        <v>67.87405886379193</v>
      </c>
      <c r="I588">
        <f t="shared" si="203"/>
        <v>67</v>
      </c>
      <c r="J588">
        <f t="shared" si="204"/>
        <v>0</v>
      </c>
      <c r="K588">
        <f t="shared" si="205"/>
        <v>67</v>
      </c>
      <c r="L588" s="8">
        <f t="shared" si="206"/>
        <v>5</v>
      </c>
      <c r="M588" s="8">
        <f t="shared" si="207"/>
        <v>15</v>
      </c>
      <c r="N588" s="8">
        <f t="shared" si="208"/>
        <v>0</v>
      </c>
      <c r="O588" s="8">
        <f t="shared" si="209"/>
        <v>18</v>
      </c>
      <c r="P588" s="8">
        <f t="shared" si="210"/>
        <v>2</v>
      </c>
      <c r="Q588" s="8">
        <f t="shared" si="211"/>
        <v>18</v>
      </c>
      <c r="R588" s="8">
        <f t="shared" si="212"/>
        <v>14</v>
      </c>
      <c r="S588" s="8">
        <f t="shared" si="213"/>
        <v>63</v>
      </c>
      <c r="T588" s="8">
        <f t="shared" si="214"/>
        <v>6</v>
      </c>
      <c r="U588" s="8">
        <f t="shared" si="215"/>
        <v>9</v>
      </c>
      <c r="V588" s="8">
        <f t="shared" si="216"/>
        <v>0</v>
      </c>
      <c r="W588" s="8">
        <f t="shared" si="217"/>
        <v>0</v>
      </c>
      <c r="X588" s="8">
        <f t="shared" si="218"/>
        <v>0</v>
      </c>
      <c r="Y588">
        <f t="shared" si="219"/>
        <v>0</v>
      </c>
    </row>
    <row r="589" spans="1:25" x14ac:dyDescent="0.25">
      <c r="A589" s="1" t="s">
        <v>608</v>
      </c>
      <c r="B589" s="1" t="s">
        <v>39</v>
      </c>
      <c r="C589" s="1" t="s">
        <v>8</v>
      </c>
      <c r="D589">
        <f t="shared" si="198"/>
        <v>1969</v>
      </c>
      <c r="E589">
        <f t="shared" si="199"/>
        <v>8</v>
      </c>
      <c r="F589">
        <f t="shared" si="200"/>
        <v>22</v>
      </c>
      <c r="G589" s="6">
        <f t="shared" si="201"/>
        <v>25437</v>
      </c>
      <c r="H589">
        <f t="shared" si="202"/>
        <v>53.388090349075974</v>
      </c>
      <c r="I589">
        <f t="shared" si="203"/>
        <v>53</v>
      </c>
      <c r="J589">
        <f t="shared" si="204"/>
        <v>0</v>
      </c>
      <c r="K589">
        <f t="shared" si="205"/>
        <v>53</v>
      </c>
      <c r="L589" s="8">
        <f t="shared" si="206"/>
        <v>6</v>
      </c>
      <c r="M589" s="8">
        <f t="shared" si="207"/>
        <v>27</v>
      </c>
      <c r="N589" s="8">
        <f t="shared" si="208"/>
        <v>0</v>
      </c>
      <c r="O589" s="8">
        <f t="shared" si="209"/>
        <v>72</v>
      </c>
      <c r="P589" s="8">
        <f t="shared" si="210"/>
        <v>2</v>
      </c>
      <c r="Q589" s="8">
        <f t="shared" si="211"/>
        <v>6</v>
      </c>
      <c r="R589" s="8">
        <f t="shared" si="212"/>
        <v>7</v>
      </c>
      <c r="S589" s="8">
        <f t="shared" si="213"/>
        <v>63</v>
      </c>
      <c r="T589" s="8">
        <f t="shared" si="214"/>
        <v>9</v>
      </c>
      <c r="U589" s="8">
        <f t="shared" si="215"/>
        <v>6</v>
      </c>
      <c r="V589" s="8">
        <f t="shared" si="216"/>
        <v>8</v>
      </c>
      <c r="W589" s="8">
        <f t="shared" si="217"/>
        <v>2</v>
      </c>
      <c r="X589" s="8">
        <f t="shared" si="218"/>
        <v>2</v>
      </c>
      <c r="Y589">
        <f t="shared" si="219"/>
        <v>0</v>
      </c>
    </row>
    <row r="590" spans="1:25" x14ac:dyDescent="0.25">
      <c r="A590" s="1" t="s">
        <v>609</v>
      </c>
      <c r="B590" s="1" t="s">
        <v>23</v>
      </c>
      <c r="C590" s="1" t="s">
        <v>8</v>
      </c>
      <c r="D590">
        <f t="shared" si="198"/>
        <v>1999</v>
      </c>
      <c r="E590">
        <f t="shared" si="199"/>
        <v>2</v>
      </c>
      <c r="F590">
        <f t="shared" si="200"/>
        <v>27</v>
      </c>
      <c r="G590" s="6">
        <f t="shared" si="201"/>
        <v>36218</v>
      </c>
      <c r="H590">
        <f t="shared" si="202"/>
        <v>23.871321013004792</v>
      </c>
      <c r="I590">
        <f t="shared" si="203"/>
        <v>23</v>
      </c>
      <c r="J590">
        <f t="shared" si="204"/>
        <v>0</v>
      </c>
      <c r="K590">
        <f t="shared" si="205"/>
        <v>23</v>
      </c>
      <c r="L590" s="8">
        <f t="shared" si="206"/>
        <v>9</v>
      </c>
      <c r="M590" s="8">
        <f t="shared" si="207"/>
        <v>27</v>
      </c>
      <c r="N590" s="8">
        <f t="shared" si="208"/>
        <v>0</v>
      </c>
      <c r="O590" s="8">
        <f t="shared" si="209"/>
        <v>18</v>
      </c>
      <c r="P590" s="8">
        <f t="shared" si="210"/>
        <v>2</v>
      </c>
      <c r="Q590" s="8">
        <f t="shared" si="211"/>
        <v>21</v>
      </c>
      <c r="R590" s="8">
        <f t="shared" si="212"/>
        <v>49</v>
      </c>
      <c r="S590" s="8">
        <f t="shared" si="213"/>
        <v>27</v>
      </c>
      <c r="T590" s="8">
        <f t="shared" si="214"/>
        <v>6</v>
      </c>
      <c r="U590" s="8">
        <f t="shared" si="215"/>
        <v>24</v>
      </c>
      <c r="V590" s="8">
        <f t="shared" si="216"/>
        <v>3</v>
      </c>
      <c r="W590" s="8">
        <f t="shared" si="217"/>
        <v>7</v>
      </c>
      <c r="X590" s="8">
        <f t="shared" si="218"/>
        <v>7</v>
      </c>
      <c r="Y590">
        <f t="shared" si="219"/>
        <v>0</v>
      </c>
    </row>
    <row r="591" spans="1:25" x14ac:dyDescent="0.25">
      <c r="A591" s="1" t="s">
        <v>610</v>
      </c>
      <c r="B591" s="1" t="s">
        <v>43</v>
      </c>
      <c r="C591" s="1" t="s">
        <v>8</v>
      </c>
      <c r="D591">
        <f t="shared" si="198"/>
        <v>1997</v>
      </c>
      <c r="E591">
        <f t="shared" si="199"/>
        <v>8</v>
      </c>
      <c r="F591">
        <f t="shared" si="200"/>
        <v>27</v>
      </c>
      <c r="G591" s="6">
        <f t="shared" si="201"/>
        <v>35669</v>
      </c>
      <c r="H591">
        <f t="shared" si="202"/>
        <v>25.374401095140314</v>
      </c>
      <c r="I591">
        <f t="shared" si="203"/>
        <v>25</v>
      </c>
      <c r="J591">
        <f t="shared" si="204"/>
        <v>0</v>
      </c>
      <c r="K591">
        <f t="shared" si="205"/>
        <v>25</v>
      </c>
      <c r="L591" s="8">
        <f t="shared" si="206"/>
        <v>9</v>
      </c>
      <c r="M591" s="8">
        <f t="shared" si="207"/>
        <v>21</v>
      </c>
      <c r="N591" s="8">
        <f t="shared" si="208"/>
        <v>0</v>
      </c>
      <c r="O591" s="8">
        <f t="shared" si="209"/>
        <v>72</v>
      </c>
      <c r="P591" s="8">
        <f t="shared" si="210"/>
        <v>2</v>
      </c>
      <c r="Q591" s="8">
        <f t="shared" si="211"/>
        <v>21</v>
      </c>
      <c r="R591" s="8">
        <f t="shared" si="212"/>
        <v>21</v>
      </c>
      <c r="S591" s="8">
        <f t="shared" si="213"/>
        <v>63</v>
      </c>
      <c r="T591" s="8">
        <f t="shared" si="214"/>
        <v>0</v>
      </c>
      <c r="U591" s="8">
        <f t="shared" si="215"/>
        <v>24</v>
      </c>
      <c r="V591" s="8">
        <f t="shared" si="216"/>
        <v>3</v>
      </c>
      <c r="W591" s="8">
        <f t="shared" si="217"/>
        <v>7</v>
      </c>
      <c r="X591" s="8">
        <f t="shared" si="218"/>
        <v>7</v>
      </c>
      <c r="Y591">
        <f t="shared" si="219"/>
        <v>0</v>
      </c>
    </row>
    <row r="592" spans="1:25" x14ac:dyDescent="0.25">
      <c r="A592" s="1" t="s">
        <v>611</v>
      </c>
      <c r="B592" s="1" t="s">
        <v>23</v>
      </c>
      <c r="C592" s="1" t="s">
        <v>8</v>
      </c>
      <c r="D592">
        <f t="shared" si="198"/>
        <v>1954</v>
      </c>
      <c r="E592">
        <f t="shared" si="199"/>
        <v>1</v>
      </c>
      <c r="F592">
        <f t="shared" si="200"/>
        <v>6</v>
      </c>
      <c r="G592" s="6">
        <f t="shared" si="201"/>
        <v>19730</v>
      </c>
      <c r="H592">
        <f t="shared" si="202"/>
        <v>69.01300479123887</v>
      </c>
      <c r="I592">
        <f t="shared" si="203"/>
        <v>68</v>
      </c>
      <c r="J592">
        <f t="shared" si="204"/>
        <v>1</v>
      </c>
      <c r="K592">
        <f t="shared" si="205"/>
        <v>69</v>
      </c>
      <c r="L592" s="8">
        <f t="shared" si="206"/>
        <v>5</v>
      </c>
      <c r="M592" s="8">
        <f t="shared" si="207"/>
        <v>12</v>
      </c>
      <c r="N592" s="8">
        <f t="shared" si="208"/>
        <v>0</v>
      </c>
      <c r="O592" s="8">
        <f t="shared" si="209"/>
        <v>9</v>
      </c>
      <c r="P592" s="8">
        <f t="shared" si="210"/>
        <v>0</v>
      </c>
      <c r="Q592" s="8">
        <f t="shared" si="211"/>
        <v>18</v>
      </c>
      <c r="R592" s="8">
        <f t="shared" si="212"/>
        <v>7</v>
      </c>
      <c r="S592" s="8">
        <f t="shared" si="213"/>
        <v>0</v>
      </c>
      <c r="T592" s="8">
        <f t="shared" si="214"/>
        <v>0</v>
      </c>
      <c r="U592" s="8">
        <f t="shared" si="215"/>
        <v>12</v>
      </c>
      <c r="V592" s="8">
        <f t="shared" si="216"/>
        <v>3</v>
      </c>
      <c r="W592" s="8">
        <f t="shared" si="217"/>
        <v>7</v>
      </c>
      <c r="X592" s="8">
        <f t="shared" si="218"/>
        <v>7</v>
      </c>
      <c r="Y592">
        <f t="shared" si="219"/>
        <v>0</v>
      </c>
    </row>
    <row r="593" spans="1:25" x14ac:dyDescent="0.25">
      <c r="A593" s="1" t="s">
        <v>612</v>
      </c>
      <c r="B593" s="1" t="s">
        <v>39</v>
      </c>
      <c r="C593" s="1" t="s">
        <v>8</v>
      </c>
      <c r="D593">
        <f t="shared" si="198"/>
        <v>1991</v>
      </c>
      <c r="E593">
        <f t="shared" si="199"/>
        <v>2</v>
      </c>
      <c r="F593">
        <f t="shared" si="200"/>
        <v>5</v>
      </c>
      <c r="G593" s="6">
        <f t="shared" si="201"/>
        <v>33274</v>
      </c>
      <c r="H593">
        <f t="shared" si="202"/>
        <v>31.931553730321699</v>
      </c>
      <c r="I593">
        <f t="shared" si="203"/>
        <v>31</v>
      </c>
      <c r="J593">
        <f t="shared" si="204"/>
        <v>0</v>
      </c>
      <c r="K593">
        <f t="shared" si="205"/>
        <v>31</v>
      </c>
      <c r="L593" s="8">
        <f t="shared" si="206"/>
        <v>9</v>
      </c>
      <c r="M593" s="8">
        <f t="shared" si="207"/>
        <v>3</v>
      </c>
      <c r="N593" s="8">
        <f t="shared" si="208"/>
        <v>0</v>
      </c>
      <c r="O593" s="8">
        <f t="shared" si="209"/>
        <v>18</v>
      </c>
      <c r="P593" s="8">
        <f t="shared" si="210"/>
        <v>0</v>
      </c>
      <c r="Q593" s="8">
        <f t="shared" si="211"/>
        <v>15</v>
      </c>
      <c r="R593" s="8">
        <f t="shared" si="212"/>
        <v>49</v>
      </c>
      <c r="S593" s="8">
        <f t="shared" si="213"/>
        <v>72</v>
      </c>
      <c r="T593" s="8">
        <f t="shared" si="214"/>
        <v>5</v>
      </c>
      <c r="U593" s="8">
        <f t="shared" si="215"/>
        <v>21</v>
      </c>
      <c r="V593" s="8">
        <f t="shared" si="216"/>
        <v>2</v>
      </c>
      <c r="W593" s="8">
        <f t="shared" si="217"/>
        <v>8</v>
      </c>
      <c r="X593" s="8">
        <f t="shared" si="218"/>
        <v>8</v>
      </c>
      <c r="Y593">
        <f t="shared" si="219"/>
        <v>0</v>
      </c>
    </row>
    <row r="594" spans="1:25" x14ac:dyDescent="0.25">
      <c r="A594" s="1" t="s">
        <v>613</v>
      </c>
      <c r="B594" s="1" t="s">
        <v>43</v>
      </c>
      <c r="C594" s="1" t="s">
        <v>5</v>
      </c>
      <c r="D594">
        <f t="shared" si="198"/>
        <v>1970</v>
      </c>
      <c r="E594">
        <f t="shared" si="199"/>
        <v>1</v>
      </c>
      <c r="F594">
        <f t="shared" si="200"/>
        <v>28</v>
      </c>
      <c r="G594" s="6">
        <f t="shared" si="201"/>
        <v>25596</v>
      </c>
      <c r="H594">
        <f t="shared" si="202"/>
        <v>52.95277207392197</v>
      </c>
      <c r="I594">
        <f t="shared" si="203"/>
        <v>52</v>
      </c>
      <c r="J594">
        <f t="shared" si="204"/>
        <v>0</v>
      </c>
      <c r="K594">
        <f t="shared" si="205"/>
        <v>52</v>
      </c>
      <c r="L594" s="8">
        <f t="shared" si="206"/>
        <v>7</v>
      </c>
      <c r="M594" s="8">
        <f t="shared" si="207"/>
        <v>0</v>
      </c>
      <c r="N594" s="8">
        <f t="shared" si="208"/>
        <v>0</v>
      </c>
      <c r="O594" s="8">
        <f t="shared" si="209"/>
        <v>9</v>
      </c>
      <c r="P594" s="8">
        <f t="shared" si="210"/>
        <v>2</v>
      </c>
      <c r="Q594" s="8">
        <f t="shared" si="211"/>
        <v>24</v>
      </c>
      <c r="R594" s="8">
        <f t="shared" si="212"/>
        <v>7</v>
      </c>
      <c r="S594" s="8">
        <f t="shared" si="213"/>
        <v>63</v>
      </c>
      <c r="T594" s="8">
        <f t="shared" si="214"/>
        <v>6</v>
      </c>
      <c r="U594" s="8">
        <f t="shared" si="215"/>
        <v>27</v>
      </c>
      <c r="V594" s="8">
        <f t="shared" si="216"/>
        <v>5</v>
      </c>
      <c r="W594" s="8">
        <f t="shared" si="217"/>
        <v>5</v>
      </c>
      <c r="X594" s="8">
        <f t="shared" si="218"/>
        <v>5</v>
      </c>
      <c r="Y594">
        <f t="shared" si="219"/>
        <v>0</v>
      </c>
    </row>
    <row r="595" spans="1:25" x14ac:dyDescent="0.25">
      <c r="A595" s="1" t="s">
        <v>614</v>
      </c>
      <c r="B595" s="1" t="s">
        <v>25</v>
      </c>
      <c r="C595" s="1" t="s">
        <v>5</v>
      </c>
      <c r="D595">
        <f t="shared" si="198"/>
        <v>1970</v>
      </c>
      <c r="E595">
        <f t="shared" si="199"/>
        <v>12</v>
      </c>
      <c r="F595">
        <f t="shared" si="200"/>
        <v>29</v>
      </c>
      <c r="G595" s="6">
        <f t="shared" si="201"/>
        <v>25931</v>
      </c>
      <c r="H595">
        <f t="shared" si="202"/>
        <v>52.035592060232716</v>
      </c>
      <c r="I595">
        <f t="shared" si="203"/>
        <v>52</v>
      </c>
      <c r="J595">
        <f t="shared" si="204"/>
        <v>0</v>
      </c>
      <c r="K595">
        <f t="shared" si="205"/>
        <v>52</v>
      </c>
      <c r="L595" s="8">
        <f t="shared" si="206"/>
        <v>7</v>
      </c>
      <c r="M595" s="8">
        <f t="shared" si="207"/>
        <v>0</v>
      </c>
      <c r="N595" s="8">
        <f t="shared" si="208"/>
        <v>7</v>
      </c>
      <c r="O595" s="8">
        <f t="shared" si="209"/>
        <v>18</v>
      </c>
      <c r="P595" s="8">
        <f t="shared" si="210"/>
        <v>2</v>
      </c>
      <c r="Q595" s="8">
        <f t="shared" si="211"/>
        <v>27</v>
      </c>
      <c r="R595" s="8">
        <f t="shared" si="212"/>
        <v>63</v>
      </c>
      <c r="S595" s="8">
        <f t="shared" si="213"/>
        <v>63</v>
      </c>
      <c r="T595" s="8">
        <f t="shared" si="214"/>
        <v>6</v>
      </c>
      <c r="U595" s="8">
        <f t="shared" si="215"/>
        <v>27</v>
      </c>
      <c r="V595" s="8">
        <f t="shared" si="216"/>
        <v>0</v>
      </c>
      <c r="W595" s="8">
        <f t="shared" si="217"/>
        <v>0</v>
      </c>
      <c r="X595" s="8">
        <f t="shared" si="218"/>
        <v>0</v>
      </c>
      <c r="Y595">
        <f t="shared" si="219"/>
        <v>0</v>
      </c>
    </row>
    <row r="596" spans="1:25" x14ac:dyDescent="0.25">
      <c r="A596" s="1" t="s">
        <v>615</v>
      </c>
      <c r="B596" s="1" t="s">
        <v>12</v>
      </c>
      <c r="C596" s="1" t="s">
        <v>8</v>
      </c>
      <c r="D596">
        <f t="shared" si="198"/>
        <v>1978</v>
      </c>
      <c r="E596">
        <f t="shared" si="199"/>
        <v>10</v>
      </c>
      <c r="F596">
        <f t="shared" si="200"/>
        <v>25</v>
      </c>
      <c r="G596" s="6">
        <f t="shared" si="201"/>
        <v>28788</v>
      </c>
      <c r="H596">
        <f t="shared" si="202"/>
        <v>44.213552361396303</v>
      </c>
      <c r="I596">
        <f t="shared" si="203"/>
        <v>44</v>
      </c>
      <c r="J596">
        <f t="shared" si="204"/>
        <v>0</v>
      </c>
      <c r="K596">
        <f t="shared" si="205"/>
        <v>44</v>
      </c>
      <c r="L596" s="8">
        <f t="shared" si="206"/>
        <v>7</v>
      </c>
      <c r="M596" s="8">
        <f t="shared" si="207"/>
        <v>24</v>
      </c>
      <c r="N596" s="8">
        <f t="shared" si="208"/>
        <v>7</v>
      </c>
      <c r="O596" s="8">
        <f t="shared" si="209"/>
        <v>0</v>
      </c>
      <c r="P596" s="8">
        <f t="shared" si="210"/>
        <v>2</v>
      </c>
      <c r="Q596" s="8">
        <f t="shared" si="211"/>
        <v>15</v>
      </c>
      <c r="R596" s="8">
        <f t="shared" si="212"/>
        <v>28</v>
      </c>
      <c r="S596" s="8">
        <f t="shared" si="213"/>
        <v>72</v>
      </c>
      <c r="T596" s="8">
        <f t="shared" si="214"/>
        <v>3</v>
      </c>
      <c r="U596" s="8">
        <f t="shared" si="215"/>
        <v>6</v>
      </c>
      <c r="V596" s="8">
        <f t="shared" si="216"/>
        <v>4</v>
      </c>
      <c r="W596" s="8">
        <f t="shared" si="217"/>
        <v>6</v>
      </c>
      <c r="X596" s="8">
        <f t="shared" si="218"/>
        <v>6</v>
      </c>
      <c r="Y596">
        <f t="shared" si="219"/>
        <v>0</v>
      </c>
    </row>
    <row r="597" spans="1:25" x14ac:dyDescent="0.25">
      <c r="A597" s="1" t="s">
        <v>616</v>
      </c>
      <c r="B597" s="1" t="s">
        <v>41</v>
      </c>
      <c r="C597" s="1" t="s">
        <v>8</v>
      </c>
      <c r="D597">
        <f t="shared" si="198"/>
        <v>1997</v>
      </c>
      <c r="E597">
        <f t="shared" si="199"/>
        <v>6</v>
      </c>
      <c r="F597">
        <f t="shared" si="200"/>
        <v>5</v>
      </c>
      <c r="G597" s="6">
        <f t="shared" si="201"/>
        <v>35586</v>
      </c>
      <c r="H597">
        <f t="shared" si="202"/>
        <v>25.60164271047228</v>
      </c>
      <c r="I597">
        <f t="shared" si="203"/>
        <v>25</v>
      </c>
      <c r="J597">
        <f t="shared" si="204"/>
        <v>0</v>
      </c>
      <c r="K597">
        <f t="shared" si="205"/>
        <v>25</v>
      </c>
      <c r="L597" s="8">
        <f t="shared" si="206"/>
        <v>9</v>
      </c>
      <c r="M597" s="8">
        <f t="shared" si="207"/>
        <v>21</v>
      </c>
      <c r="N597" s="8">
        <f t="shared" si="208"/>
        <v>0</v>
      </c>
      <c r="O597" s="8">
        <f t="shared" si="209"/>
        <v>54</v>
      </c>
      <c r="P597" s="8">
        <f t="shared" si="210"/>
        <v>0</v>
      </c>
      <c r="Q597" s="8">
        <f t="shared" si="211"/>
        <v>15</v>
      </c>
      <c r="R597" s="8">
        <f t="shared" si="212"/>
        <v>0</v>
      </c>
      <c r="S597" s="8">
        <f t="shared" si="213"/>
        <v>45</v>
      </c>
      <c r="T597" s="8">
        <f t="shared" si="214"/>
        <v>2</v>
      </c>
      <c r="U597" s="8">
        <f t="shared" si="215"/>
        <v>27</v>
      </c>
      <c r="V597" s="8">
        <f t="shared" si="216"/>
        <v>3</v>
      </c>
      <c r="W597" s="8">
        <f t="shared" si="217"/>
        <v>7</v>
      </c>
      <c r="X597" s="8">
        <f t="shared" si="218"/>
        <v>7</v>
      </c>
      <c r="Y597">
        <f t="shared" si="219"/>
        <v>0</v>
      </c>
    </row>
    <row r="598" spans="1:25" x14ac:dyDescent="0.25">
      <c r="A598" s="1" t="s">
        <v>617</v>
      </c>
      <c r="B598" s="1" t="s">
        <v>14</v>
      </c>
      <c r="C598" s="1" t="s">
        <v>8</v>
      </c>
      <c r="D598">
        <f t="shared" si="198"/>
        <v>1984</v>
      </c>
      <c r="E598">
        <f t="shared" si="199"/>
        <v>12</v>
      </c>
      <c r="F598">
        <f t="shared" si="200"/>
        <v>24</v>
      </c>
      <c r="G598" s="6">
        <f t="shared" si="201"/>
        <v>31040</v>
      </c>
      <c r="H598">
        <f t="shared" si="202"/>
        <v>38.047912388774812</v>
      </c>
      <c r="I598">
        <f t="shared" si="203"/>
        <v>38</v>
      </c>
      <c r="J598">
        <f t="shared" si="204"/>
        <v>0</v>
      </c>
      <c r="K598">
        <f t="shared" si="205"/>
        <v>38</v>
      </c>
      <c r="L598" s="8">
        <f t="shared" si="206"/>
        <v>8</v>
      </c>
      <c r="M598" s="8">
        <f t="shared" si="207"/>
        <v>12</v>
      </c>
      <c r="N598" s="8">
        <f t="shared" si="208"/>
        <v>7</v>
      </c>
      <c r="O598" s="8">
        <f t="shared" si="209"/>
        <v>18</v>
      </c>
      <c r="P598" s="8">
        <f t="shared" si="210"/>
        <v>2</v>
      </c>
      <c r="Q598" s="8">
        <f t="shared" si="211"/>
        <v>12</v>
      </c>
      <c r="R598" s="8">
        <f t="shared" si="212"/>
        <v>49</v>
      </c>
      <c r="S598" s="8">
        <f t="shared" si="213"/>
        <v>81</v>
      </c>
      <c r="T598" s="8">
        <f t="shared" si="214"/>
        <v>6</v>
      </c>
      <c r="U598" s="8">
        <f t="shared" si="215"/>
        <v>21</v>
      </c>
      <c r="V598" s="8">
        <f t="shared" si="216"/>
        <v>6</v>
      </c>
      <c r="W598" s="8">
        <f t="shared" si="217"/>
        <v>4</v>
      </c>
      <c r="X598" s="8">
        <f t="shared" si="218"/>
        <v>4</v>
      </c>
      <c r="Y598">
        <f t="shared" si="219"/>
        <v>0</v>
      </c>
    </row>
    <row r="599" spans="1:25" x14ac:dyDescent="0.25">
      <c r="A599" s="1" t="s">
        <v>618</v>
      </c>
      <c r="B599" s="1" t="s">
        <v>16</v>
      </c>
      <c r="C599" s="1" t="s">
        <v>5</v>
      </c>
      <c r="D599">
        <f t="shared" si="198"/>
        <v>1998</v>
      </c>
      <c r="E599">
        <f t="shared" si="199"/>
        <v>5</v>
      </c>
      <c r="F599">
        <f t="shared" si="200"/>
        <v>17</v>
      </c>
      <c r="G599" s="6">
        <f t="shared" si="201"/>
        <v>35932</v>
      </c>
      <c r="H599">
        <f t="shared" si="202"/>
        <v>24.654346338124572</v>
      </c>
      <c r="I599">
        <f t="shared" si="203"/>
        <v>24</v>
      </c>
      <c r="J599">
        <f t="shared" si="204"/>
        <v>0</v>
      </c>
      <c r="K599">
        <f t="shared" si="205"/>
        <v>24</v>
      </c>
      <c r="L599" s="8">
        <f t="shared" si="206"/>
        <v>9</v>
      </c>
      <c r="M599" s="8">
        <f t="shared" si="207"/>
        <v>24</v>
      </c>
      <c r="N599" s="8">
        <f t="shared" si="208"/>
        <v>0</v>
      </c>
      <c r="O599" s="8">
        <f t="shared" si="209"/>
        <v>45</v>
      </c>
      <c r="P599" s="8">
        <f t="shared" si="210"/>
        <v>1</v>
      </c>
      <c r="Q599" s="8">
        <f t="shared" si="211"/>
        <v>21</v>
      </c>
      <c r="R599" s="8">
        <f t="shared" si="212"/>
        <v>28</v>
      </c>
      <c r="S599" s="8">
        <f t="shared" si="213"/>
        <v>81</v>
      </c>
      <c r="T599" s="8">
        <f t="shared" si="214"/>
        <v>7</v>
      </c>
      <c r="U599" s="8">
        <f t="shared" si="215"/>
        <v>9</v>
      </c>
      <c r="V599" s="8">
        <f t="shared" si="216"/>
        <v>5</v>
      </c>
      <c r="W599" s="8">
        <f t="shared" si="217"/>
        <v>5</v>
      </c>
      <c r="X599" s="8">
        <f t="shared" si="218"/>
        <v>5</v>
      </c>
      <c r="Y599">
        <f t="shared" si="219"/>
        <v>0</v>
      </c>
    </row>
    <row r="600" spans="1:25" x14ac:dyDescent="0.25">
      <c r="A600" s="1" t="s">
        <v>619</v>
      </c>
      <c r="B600" s="1" t="s">
        <v>39</v>
      </c>
      <c r="C600" s="1" t="s">
        <v>8</v>
      </c>
      <c r="D600">
        <f t="shared" si="198"/>
        <v>1911</v>
      </c>
      <c r="E600">
        <f t="shared" si="199"/>
        <v>7</v>
      </c>
      <c r="F600">
        <f t="shared" si="200"/>
        <v>27</v>
      </c>
      <c r="G600" s="6">
        <f t="shared" si="201"/>
        <v>4226</v>
      </c>
      <c r="H600">
        <f t="shared" si="202"/>
        <v>111.46064339493498</v>
      </c>
      <c r="I600">
        <f t="shared" si="203"/>
        <v>111</v>
      </c>
      <c r="J600">
        <f t="shared" si="204"/>
        <v>0</v>
      </c>
      <c r="K600">
        <f t="shared" si="205"/>
        <v>111</v>
      </c>
      <c r="L600" s="8">
        <f t="shared" si="206"/>
        <v>1</v>
      </c>
      <c r="M600" s="8">
        <f t="shared" si="207"/>
        <v>3</v>
      </c>
      <c r="N600" s="8">
        <f t="shared" si="208"/>
        <v>0</v>
      </c>
      <c r="O600" s="8">
        <f t="shared" si="209"/>
        <v>63</v>
      </c>
      <c r="P600" s="8">
        <f t="shared" si="210"/>
        <v>2</v>
      </c>
      <c r="Q600" s="8">
        <f t="shared" si="211"/>
        <v>21</v>
      </c>
      <c r="R600" s="8">
        <f t="shared" si="212"/>
        <v>7</v>
      </c>
      <c r="S600" s="8">
        <f t="shared" si="213"/>
        <v>9</v>
      </c>
      <c r="T600" s="8">
        <f t="shared" si="214"/>
        <v>7</v>
      </c>
      <c r="U600" s="8">
        <f t="shared" si="215"/>
        <v>21</v>
      </c>
      <c r="V600" s="8">
        <f t="shared" si="216"/>
        <v>4</v>
      </c>
      <c r="W600" s="8">
        <f t="shared" si="217"/>
        <v>6</v>
      </c>
      <c r="X600" s="8">
        <f t="shared" si="218"/>
        <v>6</v>
      </c>
      <c r="Y600">
        <f t="shared" si="219"/>
        <v>0</v>
      </c>
    </row>
    <row r="601" spans="1:25" x14ac:dyDescent="0.25">
      <c r="A601" s="1" t="s">
        <v>620</v>
      </c>
      <c r="B601" s="1" t="s">
        <v>41</v>
      </c>
      <c r="C601" s="1" t="s">
        <v>8</v>
      </c>
      <c r="D601">
        <f t="shared" si="198"/>
        <v>2005</v>
      </c>
      <c r="E601">
        <f t="shared" si="199"/>
        <v>25</v>
      </c>
      <c r="F601">
        <f t="shared" si="200"/>
        <v>17</v>
      </c>
      <c r="G601" s="6">
        <f t="shared" si="201"/>
        <v>39099</v>
      </c>
      <c r="H601">
        <f t="shared" si="202"/>
        <v>15.983572895277208</v>
      </c>
      <c r="I601">
        <f t="shared" si="203"/>
        <v>17</v>
      </c>
      <c r="J601">
        <f t="shared" si="204"/>
        <v>0</v>
      </c>
      <c r="K601">
        <f t="shared" si="205"/>
        <v>17</v>
      </c>
      <c r="L601" s="8">
        <f t="shared" si="206"/>
        <v>0</v>
      </c>
      <c r="M601" s="8">
        <f t="shared" si="207"/>
        <v>15</v>
      </c>
      <c r="N601" s="8">
        <f t="shared" si="208"/>
        <v>14</v>
      </c>
      <c r="O601" s="8">
        <f t="shared" si="209"/>
        <v>45</v>
      </c>
      <c r="P601" s="8">
        <f t="shared" si="210"/>
        <v>1</v>
      </c>
      <c r="Q601" s="8">
        <f t="shared" si="211"/>
        <v>21</v>
      </c>
      <c r="R601" s="8">
        <f t="shared" si="212"/>
        <v>14</v>
      </c>
      <c r="S601" s="8">
        <f t="shared" si="213"/>
        <v>81</v>
      </c>
      <c r="T601" s="8">
        <f t="shared" si="214"/>
        <v>6</v>
      </c>
      <c r="U601" s="8">
        <f t="shared" si="215"/>
        <v>18</v>
      </c>
      <c r="V601" s="8">
        <f t="shared" si="216"/>
        <v>5</v>
      </c>
      <c r="W601" s="8">
        <f t="shared" si="217"/>
        <v>5</v>
      </c>
      <c r="X601" s="8">
        <f t="shared" si="218"/>
        <v>5</v>
      </c>
      <c r="Y601">
        <f t="shared" si="219"/>
        <v>0</v>
      </c>
    </row>
    <row r="602" spans="1:25" x14ac:dyDescent="0.25">
      <c r="A602" s="1" t="s">
        <v>621</v>
      </c>
      <c r="B602" s="1" t="s">
        <v>25</v>
      </c>
      <c r="C602" s="1" t="s">
        <v>8</v>
      </c>
      <c r="D602">
        <f t="shared" si="198"/>
        <v>2003</v>
      </c>
      <c r="E602">
        <f t="shared" si="199"/>
        <v>25</v>
      </c>
      <c r="F602">
        <f t="shared" si="200"/>
        <v>23</v>
      </c>
      <c r="G602" s="6">
        <f t="shared" si="201"/>
        <v>38375</v>
      </c>
      <c r="H602">
        <f t="shared" si="202"/>
        <v>17.965776865160848</v>
      </c>
      <c r="I602">
        <f t="shared" si="203"/>
        <v>19</v>
      </c>
      <c r="J602">
        <f t="shared" si="204"/>
        <v>0</v>
      </c>
      <c r="K602">
        <f t="shared" si="205"/>
        <v>19</v>
      </c>
      <c r="L602" s="8">
        <f t="shared" si="206"/>
        <v>0</v>
      </c>
      <c r="M602" s="8">
        <f t="shared" si="207"/>
        <v>9</v>
      </c>
      <c r="N602" s="8">
        <f t="shared" si="208"/>
        <v>14</v>
      </c>
      <c r="O602" s="8">
        <f t="shared" si="209"/>
        <v>45</v>
      </c>
      <c r="P602" s="8">
        <f t="shared" si="210"/>
        <v>2</v>
      </c>
      <c r="Q602" s="8">
        <f t="shared" si="211"/>
        <v>9</v>
      </c>
      <c r="R602" s="8">
        <f t="shared" si="212"/>
        <v>42</v>
      </c>
      <c r="S602" s="8">
        <f t="shared" si="213"/>
        <v>9</v>
      </c>
      <c r="T602" s="8">
        <f t="shared" si="214"/>
        <v>1</v>
      </c>
      <c r="U602" s="8">
        <f t="shared" si="215"/>
        <v>24</v>
      </c>
      <c r="V602" s="8">
        <f t="shared" si="216"/>
        <v>5</v>
      </c>
      <c r="W602" s="8">
        <f t="shared" si="217"/>
        <v>5</v>
      </c>
      <c r="X602" s="8">
        <f t="shared" si="218"/>
        <v>5</v>
      </c>
      <c r="Y602">
        <f t="shared" si="219"/>
        <v>0</v>
      </c>
    </row>
    <row r="603" spans="1:25" x14ac:dyDescent="0.25">
      <c r="A603" s="1" t="s">
        <v>622</v>
      </c>
      <c r="B603" s="1" t="s">
        <v>27</v>
      </c>
      <c r="C603" s="1" t="s">
        <v>5</v>
      </c>
      <c r="D603">
        <f t="shared" si="198"/>
        <v>2007</v>
      </c>
      <c r="E603">
        <f t="shared" si="199"/>
        <v>28</v>
      </c>
      <c r="F603">
        <f t="shared" si="200"/>
        <v>23</v>
      </c>
      <c r="G603" s="6">
        <f t="shared" si="201"/>
        <v>39926</v>
      </c>
      <c r="H603">
        <f t="shared" si="202"/>
        <v>13.71937029431896</v>
      </c>
      <c r="I603">
        <f t="shared" si="203"/>
        <v>15</v>
      </c>
      <c r="J603">
        <f t="shared" si="204"/>
        <v>0</v>
      </c>
      <c r="K603">
        <f t="shared" si="205"/>
        <v>15</v>
      </c>
      <c r="L603" s="8">
        <f t="shared" si="206"/>
        <v>0</v>
      </c>
      <c r="M603" s="8">
        <f t="shared" si="207"/>
        <v>21</v>
      </c>
      <c r="N603" s="8">
        <f t="shared" si="208"/>
        <v>14</v>
      </c>
      <c r="O603" s="8">
        <f t="shared" si="209"/>
        <v>72</v>
      </c>
      <c r="P603" s="8">
        <f t="shared" si="210"/>
        <v>2</v>
      </c>
      <c r="Q603" s="8">
        <f t="shared" si="211"/>
        <v>9</v>
      </c>
      <c r="R603" s="8">
        <f t="shared" si="212"/>
        <v>7</v>
      </c>
      <c r="S603" s="8">
        <f t="shared" si="213"/>
        <v>45</v>
      </c>
      <c r="T603" s="8">
        <f t="shared" si="214"/>
        <v>6</v>
      </c>
      <c r="U603" s="8">
        <f t="shared" si="215"/>
        <v>0</v>
      </c>
      <c r="V603" s="8">
        <f t="shared" si="216"/>
        <v>6</v>
      </c>
      <c r="W603" s="8">
        <f t="shared" si="217"/>
        <v>4</v>
      </c>
      <c r="X603" s="8">
        <f t="shared" si="218"/>
        <v>4</v>
      </c>
      <c r="Y603">
        <f t="shared" si="219"/>
        <v>0</v>
      </c>
    </row>
    <row r="604" spans="1:25" x14ac:dyDescent="0.25">
      <c r="A604" s="1" t="s">
        <v>623</v>
      </c>
      <c r="B604" s="1" t="s">
        <v>37</v>
      </c>
      <c r="C604" s="1" t="s">
        <v>8</v>
      </c>
      <c r="D604">
        <f t="shared" si="198"/>
        <v>2003</v>
      </c>
      <c r="E604">
        <f t="shared" si="199"/>
        <v>24</v>
      </c>
      <c r="F604">
        <f t="shared" si="200"/>
        <v>17</v>
      </c>
      <c r="G604" s="6">
        <f t="shared" si="201"/>
        <v>38338</v>
      </c>
      <c r="H604">
        <f t="shared" si="202"/>
        <v>18.067077344284737</v>
      </c>
      <c r="I604">
        <f t="shared" si="203"/>
        <v>19</v>
      </c>
      <c r="J604">
        <f t="shared" si="204"/>
        <v>0</v>
      </c>
      <c r="K604">
        <f t="shared" si="205"/>
        <v>19</v>
      </c>
      <c r="L604" s="8">
        <f t="shared" si="206"/>
        <v>0</v>
      </c>
      <c r="M604" s="8">
        <f t="shared" si="207"/>
        <v>9</v>
      </c>
      <c r="N604" s="8">
        <f t="shared" si="208"/>
        <v>14</v>
      </c>
      <c r="O604" s="8">
        <f t="shared" si="209"/>
        <v>36</v>
      </c>
      <c r="P604" s="8">
        <f t="shared" si="210"/>
        <v>1</v>
      </c>
      <c r="Q604" s="8">
        <f t="shared" si="211"/>
        <v>21</v>
      </c>
      <c r="R604" s="8">
        <f t="shared" si="212"/>
        <v>0</v>
      </c>
      <c r="S604" s="8">
        <f t="shared" si="213"/>
        <v>9</v>
      </c>
      <c r="T604" s="8">
        <f t="shared" si="214"/>
        <v>4</v>
      </c>
      <c r="U604" s="8">
        <f t="shared" si="215"/>
        <v>15</v>
      </c>
      <c r="V604" s="8">
        <f t="shared" si="216"/>
        <v>9</v>
      </c>
      <c r="W604" s="8">
        <f t="shared" si="217"/>
        <v>1</v>
      </c>
      <c r="X604" s="8">
        <f t="shared" si="218"/>
        <v>1</v>
      </c>
      <c r="Y604">
        <f t="shared" si="219"/>
        <v>0</v>
      </c>
    </row>
    <row r="605" spans="1:25" x14ac:dyDescent="0.25">
      <c r="A605" s="1" t="s">
        <v>624</v>
      </c>
      <c r="B605" s="1" t="s">
        <v>23</v>
      </c>
      <c r="C605" s="1" t="s">
        <v>8</v>
      </c>
      <c r="D605">
        <f t="shared" si="198"/>
        <v>2003</v>
      </c>
      <c r="E605">
        <f t="shared" si="199"/>
        <v>21</v>
      </c>
      <c r="F605">
        <f t="shared" si="200"/>
        <v>26</v>
      </c>
      <c r="G605" s="6">
        <f t="shared" si="201"/>
        <v>38256</v>
      </c>
      <c r="H605">
        <f t="shared" si="202"/>
        <v>18.291581108829568</v>
      </c>
      <c r="I605">
        <f t="shared" si="203"/>
        <v>19</v>
      </c>
      <c r="J605">
        <f t="shared" si="204"/>
        <v>0</v>
      </c>
      <c r="K605">
        <f t="shared" si="205"/>
        <v>19</v>
      </c>
      <c r="L605" s="8">
        <f t="shared" si="206"/>
        <v>0</v>
      </c>
      <c r="M605" s="8">
        <f t="shared" si="207"/>
        <v>9</v>
      </c>
      <c r="N605" s="8">
        <f t="shared" si="208"/>
        <v>14</v>
      </c>
      <c r="O605" s="8">
        <f t="shared" si="209"/>
        <v>9</v>
      </c>
      <c r="P605" s="8">
        <f t="shared" si="210"/>
        <v>2</v>
      </c>
      <c r="Q605" s="8">
        <f t="shared" si="211"/>
        <v>18</v>
      </c>
      <c r="R605" s="8">
        <f t="shared" si="212"/>
        <v>56</v>
      </c>
      <c r="S605" s="8">
        <f t="shared" si="213"/>
        <v>0</v>
      </c>
      <c r="T605" s="8">
        <f t="shared" si="214"/>
        <v>9</v>
      </c>
      <c r="U605" s="8">
        <f t="shared" si="215"/>
        <v>15</v>
      </c>
      <c r="V605" s="8">
        <f t="shared" si="216"/>
        <v>2</v>
      </c>
      <c r="W605" s="8">
        <f t="shared" si="217"/>
        <v>8</v>
      </c>
      <c r="X605" s="8">
        <f t="shared" si="218"/>
        <v>0</v>
      </c>
      <c r="Y605">
        <f t="shared" si="219"/>
        <v>1</v>
      </c>
    </row>
    <row r="606" spans="1:25" x14ac:dyDescent="0.25">
      <c r="A606" s="1" t="s">
        <v>625</v>
      </c>
      <c r="B606" s="1" t="s">
        <v>7</v>
      </c>
      <c r="C606" s="1" t="s">
        <v>8</v>
      </c>
      <c r="D606">
        <f t="shared" si="198"/>
        <v>2008</v>
      </c>
      <c r="E606">
        <f t="shared" si="199"/>
        <v>30</v>
      </c>
      <c r="F606">
        <f t="shared" si="200"/>
        <v>19</v>
      </c>
      <c r="G606" s="6">
        <f t="shared" si="201"/>
        <v>40348</v>
      </c>
      <c r="H606">
        <f t="shared" si="202"/>
        <v>12.563997262149213</v>
      </c>
      <c r="I606">
        <f t="shared" si="203"/>
        <v>14</v>
      </c>
      <c r="J606">
        <f t="shared" si="204"/>
        <v>0</v>
      </c>
      <c r="K606">
        <f t="shared" si="205"/>
        <v>14</v>
      </c>
      <c r="L606" s="8">
        <f t="shared" si="206"/>
        <v>0</v>
      </c>
      <c r="M606" s="8">
        <f t="shared" si="207"/>
        <v>24</v>
      </c>
      <c r="N606" s="8">
        <f t="shared" si="208"/>
        <v>21</v>
      </c>
      <c r="O606" s="8">
        <f t="shared" si="209"/>
        <v>0</v>
      </c>
      <c r="P606" s="8">
        <f t="shared" si="210"/>
        <v>1</v>
      </c>
      <c r="Q606" s="8">
        <f t="shared" si="211"/>
        <v>27</v>
      </c>
      <c r="R606" s="8">
        <f t="shared" si="212"/>
        <v>49</v>
      </c>
      <c r="S606" s="8">
        <f t="shared" si="213"/>
        <v>72</v>
      </c>
      <c r="T606" s="8">
        <f t="shared" si="214"/>
        <v>1</v>
      </c>
      <c r="U606" s="8">
        <f t="shared" si="215"/>
        <v>21</v>
      </c>
      <c r="V606" s="8">
        <f t="shared" si="216"/>
        <v>6</v>
      </c>
      <c r="W606" s="8">
        <f t="shared" si="217"/>
        <v>4</v>
      </c>
      <c r="X606" s="8">
        <f t="shared" si="218"/>
        <v>4</v>
      </c>
      <c r="Y606">
        <f t="shared" si="219"/>
        <v>0</v>
      </c>
    </row>
    <row r="607" spans="1:25" x14ac:dyDescent="0.25">
      <c r="A607" s="1" t="s">
        <v>626</v>
      </c>
      <c r="B607" s="1" t="s">
        <v>37</v>
      </c>
      <c r="C607" s="1" t="s">
        <v>8</v>
      </c>
      <c r="D607">
        <f t="shared" si="198"/>
        <v>2004</v>
      </c>
      <c r="E607">
        <f t="shared" si="199"/>
        <v>29</v>
      </c>
      <c r="F607">
        <f t="shared" si="200"/>
        <v>12</v>
      </c>
      <c r="G607" s="6">
        <f t="shared" si="201"/>
        <v>38849</v>
      </c>
      <c r="H607">
        <f t="shared" si="202"/>
        <v>16.668035592060232</v>
      </c>
      <c r="I607">
        <f t="shared" si="203"/>
        <v>18</v>
      </c>
      <c r="J607">
        <f t="shared" si="204"/>
        <v>0</v>
      </c>
      <c r="K607">
        <f t="shared" si="205"/>
        <v>18</v>
      </c>
      <c r="L607" s="8">
        <f t="shared" si="206"/>
        <v>0</v>
      </c>
      <c r="M607" s="8">
        <f t="shared" si="207"/>
        <v>12</v>
      </c>
      <c r="N607" s="8">
        <f t="shared" si="208"/>
        <v>14</v>
      </c>
      <c r="O607" s="8">
        <f t="shared" si="209"/>
        <v>81</v>
      </c>
      <c r="P607" s="8">
        <f t="shared" si="210"/>
        <v>1</v>
      </c>
      <c r="Q607" s="8">
        <f t="shared" si="211"/>
        <v>6</v>
      </c>
      <c r="R607" s="8">
        <f t="shared" si="212"/>
        <v>14</v>
      </c>
      <c r="S607" s="8">
        <f t="shared" si="213"/>
        <v>72</v>
      </c>
      <c r="T607" s="8">
        <f t="shared" si="214"/>
        <v>9</v>
      </c>
      <c r="U607" s="8">
        <f t="shared" si="215"/>
        <v>12</v>
      </c>
      <c r="V607" s="8">
        <f t="shared" si="216"/>
        <v>1</v>
      </c>
      <c r="W607" s="8">
        <f t="shared" si="217"/>
        <v>9</v>
      </c>
      <c r="X607" s="8">
        <f t="shared" si="218"/>
        <v>9</v>
      </c>
      <c r="Y607">
        <f t="shared" si="219"/>
        <v>0</v>
      </c>
    </row>
    <row r="608" spans="1:25" x14ac:dyDescent="0.25">
      <c r="A608" s="1" t="s">
        <v>627</v>
      </c>
      <c r="B608" s="1" t="s">
        <v>33</v>
      </c>
      <c r="C608" s="1" t="s">
        <v>5</v>
      </c>
      <c r="D608">
        <f t="shared" si="198"/>
        <v>2020</v>
      </c>
      <c r="E608">
        <f t="shared" si="199"/>
        <v>29</v>
      </c>
      <c r="F608">
        <f t="shared" si="200"/>
        <v>5</v>
      </c>
      <c r="G608" s="6">
        <f t="shared" si="201"/>
        <v>44686</v>
      </c>
      <c r="H608">
        <f t="shared" si="202"/>
        <v>0.68720054757015747</v>
      </c>
      <c r="I608">
        <f t="shared" si="203"/>
        <v>2</v>
      </c>
      <c r="J608">
        <f t="shared" si="204"/>
        <v>0</v>
      </c>
      <c r="K608">
        <f t="shared" si="205"/>
        <v>2</v>
      </c>
      <c r="L608" s="8">
        <f t="shared" si="206"/>
        <v>2</v>
      </c>
      <c r="M608" s="8">
        <f t="shared" si="207"/>
        <v>0</v>
      </c>
      <c r="N608" s="8">
        <f t="shared" si="208"/>
        <v>14</v>
      </c>
      <c r="O608" s="8">
        <f t="shared" si="209"/>
        <v>81</v>
      </c>
      <c r="P608" s="8">
        <f t="shared" si="210"/>
        <v>0</v>
      </c>
      <c r="Q608" s="8">
        <f t="shared" si="211"/>
        <v>15</v>
      </c>
      <c r="R608" s="8">
        <f t="shared" si="212"/>
        <v>56</v>
      </c>
      <c r="S608" s="8">
        <f t="shared" si="213"/>
        <v>54</v>
      </c>
      <c r="T608" s="8">
        <f t="shared" si="214"/>
        <v>7</v>
      </c>
      <c r="U608" s="8">
        <f t="shared" si="215"/>
        <v>18</v>
      </c>
      <c r="V608" s="8">
        <f t="shared" si="216"/>
        <v>7</v>
      </c>
      <c r="W608" s="8">
        <f t="shared" si="217"/>
        <v>3</v>
      </c>
      <c r="X608" s="8">
        <f t="shared" si="218"/>
        <v>3</v>
      </c>
      <c r="Y608">
        <f t="shared" si="219"/>
        <v>0</v>
      </c>
    </row>
    <row r="609" spans="1:25" x14ac:dyDescent="0.25">
      <c r="A609" s="1" t="s">
        <v>628</v>
      </c>
      <c r="B609" s="1" t="s">
        <v>33</v>
      </c>
      <c r="C609" s="1" t="s">
        <v>8</v>
      </c>
      <c r="D609">
        <f t="shared" si="198"/>
        <v>2013</v>
      </c>
      <c r="E609">
        <f t="shared" si="199"/>
        <v>30</v>
      </c>
      <c r="F609">
        <f t="shared" si="200"/>
        <v>26</v>
      </c>
      <c r="G609" s="6">
        <f t="shared" si="201"/>
        <v>42181</v>
      </c>
      <c r="H609">
        <f t="shared" si="202"/>
        <v>7.5455167693360714</v>
      </c>
      <c r="I609">
        <f t="shared" si="203"/>
        <v>9</v>
      </c>
      <c r="J609">
        <f t="shared" si="204"/>
        <v>0</v>
      </c>
      <c r="K609">
        <f t="shared" si="205"/>
        <v>9</v>
      </c>
      <c r="L609" s="8">
        <f t="shared" si="206"/>
        <v>1</v>
      </c>
      <c r="M609" s="8">
        <f t="shared" si="207"/>
        <v>9</v>
      </c>
      <c r="N609" s="8">
        <f t="shared" si="208"/>
        <v>21</v>
      </c>
      <c r="O609" s="8">
        <f t="shared" si="209"/>
        <v>0</v>
      </c>
      <c r="P609" s="8">
        <f t="shared" si="210"/>
        <v>2</v>
      </c>
      <c r="Q609" s="8">
        <f t="shared" si="211"/>
        <v>18</v>
      </c>
      <c r="R609" s="8">
        <f t="shared" si="212"/>
        <v>7</v>
      </c>
      <c r="S609" s="8">
        <f t="shared" si="213"/>
        <v>63</v>
      </c>
      <c r="T609" s="8">
        <f t="shared" si="214"/>
        <v>7</v>
      </c>
      <c r="U609" s="8">
        <f t="shared" si="215"/>
        <v>3</v>
      </c>
      <c r="V609" s="8">
        <f t="shared" si="216"/>
        <v>1</v>
      </c>
      <c r="W609" s="8">
        <f t="shared" si="217"/>
        <v>9</v>
      </c>
      <c r="X609" s="8">
        <f t="shared" si="218"/>
        <v>9</v>
      </c>
      <c r="Y609">
        <f t="shared" si="219"/>
        <v>0</v>
      </c>
    </row>
    <row r="610" spans="1:25" x14ac:dyDescent="0.25">
      <c r="A610" s="1" t="s">
        <v>629</v>
      </c>
      <c r="B610" s="1" t="s">
        <v>46</v>
      </c>
      <c r="C610" s="1" t="s">
        <v>8</v>
      </c>
      <c r="D610">
        <f t="shared" si="198"/>
        <v>2009</v>
      </c>
      <c r="E610">
        <f t="shared" si="199"/>
        <v>21</v>
      </c>
      <c r="F610">
        <f t="shared" si="200"/>
        <v>4</v>
      </c>
      <c r="G610" s="6">
        <f t="shared" si="201"/>
        <v>40425</v>
      </c>
      <c r="H610">
        <f t="shared" si="202"/>
        <v>12.353182751540041</v>
      </c>
      <c r="I610">
        <f t="shared" si="203"/>
        <v>13</v>
      </c>
      <c r="J610">
        <f t="shared" si="204"/>
        <v>0</v>
      </c>
      <c r="K610">
        <f t="shared" si="205"/>
        <v>13</v>
      </c>
      <c r="L610" s="8">
        <f t="shared" si="206"/>
        <v>0</v>
      </c>
      <c r="M610" s="8">
        <f t="shared" si="207"/>
        <v>27</v>
      </c>
      <c r="N610" s="8">
        <f t="shared" si="208"/>
        <v>14</v>
      </c>
      <c r="O610" s="8">
        <f t="shared" si="209"/>
        <v>9</v>
      </c>
      <c r="P610" s="8">
        <f t="shared" si="210"/>
        <v>0</v>
      </c>
      <c r="Q610" s="8">
        <f t="shared" si="211"/>
        <v>12</v>
      </c>
      <c r="R610" s="8">
        <f t="shared" si="212"/>
        <v>0</v>
      </c>
      <c r="S610" s="8">
        <f t="shared" si="213"/>
        <v>36</v>
      </c>
      <c r="T610" s="8">
        <f t="shared" si="214"/>
        <v>6</v>
      </c>
      <c r="U610" s="8">
        <f t="shared" si="215"/>
        <v>24</v>
      </c>
      <c r="V610" s="8">
        <f t="shared" si="216"/>
        <v>8</v>
      </c>
      <c r="W610" s="8">
        <f t="shared" si="217"/>
        <v>2</v>
      </c>
      <c r="X610" s="8">
        <f t="shared" si="218"/>
        <v>2</v>
      </c>
      <c r="Y610">
        <f t="shared" si="219"/>
        <v>0</v>
      </c>
    </row>
    <row r="611" spans="1:25" x14ac:dyDescent="0.25">
      <c r="A611" s="1" t="s">
        <v>630</v>
      </c>
      <c r="B611" s="1" t="s">
        <v>46</v>
      </c>
      <c r="C611" s="1" t="s">
        <v>5</v>
      </c>
      <c r="D611">
        <f t="shared" si="198"/>
        <v>2000</v>
      </c>
      <c r="E611">
        <f t="shared" si="199"/>
        <v>21</v>
      </c>
      <c r="F611">
        <f t="shared" si="200"/>
        <v>18</v>
      </c>
      <c r="G611" s="6">
        <f t="shared" si="201"/>
        <v>37152</v>
      </c>
      <c r="H611">
        <f t="shared" si="202"/>
        <v>21.31416837782341</v>
      </c>
      <c r="I611">
        <f t="shared" si="203"/>
        <v>22</v>
      </c>
      <c r="J611">
        <f t="shared" si="204"/>
        <v>0</v>
      </c>
      <c r="K611">
        <f t="shared" si="205"/>
        <v>22</v>
      </c>
      <c r="L611" s="8">
        <f t="shared" si="206"/>
        <v>0</v>
      </c>
      <c r="M611" s="8">
        <f t="shared" si="207"/>
        <v>0</v>
      </c>
      <c r="N611" s="8">
        <f t="shared" si="208"/>
        <v>14</v>
      </c>
      <c r="O611" s="8">
        <f t="shared" si="209"/>
        <v>9</v>
      </c>
      <c r="P611" s="8">
        <f t="shared" si="210"/>
        <v>1</v>
      </c>
      <c r="Q611" s="8">
        <f t="shared" si="211"/>
        <v>24</v>
      </c>
      <c r="R611" s="8">
        <f t="shared" si="212"/>
        <v>14</v>
      </c>
      <c r="S611" s="8">
        <f t="shared" si="213"/>
        <v>72</v>
      </c>
      <c r="T611" s="8">
        <f t="shared" si="214"/>
        <v>2</v>
      </c>
      <c r="U611" s="8">
        <f t="shared" si="215"/>
        <v>27</v>
      </c>
      <c r="V611" s="8">
        <f t="shared" si="216"/>
        <v>3</v>
      </c>
      <c r="W611" s="8">
        <f t="shared" si="217"/>
        <v>7</v>
      </c>
      <c r="X611" s="8">
        <f t="shared" si="218"/>
        <v>7</v>
      </c>
      <c r="Y611">
        <f t="shared" si="219"/>
        <v>0</v>
      </c>
    </row>
    <row r="612" spans="1:25" x14ac:dyDescent="0.25">
      <c r="A612" s="1" t="s">
        <v>631</v>
      </c>
      <c r="B612" s="1" t="s">
        <v>14</v>
      </c>
      <c r="C612" s="1" t="s">
        <v>5</v>
      </c>
      <c r="D612">
        <f t="shared" si="198"/>
        <v>2002</v>
      </c>
      <c r="E612">
        <f t="shared" si="199"/>
        <v>25</v>
      </c>
      <c r="F612">
        <f t="shared" si="200"/>
        <v>12</v>
      </c>
      <c r="G612" s="6">
        <f t="shared" si="201"/>
        <v>37998</v>
      </c>
      <c r="H612">
        <f t="shared" si="202"/>
        <v>18.997946611909651</v>
      </c>
      <c r="I612">
        <f t="shared" si="203"/>
        <v>20</v>
      </c>
      <c r="J612">
        <f t="shared" si="204"/>
        <v>0</v>
      </c>
      <c r="K612">
        <f t="shared" si="205"/>
        <v>20</v>
      </c>
      <c r="L612" s="8">
        <f t="shared" si="206"/>
        <v>0</v>
      </c>
      <c r="M612" s="8">
        <f t="shared" si="207"/>
        <v>6</v>
      </c>
      <c r="N612" s="8">
        <f t="shared" si="208"/>
        <v>14</v>
      </c>
      <c r="O612" s="8">
        <f t="shared" si="209"/>
        <v>45</v>
      </c>
      <c r="P612" s="8">
        <f t="shared" si="210"/>
        <v>1</v>
      </c>
      <c r="Q612" s="8">
        <f t="shared" si="211"/>
        <v>6</v>
      </c>
      <c r="R612" s="8">
        <f t="shared" si="212"/>
        <v>42</v>
      </c>
      <c r="S612" s="8">
        <f t="shared" si="213"/>
        <v>72</v>
      </c>
      <c r="T612" s="8">
        <f t="shared" si="214"/>
        <v>2</v>
      </c>
      <c r="U612" s="8">
        <f t="shared" si="215"/>
        <v>12</v>
      </c>
      <c r="V612" s="8">
        <f t="shared" si="216"/>
        <v>0</v>
      </c>
      <c r="W612" s="8">
        <f t="shared" si="217"/>
        <v>0</v>
      </c>
      <c r="X612" s="8">
        <f t="shared" si="218"/>
        <v>0</v>
      </c>
      <c r="Y612">
        <f t="shared" si="219"/>
        <v>0</v>
      </c>
    </row>
    <row r="613" spans="1:25" x14ac:dyDescent="0.25">
      <c r="A613" s="1" t="s">
        <v>632</v>
      </c>
      <c r="B613" s="1" t="s">
        <v>46</v>
      </c>
      <c r="C613" s="1" t="s">
        <v>5</v>
      </c>
      <c r="D613">
        <f t="shared" si="198"/>
        <v>2003</v>
      </c>
      <c r="E613">
        <f t="shared" si="199"/>
        <v>23</v>
      </c>
      <c r="F613">
        <f t="shared" si="200"/>
        <v>11</v>
      </c>
      <c r="G613" s="6">
        <f t="shared" si="201"/>
        <v>38302</v>
      </c>
      <c r="H613">
        <f t="shared" si="202"/>
        <v>18.165639972621491</v>
      </c>
      <c r="I613">
        <f t="shared" si="203"/>
        <v>19</v>
      </c>
      <c r="J613">
        <f t="shared" si="204"/>
        <v>0</v>
      </c>
      <c r="K613">
        <f t="shared" si="205"/>
        <v>19</v>
      </c>
      <c r="L613" s="8">
        <f t="shared" si="206"/>
        <v>0</v>
      </c>
      <c r="M613" s="8">
        <f t="shared" si="207"/>
        <v>9</v>
      </c>
      <c r="N613" s="8">
        <f t="shared" si="208"/>
        <v>14</v>
      </c>
      <c r="O613" s="8">
        <f t="shared" si="209"/>
        <v>27</v>
      </c>
      <c r="P613" s="8">
        <f t="shared" si="210"/>
        <v>1</v>
      </c>
      <c r="Q613" s="8">
        <f t="shared" si="211"/>
        <v>3</v>
      </c>
      <c r="R613" s="8">
        <f t="shared" si="212"/>
        <v>0</v>
      </c>
      <c r="S613" s="8">
        <f t="shared" si="213"/>
        <v>63</v>
      </c>
      <c r="T613" s="8">
        <f t="shared" si="214"/>
        <v>1</v>
      </c>
      <c r="U613" s="8">
        <f t="shared" si="215"/>
        <v>18</v>
      </c>
      <c r="V613" s="8">
        <f t="shared" si="216"/>
        <v>6</v>
      </c>
      <c r="W613" s="8">
        <f t="shared" si="217"/>
        <v>4</v>
      </c>
      <c r="X613" s="8">
        <f t="shared" si="218"/>
        <v>4</v>
      </c>
      <c r="Y613">
        <f t="shared" si="219"/>
        <v>0</v>
      </c>
    </row>
    <row r="614" spans="1:25" x14ac:dyDescent="0.25">
      <c r="A614" s="1" t="s">
        <v>633</v>
      </c>
      <c r="B614" s="1" t="s">
        <v>4</v>
      </c>
      <c r="C614" s="1" t="s">
        <v>8</v>
      </c>
      <c r="D614">
        <f t="shared" si="198"/>
        <v>2004</v>
      </c>
      <c r="E614">
        <f t="shared" si="199"/>
        <v>24</v>
      </c>
      <c r="F614">
        <f t="shared" si="200"/>
        <v>3</v>
      </c>
      <c r="G614" s="6">
        <f t="shared" si="201"/>
        <v>38689</v>
      </c>
      <c r="H614">
        <f t="shared" si="202"/>
        <v>17.10609171800137</v>
      </c>
      <c r="I614">
        <f t="shared" si="203"/>
        <v>18</v>
      </c>
      <c r="J614">
        <f t="shared" si="204"/>
        <v>0</v>
      </c>
      <c r="K614">
        <f t="shared" si="205"/>
        <v>18</v>
      </c>
      <c r="L614" s="8">
        <f t="shared" si="206"/>
        <v>0</v>
      </c>
      <c r="M614" s="8">
        <f t="shared" si="207"/>
        <v>12</v>
      </c>
      <c r="N614" s="8">
        <f t="shared" si="208"/>
        <v>14</v>
      </c>
      <c r="O614" s="8">
        <f t="shared" si="209"/>
        <v>36</v>
      </c>
      <c r="P614" s="8">
        <f t="shared" si="210"/>
        <v>0</v>
      </c>
      <c r="Q614" s="8">
        <f t="shared" si="211"/>
        <v>9</v>
      </c>
      <c r="R614" s="8">
        <f t="shared" si="212"/>
        <v>42</v>
      </c>
      <c r="S614" s="8">
        <f t="shared" si="213"/>
        <v>27</v>
      </c>
      <c r="T614" s="8">
        <f t="shared" si="214"/>
        <v>6</v>
      </c>
      <c r="U614" s="8">
        <f t="shared" si="215"/>
        <v>12</v>
      </c>
      <c r="V614" s="8">
        <f t="shared" si="216"/>
        <v>8</v>
      </c>
      <c r="W614" s="8">
        <f t="shared" si="217"/>
        <v>2</v>
      </c>
      <c r="X614" s="8">
        <f t="shared" si="218"/>
        <v>2</v>
      </c>
      <c r="Y614">
        <f t="shared" si="219"/>
        <v>0</v>
      </c>
    </row>
    <row r="615" spans="1:25" x14ac:dyDescent="0.25">
      <c r="A615" s="1" t="s">
        <v>634</v>
      </c>
      <c r="B615" s="1" t="s">
        <v>7</v>
      </c>
      <c r="C615" s="1" t="s">
        <v>5</v>
      </c>
      <c r="D615">
        <f t="shared" si="198"/>
        <v>2003</v>
      </c>
      <c r="E615">
        <f t="shared" si="199"/>
        <v>29</v>
      </c>
      <c r="F615">
        <f t="shared" si="200"/>
        <v>12</v>
      </c>
      <c r="G615" s="6">
        <f t="shared" si="201"/>
        <v>38484</v>
      </c>
      <c r="H615">
        <f t="shared" si="202"/>
        <v>17.66735112936345</v>
      </c>
      <c r="I615">
        <f t="shared" si="203"/>
        <v>19</v>
      </c>
      <c r="J615">
        <f t="shared" si="204"/>
        <v>0</v>
      </c>
      <c r="K615">
        <f t="shared" si="205"/>
        <v>19</v>
      </c>
      <c r="L615" s="8">
        <f t="shared" si="206"/>
        <v>0</v>
      </c>
      <c r="M615" s="8">
        <f t="shared" si="207"/>
        <v>9</v>
      </c>
      <c r="N615" s="8">
        <f t="shared" si="208"/>
        <v>14</v>
      </c>
      <c r="O615" s="8">
        <f t="shared" si="209"/>
        <v>81</v>
      </c>
      <c r="P615" s="8">
        <f t="shared" si="210"/>
        <v>1</v>
      </c>
      <c r="Q615" s="8">
        <f t="shared" si="211"/>
        <v>6</v>
      </c>
      <c r="R615" s="8">
        <f t="shared" si="212"/>
        <v>49</v>
      </c>
      <c r="S615" s="8">
        <f t="shared" si="213"/>
        <v>18</v>
      </c>
      <c r="T615" s="8">
        <f t="shared" si="214"/>
        <v>0</v>
      </c>
      <c r="U615" s="8">
        <f t="shared" si="215"/>
        <v>0</v>
      </c>
      <c r="V615" s="8">
        <f t="shared" si="216"/>
        <v>8</v>
      </c>
      <c r="W615" s="8">
        <f t="shared" si="217"/>
        <v>2</v>
      </c>
      <c r="X615" s="8">
        <f t="shared" si="218"/>
        <v>2</v>
      </c>
      <c r="Y615">
        <f t="shared" si="219"/>
        <v>0</v>
      </c>
    </row>
    <row r="616" spans="1:25" x14ac:dyDescent="0.25">
      <c r="A616" s="1" t="s">
        <v>635</v>
      </c>
      <c r="B616" s="1" t="s">
        <v>16</v>
      </c>
      <c r="C616" s="1" t="s">
        <v>8</v>
      </c>
      <c r="D616">
        <f t="shared" si="198"/>
        <v>2022</v>
      </c>
      <c r="E616">
        <f t="shared" si="199"/>
        <v>28</v>
      </c>
      <c r="F616">
        <f t="shared" si="200"/>
        <v>15</v>
      </c>
      <c r="G616" s="6">
        <f t="shared" si="201"/>
        <v>45397</v>
      </c>
      <c r="H616">
        <f t="shared" si="202"/>
        <v>-1.2594113620807665</v>
      </c>
      <c r="I616">
        <f t="shared" si="203"/>
        <v>0</v>
      </c>
      <c r="J616">
        <f t="shared" si="204"/>
        <v>0</v>
      </c>
      <c r="K616">
        <f t="shared" si="205"/>
        <v>0</v>
      </c>
      <c r="L616" s="8">
        <f t="shared" si="206"/>
        <v>2</v>
      </c>
      <c r="M616" s="8">
        <f t="shared" si="207"/>
        <v>6</v>
      </c>
      <c r="N616" s="8">
        <f t="shared" si="208"/>
        <v>14</v>
      </c>
      <c r="O616" s="8">
        <f t="shared" si="209"/>
        <v>72</v>
      </c>
      <c r="P616" s="8">
        <f t="shared" si="210"/>
        <v>1</v>
      </c>
      <c r="Q616" s="8">
        <f t="shared" si="211"/>
        <v>15</v>
      </c>
      <c r="R616" s="8">
        <f t="shared" si="212"/>
        <v>0</v>
      </c>
      <c r="S616" s="8">
        <f t="shared" si="213"/>
        <v>63</v>
      </c>
      <c r="T616" s="8">
        <f t="shared" si="214"/>
        <v>5</v>
      </c>
      <c r="U616" s="8">
        <f t="shared" si="215"/>
        <v>3</v>
      </c>
      <c r="V616" s="8">
        <f t="shared" si="216"/>
        <v>1</v>
      </c>
      <c r="W616" s="8">
        <f t="shared" si="217"/>
        <v>9</v>
      </c>
      <c r="X616" s="8">
        <f t="shared" si="218"/>
        <v>9</v>
      </c>
      <c r="Y616">
        <f t="shared" si="219"/>
        <v>0</v>
      </c>
    </row>
    <row r="617" spans="1:25" x14ac:dyDescent="0.25">
      <c r="A617" s="1" t="s">
        <v>636</v>
      </c>
      <c r="B617" s="1" t="s">
        <v>37</v>
      </c>
      <c r="C617" s="1" t="s">
        <v>8</v>
      </c>
      <c r="D617">
        <f t="shared" si="198"/>
        <v>2002</v>
      </c>
      <c r="E617">
        <f t="shared" si="199"/>
        <v>26</v>
      </c>
      <c r="F617">
        <f t="shared" si="200"/>
        <v>24</v>
      </c>
      <c r="G617" s="6">
        <f t="shared" si="201"/>
        <v>38041</v>
      </c>
      <c r="H617">
        <f t="shared" si="202"/>
        <v>18.880219028062971</v>
      </c>
      <c r="I617">
        <f t="shared" si="203"/>
        <v>20</v>
      </c>
      <c r="J617">
        <f t="shared" si="204"/>
        <v>0</v>
      </c>
      <c r="K617">
        <f t="shared" si="205"/>
        <v>20</v>
      </c>
      <c r="L617" s="8">
        <f t="shared" si="206"/>
        <v>0</v>
      </c>
      <c r="M617" s="8">
        <f t="shared" si="207"/>
        <v>6</v>
      </c>
      <c r="N617" s="8">
        <f t="shared" si="208"/>
        <v>14</v>
      </c>
      <c r="O617" s="8">
        <f t="shared" si="209"/>
        <v>54</v>
      </c>
      <c r="P617" s="8">
        <f t="shared" si="210"/>
        <v>2</v>
      </c>
      <c r="Q617" s="8">
        <f t="shared" si="211"/>
        <v>12</v>
      </c>
      <c r="R617" s="8">
        <f t="shared" si="212"/>
        <v>56</v>
      </c>
      <c r="S617" s="8">
        <f t="shared" si="213"/>
        <v>18</v>
      </c>
      <c r="T617" s="8">
        <f t="shared" si="214"/>
        <v>8</v>
      </c>
      <c r="U617" s="8">
        <f t="shared" si="215"/>
        <v>0</v>
      </c>
      <c r="V617" s="8">
        <f t="shared" si="216"/>
        <v>0</v>
      </c>
      <c r="W617" s="8">
        <f t="shared" si="217"/>
        <v>0</v>
      </c>
      <c r="X617" s="8">
        <f t="shared" si="218"/>
        <v>0</v>
      </c>
      <c r="Y617">
        <f t="shared" si="219"/>
        <v>0</v>
      </c>
    </row>
    <row r="618" spans="1:25" x14ac:dyDescent="0.25">
      <c r="A618" s="1" t="s">
        <v>637</v>
      </c>
      <c r="B618" s="1" t="s">
        <v>7</v>
      </c>
      <c r="C618" s="1" t="s">
        <v>8</v>
      </c>
      <c r="D618">
        <f t="shared" si="198"/>
        <v>2008</v>
      </c>
      <c r="E618">
        <f t="shared" si="199"/>
        <v>21</v>
      </c>
      <c r="F618">
        <f t="shared" si="200"/>
        <v>10</v>
      </c>
      <c r="G618" s="6">
        <f t="shared" si="201"/>
        <v>40066</v>
      </c>
      <c r="H618">
        <f t="shared" si="202"/>
        <v>13.336071184120465</v>
      </c>
      <c r="I618">
        <f t="shared" si="203"/>
        <v>14</v>
      </c>
      <c r="J618">
        <f t="shared" si="204"/>
        <v>0</v>
      </c>
      <c r="K618">
        <f t="shared" si="205"/>
        <v>14</v>
      </c>
      <c r="L618" s="8">
        <f t="shared" si="206"/>
        <v>0</v>
      </c>
      <c r="M618" s="8">
        <f t="shared" si="207"/>
        <v>24</v>
      </c>
      <c r="N618" s="8">
        <f t="shared" si="208"/>
        <v>14</v>
      </c>
      <c r="O618" s="8">
        <f t="shared" si="209"/>
        <v>9</v>
      </c>
      <c r="P618" s="8">
        <f t="shared" si="210"/>
        <v>1</v>
      </c>
      <c r="Q618" s="8">
        <f t="shared" si="211"/>
        <v>0</v>
      </c>
      <c r="R618" s="8">
        <f t="shared" si="212"/>
        <v>0</v>
      </c>
      <c r="S618" s="8">
        <f t="shared" si="213"/>
        <v>36</v>
      </c>
      <c r="T618" s="8">
        <f t="shared" si="214"/>
        <v>2</v>
      </c>
      <c r="U618" s="8">
        <f t="shared" si="215"/>
        <v>21</v>
      </c>
      <c r="V618" s="8">
        <f t="shared" si="216"/>
        <v>7</v>
      </c>
      <c r="W618" s="8">
        <f t="shared" si="217"/>
        <v>3</v>
      </c>
      <c r="X618" s="8">
        <f t="shared" si="218"/>
        <v>3</v>
      </c>
      <c r="Y618">
        <f t="shared" si="219"/>
        <v>0</v>
      </c>
    </row>
    <row r="619" spans="1:25" x14ac:dyDescent="0.25">
      <c r="A619" s="1" t="s">
        <v>638</v>
      </c>
      <c r="B619" s="1" t="s">
        <v>27</v>
      </c>
      <c r="C619" s="1" t="s">
        <v>8</v>
      </c>
      <c r="D619">
        <f t="shared" si="198"/>
        <v>2021</v>
      </c>
      <c r="E619">
        <f t="shared" si="199"/>
        <v>21</v>
      </c>
      <c r="F619">
        <f t="shared" si="200"/>
        <v>9</v>
      </c>
      <c r="G619" s="6">
        <f t="shared" si="201"/>
        <v>44813</v>
      </c>
      <c r="H619">
        <f t="shared" si="202"/>
        <v>0.33949349760438058</v>
      </c>
      <c r="I619">
        <f t="shared" si="203"/>
        <v>1</v>
      </c>
      <c r="J619">
        <f t="shared" si="204"/>
        <v>0</v>
      </c>
      <c r="K619">
        <f t="shared" si="205"/>
        <v>1</v>
      </c>
      <c r="L619" s="8">
        <f t="shared" si="206"/>
        <v>2</v>
      </c>
      <c r="M619" s="8">
        <f t="shared" si="207"/>
        <v>3</v>
      </c>
      <c r="N619" s="8">
        <f t="shared" si="208"/>
        <v>14</v>
      </c>
      <c r="O619" s="8">
        <f t="shared" si="209"/>
        <v>9</v>
      </c>
      <c r="P619" s="8">
        <f t="shared" si="210"/>
        <v>0</v>
      </c>
      <c r="Q619" s="8">
        <f t="shared" si="211"/>
        <v>27</v>
      </c>
      <c r="R619" s="8">
        <f t="shared" si="212"/>
        <v>28</v>
      </c>
      <c r="S619" s="8">
        <f t="shared" si="213"/>
        <v>72</v>
      </c>
      <c r="T619" s="8">
        <f t="shared" si="214"/>
        <v>1</v>
      </c>
      <c r="U619" s="8">
        <f t="shared" si="215"/>
        <v>24</v>
      </c>
      <c r="V619" s="8">
        <f t="shared" si="216"/>
        <v>0</v>
      </c>
      <c r="W619" s="8">
        <f t="shared" si="217"/>
        <v>0</v>
      </c>
      <c r="X619" s="8">
        <f t="shared" si="218"/>
        <v>0</v>
      </c>
      <c r="Y619">
        <f t="shared" si="219"/>
        <v>0</v>
      </c>
    </row>
    <row r="620" spans="1:25" x14ac:dyDescent="0.25">
      <c r="A620" s="1" t="s">
        <v>639</v>
      </c>
      <c r="B620" s="1" t="s">
        <v>39</v>
      </c>
      <c r="C620" s="1" t="s">
        <v>5</v>
      </c>
      <c r="D620">
        <f t="shared" si="198"/>
        <v>2020</v>
      </c>
      <c r="E620">
        <f t="shared" si="199"/>
        <v>24</v>
      </c>
      <c r="F620">
        <f t="shared" si="200"/>
        <v>6</v>
      </c>
      <c r="G620" s="6">
        <f t="shared" si="201"/>
        <v>44536</v>
      </c>
      <c r="H620">
        <f t="shared" si="202"/>
        <v>1.0978781656399725</v>
      </c>
      <c r="I620">
        <f t="shared" si="203"/>
        <v>2</v>
      </c>
      <c r="J620">
        <f t="shared" si="204"/>
        <v>0</v>
      </c>
      <c r="K620">
        <f t="shared" si="205"/>
        <v>2</v>
      </c>
      <c r="L620" s="8">
        <f t="shared" si="206"/>
        <v>2</v>
      </c>
      <c r="M620" s="8">
        <f t="shared" si="207"/>
        <v>0</v>
      </c>
      <c r="N620" s="8">
        <f t="shared" si="208"/>
        <v>14</v>
      </c>
      <c r="O620" s="8">
        <f t="shared" si="209"/>
        <v>36</v>
      </c>
      <c r="P620" s="8">
        <f t="shared" si="210"/>
        <v>0</v>
      </c>
      <c r="Q620" s="8">
        <f t="shared" si="211"/>
        <v>18</v>
      </c>
      <c r="R620" s="8">
        <f t="shared" si="212"/>
        <v>14</v>
      </c>
      <c r="S620" s="8">
        <f t="shared" si="213"/>
        <v>45</v>
      </c>
      <c r="T620" s="8">
        <f t="shared" si="214"/>
        <v>9</v>
      </c>
      <c r="U620" s="8">
        <f t="shared" si="215"/>
        <v>21</v>
      </c>
      <c r="V620" s="8">
        <f t="shared" si="216"/>
        <v>9</v>
      </c>
      <c r="W620" s="8">
        <f t="shared" si="217"/>
        <v>1</v>
      </c>
      <c r="X620" s="8">
        <f t="shared" si="218"/>
        <v>1</v>
      </c>
      <c r="Y620">
        <f t="shared" si="219"/>
        <v>0</v>
      </c>
    </row>
    <row r="621" spans="1:25" x14ac:dyDescent="0.25">
      <c r="A621" s="1" t="s">
        <v>640</v>
      </c>
      <c r="B621" s="1" t="s">
        <v>41</v>
      </c>
      <c r="C621" s="1" t="s">
        <v>5</v>
      </c>
      <c r="D621">
        <f t="shared" si="198"/>
        <v>2004</v>
      </c>
      <c r="E621">
        <f t="shared" si="199"/>
        <v>30</v>
      </c>
      <c r="F621">
        <f t="shared" si="200"/>
        <v>23</v>
      </c>
      <c r="G621" s="6">
        <f t="shared" si="201"/>
        <v>38891</v>
      </c>
      <c r="H621">
        <f t="shared" si="202"/>
        <v>16.553045859000683</v>
      </c>
      <c r="I621">
        <f t="shared" si="203"/>
        <v>18</v>
      </c>
      <c r="J621">
        <f t="shared" si="204"/>
        <v>0</v>
      </c>
      <c r="K621">
        <f t="shared" si="205"/>
        <v>18</v>
      </c>
      <c r="L621" s="8">
        <f t="shared" si="206"/>
        <v>0</v>
      </c>
      <c r="M621" s="8">
        <f t="shared" si="207"/>
        <v>12</v>
      </c>
      <c r="N621" s="8">
        <f t="shared" si="208"/>
        <v>21</v>
      </c>
      <c r="O621" s="8">
        <f t="shared" si="209"/>
        <v>0</v>
      </c>
      <c r="P621" s="8">
        <f t="shared" si="210"/>
        <v>2</v>
      </c>
      <c r="Q621" s="8">
        <f t="shared" si="211"/>
        <v>9</v>
      </c>
      <c r="R621" s="8">
        <f t="shared" si="212"/>
        <v>0</v>
      </c>
      <c r="S621" s="8">
        <f t="shared" si="213"/>
        <v>18</v>
      </c>
      <c r="T621" s="8">
        <f t="shared" si="214"/>
        <v>6</v>
      </c>
      <c r="U621" s="8">
        <f t="shared" si="215"/>
        <v>12</v>
      </c>
      <c r="V621" s="8">
        <f t="shared" si="216"/>
        <v>0</v>
      </c>
      <c r="W621" s="8">
        <f t="shared" si="217"/>
        <v>0</v>
      </c>
      <c r="X621" s="8">
        <f t="shared" si="218"/>
        <v>0</v>
      </c>
      <c r="Y621">
        <f t="shared" si="219"/>
        <v>0</v>
      </c>
    </row>
    <row r="622" spans="1:25" x14ac:dyDescent="0.25">
      <c r="A622" s="1" t="s">
        <v>641</v>
      </c>
      <c r="B622" s="1" t="s">
        <v>43</v>
      </c>
      <c r="C622" s="1" t="s">
        <v>8</v>
      </c>
      <c r="D622">
        <f t="shared" si="198"/>
        <v>2021</v>
      </c>
      <c r="E622">
        <f t="shared" si="199"/>
        <v>21</v>
      </c>
      <c r="F622">
        <f t="shared" si="200"/>
        <v>31</v>
      </c>
      <c r="G622" s="6">
        <f t="shared" si="201"/>
        <v>44835</v>
      </c>
      <c r="H622">
        <f t="shared" si="202"/>
        <v>0.27926078028747431</v>
      </c>
      <c r="I622">
        <f t="shared" si="203"/>
        <v>1</v>
      </c>
      <c r="J622">
        <f t="shared" si="204"/>
        <v>0</v>
      </c>
      <c r="K622">
        <f t="shared" si="205"/>
        <v>1</v>
      </c>
      <c r="L622" s="8">
        <f t="shared" si="206"/>
        <v>2</v>
      </c>
      <c r="M622" s="8">
        <f t="shared" si="207"/>
        <v>3</v>
      </c>
      <c r="N622" s="8">
        <f t="shared" si="208"/>
        <v>14</v>
      </c>
      <c r="O622" s="8">
        <f t="shared" si="209"/>
        <v>9</v>
      </c>
      <c r="P622" s="8">
        <f t="shared" si="210"/>
        <v>3</v>
      </c>
      <c r="Q622" s="8">
        <f t="shared" si="211"/>
        <v>3</v>
      </c>
      <c r="R622" s="8">
        <f t="shared" si="212"/>
        <v>63</v>
      </c>
      <c r="S622" s="8">
        <f t="shared" si="213"/>
        <v>54</v>
      </c>
      <c r="T622" s="8">
        <f t="shared" si="214"/>
        <v>3</v>
      </c>
      <c r="U622" s="8">
        <f t="shared" si="215"/>
        <v>3</v>
      </c>
      <c r="V622" s="8">
        <f t="shared" si="216"/>
        <v>7</v>
      </c>
      <c r="W622" s="8">
        <f t="shared" si="217"/>
        <v>3</v>
      </c>
      <c r="X622" s="8">
        <f t="shared" si="218"/>
        <v>3</v>
      </c>
      <c r="Y622">
        <f t="shared" si="219"/>
        <v>0</v>
      </c>
    </row>
    <row r="623" spans="1:25" x14ac:dyDescent="0.25">
      <c r="A623" s="1" t="s">
        <v>642</v>
      </c>
      <c r="B623" s="1" t="s">
        <v>10</v>
      </c>
      <c r="C623" s="1" t="s">
        <v>8</v>
      </c>
      <c r="D623">
        <f t="shared" si="198"/>
        <v>2012</v>
      </c>
      <c r="E623">
        <f t="shared" si="199"/>
        <v>22</v>
      </c>
      <c r="F623">
        <f t="shared" si="200"/>
        <v>16</v>
      </c>
      <c r="G623" s="6">
        <f t="shared" si="201"/>
        <v>41563</v>
      </c>
      <c r="H623">
        <f t="shared" si="202"/>
        <v>9.2375085557837107</v>
      </c>
      <c r="I623">
        <f t="shared" si="203"/>
        <v>10</v>
      </c>
      <c r="J623">
        <f t="shared" si="204"/>
        <v>0</v>
      </c>
      <c r="K623">
        <f t="shared" si="205"/>
        <v>10</v>
      </c>
      <c r="L623" s="8">
        <f t="shared" si="206"/>
        <v>1</v>
      </c>
      <c r="M623" s="8">
        <f t="shared" si="207"/>
        <v>6</v>
      </c>
      <c r="N623" s="8">
        <f t="shared" si="208"/>
        <v>14</v>
      </c>
      <c r="O623" s="8">
        <f t="shared" si="209"/>
        <v>18</v>
      </c>
      <c r="P623" s="8">
        <f t="shared" si="210"/>
        <v>1</v>
      </c>
      <c r="Q623" s="8">
        <f t="shared" si="211"/>
        <v>18</v>
      </c>
      <c r="R623" s="8">
        <f t="shared" si="212"/>
        <v>56</v>
      </c>
      <c r="S623" s="8">
        <f t="shared" si="213"/>
        <v>72</v>
      </c>
      <c r="T623" s="8">
        <f t="shared" si="214"/>
        <v>2</v>
      </c>
      <c r="U623" s="8">
        <f t="shared" si="215"/>
        <v>0</v>
      </c>
      <c r="V623" s="8">
        <f t="shared" si="216"/>
        <v>8</v>
      </c>
      <c r="W623" s="8">
        <f t="shared" si="217"/>
        <v>2</v>
      </c>
      <c r="X623" s="8">
        <f t="shared" si="218"/>
        <v>2</v>
      </c>
      <c r="Y623">
        <f t="shared" si="219"/>
        <v>0</v>
      </c>
    </row>
    <row r="624" spans="1:25" x14ac:dyDescent="0.25">
      <c r="A624" s="1" t="s">
        <v>643</v>
      </c>
      <c r="B624" s="1" t="s">
        <v>39</v>
      </c>
      <c r="C624" s="1" t="s">
        <v>8</v>
      </c>
      <c r="D624">
        <f t="shared" si="198"/>
        <v>2000</v>
      </c>
      <c r="E624">
        <f t="shared" si="199"/>
        <v>29</v>
      </c>
      <c r="F624">
        <f t="shared" si="200"/>
        <v>27</v>
      </c>
      <c r="G624" s="6">
        <f t="shared" si="201"/>
        <v>37403</v>
      </c>
      <c r="H624">
        <f t="shared" si="202"/>
        <v>20.62696783025325</v>
      </c>
      <c r="I624">
        <f t="shared" si="203"/>
        <v>22</v>
      </c>
      <c r="J624">
        <f t="shared" si="204"/>
        <v>0</v>
      </c>
      <c r="K624">
        <f t="shared" si="205"/>
        <v>22</v>
      </c>
      <c r="L624" s="8">
        <f t="shared" si="206"/>
        <v>0</v>
      </c>
      <c r="M624" s="8">
        <f t="shared" si="207"/>
        <v>0</v>
      </c>
      <c r="N624" s="8">
        <f t="shared" si="208"/>
        <v>14</v>
      </c>
      <c r="O624" s="8">
        <f t="shared" si="209"/>
        <v>81</v>
      </c>
      <c r="P624" s="8">
        <f t="shared" si="210"/>
        <v>2</v>
      </c>
      <c r="Q624" s="8">
        <f t="shared" si="211"/>
        <v>21</v>
      </c>
      <c r="R624" s="8">
        <f t="shared" si="212"/>
        <v>42</v>
      </c>
      <c r="S624" s="8">
        <f t="shared" si="213"/>
        <v>63</v>
      </c>
      <c r="T624" s="8">
        <f t="shared" si="214"/>
        <v>3</v>
      </c>
      <c r="U624" s="8">
        <f t="shared" si="215"/>
        <v>27</v>
      </c>
      <c r="V624" s="8">
        <f t="shared" si="216"/>
        <v>3</v>
      </c>
      <c r="W624" s="8">
        <f t="shared" si="217"/>
        <v>7</v>
      </c>
      <c r="X624" s="8">
        <f t="shared" si="218"/>
        <v>7</v>
      </c>
      <c r="Y624">
        <f t="shared" si="219"/>
        <v>0</v>
      </c>
    </row>
    <row r="625" spans="1:25" x14ac:dyDescent="0.25">
      <c r="A625" s="1" t="s">
        <v>644</v>
      </c>
      <c r="B625" s="1" t="s">
        <v>35</v>
      </c>
      <c r="C625" s="1" t="s">
        <v>5</v>
      </c>
      <c r="D625">
        <f t="shared" si="198"/>
        <v>2009</v>
      </c>
      <c r="E625">
        <f t="shared" si="199"/>
        <v>28</v>
      </c>
      <c r="F625">
        <f t="shared" si="200"/>
        <v>8</v>
      </c>
      <c r="G625" s="6">
        <f t="shared" si="201"/>
        <v>40641</v>
      </c>
      <c r="H625">
        <f t="shared" si="202"/>
        <v>11.761806981519507</v>
      </c>
      <c r="I625">
        <f t="shared" si="203"/>
        <v>13</v>
      </c>
      <c r="J625">
        <f t="shared" si="204"/>
        <v>0</v>
      </c>
      <c r="K625">
        <f t="shared" si="205"/>
        <v>13</v>
      </c>
      <c r="L625" s="8">
        <f t="shared" si="206"/>
        <v>0</v>
      </c>
      <c r="M625" s="8">
        <f t="shared" si="207"/>
        <v>27</v>
      </c>
      <c r="N625" s="8">
        <f t="shared" si="208"/>
        <v>14</v>
      </c>
      <c r="O625" s="8">
        <f t="shared" si="209"/>
        <v>72</v>
      </c>
      <c r="P625" s="8">
        <f t="shared" si="210"/>
        <v>0</v>
      </c>
      <c r="Q625" s="8">
        <f t="shared" si="211"/>
        <v>24</v>
      </c>
      <c r="R625" s="8">
        <f t="shared" si="212"/>
        <v>21</v>
      </c>
      <c r="S625" s="8">
        <f t="shared" si="213"/>
        <v>36</v>
      </c>
      <c r="T625" s="8">
        <f t="shared" si="214"/>
        <v>7</v>
      </c>
      <c r="U625" s="8">
        <f t="shared" si="215"/>
        <v>18</v>
      </c>
      <c r="V625" s="8">
        <f t="shared" si="216"/>
        <v>9</v>
      </c>
      <c r="W625" s="8">
        <f t="shared" si="217"/>
        <v>1</v>
      </c>
      <c r="X625" s="8">
        <f t="shared" si="218"/>
        <v>1</v>
      </c>
      <c r="Y625">
        <f t="shared" si="219"/>
        <v>0</v>
      </c>
    </row>
    <row r="626" spans="1:25" x14ac:dyDescent="0.25">
      <c r="A626" s="1" t="s">
        <v>645</v>
      </c>
      <c r="B626" s="1" t="s">
        <v>25</v>
      </c>
      <c r="C626" s="1" t="s">
        <v>5</v>
      </c>
      <c r="D626">
        <f t="shared" si="198"/>
        <v>2007</v>
      </c>
      <c r="E626">
        <f t="shared" si="199"/>
        <v>23</v>
      </c>
      <c r="F626">
        <f t="shared" si="200"/>
        <v>1</v>
      </c>
      <c r="G626" s="6">
        <f t="shared" si="201"/>
        <v>39753</v>
      </c>
      <c r="H626">
        <f t="shared" si="202"/>
        <v>14.193018480492814</v>
      </c>
      <c r="I626">
        <f t="shared" si="203"/>
        <v>15</v>
      </c>
      <c r="J626">
        <f t="shared" si="204"/>
        <v>0</v>
      </c>
      <c r="K626">
        <f t="shared" si="205"/>
        <v>15</v>
      </c>
      <c r="L626" s="8">
        <f t="shared" si="206"/>
        <v>0</v>
      </c>
      <c r="M626" s="8">
        <f t="shared" si="207"/>
        <v>21</v>
      </c>
      <c r="N626" s="8">
        <f t="shared" si="208"/>
        <v>14</v>
      </c>
      <c r="O626" s="8">
        <f t="shared" si="209"/>
        <v>27</v>
      </c>
      <c r="P626" s="8">
        <f t="shared" si="210"/>
        <v>0</v>
      </c>
      <c r="Q626" s="8">
        <f t="shared" si="211"/>
        <v>3</v>
      </c>
      <c r="R626" s="8">
        <f t="shared" si="212"/>
        <v>28</v>
      </c>
      <c r="S626" s="8">
        <f t="shared" si="213"/>
        <v>9</v>
      </c>
      <c r="T626" s="8">
        <f t="shared" si="214"/>
        <v>8</v>
      </c>
      <c r="U626" s="8">
        <f t="shared" si="215"/>
        <v>0</v>
      </c>
      <c r="V626" s="8">
        <f t="shared" si="216"/>
        <v>0</v>
      </c>
      <c r="W626" s="8">
        <f t="shared" si="217"/>
        <v>0</v>
      </c>
      <c r="X626" s="8">
        <f t="shared" si="218"/>
        <v>0</v>
      </c>
      <c r="Y626">
        <f t="shared" si="219"/>
        <v>0</v>
      </c>
    </row>
    <row r="627" spans="1:25" x14ac:dyDescent="0.25">
      <c r="A627" s="1" t="s">
        <v>646</v>
      </c>
      <c r="B627" s="1" t="s">
        <v>25</v>
      </c>
      <c r="C627" s="1" t="s">
        <v>8</v>
      </c>
      <c r="D627">
        <f t="shared" si="198"/>
        <v>2013</v>
      </c>
      <c r="E627">
        <f t="shared" si="199"/>
        <v>24</v>
      </c>
      <c r="F627">
        <f t="shared" si="200"/>
        <v>27</v>
      </c>
      <c r="G627" s="6">
        <f t="shared" si="201"/>
        <v>42000</v>
      </c>
      <c r="H627">
        <f t="shared" si="202"/>
        <v>8.0410677618069819</v>
      </c>
      <c r="I627">
        <f t="shared" si="203"/>
        <v>9</v>
      </c>
      <c r="J627">
        <f t="shared" si="204"/>
        <v>0</v>
      </c>
      <c r="K627">
        <f t="shared" si="205"/>
        <v>9</v>
      </c>
      <c r="L627" s="8">
        <f t="shared" si="206"/>
        <v>1</v>
      </c>
      <c r="M627" s="8">
        <f t="shared" si="207"/>
        <v>9</v>
      </c>
      <c r="N627" s="8">
        <f t="shared" si="208"/>
        <v>14</v>
      </c>
      <c r="O627" s="8">
        <f t="shared" si="209"/>
        <v>36</v>
      </c>
      <c r="P627" s="8">
        <f t="shared" si="210"/>
        <v>2</v>
      </c>
      <c r="Q627" s="8">
        <f t="shared" si="211"/>
        <v>21</v>
      </c>
      <c r="R627" s="8">
        <f t="shared" si="212"/>
        <v>56</v>
      </c>
      <c r="S627" s="8">
        <f t="shared" si="213"/>
        <v>27</v>
      </c>
      <c r="T627" s="8">
        <f t="shared" si="214"/>
        <v>9</v>
      </c>
      <c r="U627" s="8">
        <f t="shared" si="215"/>
        <v>9</v>
      </c>
      <c r="V627" s="8">
        <f t="shared" si="216"/>
        <v>4</v>
      </c>
      <c r="W627" s="8">
        <f t="shared" si="217"/>
        <v>6</v>
      </c>
      <c r="X627" s="8">
        <f t="shared" si="218"/>
        <v>6</v>
      </c>
      <c r="Y627">
        <f t="shared" si="219"/>
        <v>0</v>
      </c>
    </row>
    <row r="628" spans="1:25" x14ac:dyDescent="0.25">
      <c r="A628" s="1" t="s">
        <v>647</v>
      </c>
      <c r="B628" s="1" t="s">
        <v>27</v>
      </c>
      <c r="C628" s="1" t="s">
        <v>8</v>
      </c>
      <c r="D628">
        <f t="shared" si="198"/>
        <v>2019</v>
      </c>
      <c r="E628">
        <f t="shared" si="199"/>
        <v>30</v>
      </c>
      <c r="F628">
        <f t="shared" si="200"/>
        <v>16</v>
      </c>
      <c r="G628" s="6">
        <f t="shared" si="201"/>
        <v>44363</v>
      </c>
      <c r="H628">
        <f t="shared" si="202"/>
        <v>1.5715263518138261</v>
      </c>
      <c r="I628">
        <f t="shared" si="203"/>
        <v>3</v>
      </c>
      <c r="J628">
        <f t="shared" si="204"/>
        <v>0</v>
      </c>
      <c r="K628">
        <f t="shared" si="205"/>
        <v>3</v>
      </c>
      <c r="L628" s="8">
        <f t="shared" si="206"/>
        <v>1</v>
      </c>
      <c r="M628" s="8">
        <f t="shared" si="207"/>
        <v>27</v>
      </c>
      <c r="N628" s="8">
        <f t="shared" si="208"/>
        <v>21</v>
      </c>
      <c r="O628" s="8">
        <f t="shared" si="209"/>
        <v>0</v>
      </c>
      <c r="P628" s="8">
        <f t="shared" si="210"/>
        <v>1</v>
      </c>
      <c r="Q628" s="8">
        <f t="shared" si="211"/>
        <v>18</v>
      </c>
      <c r="R628" s="8">
        <f t="shared" si="212"/>
        <v>7</v>
      </c>
      <c r="S628" s="8">
        <f t="shared" si="213"/>
        <v>45</v>
      </c>
      <c r="T628" s="8">
        <f t="shared" si="214"/>
        <v>4</v>
      </c>
      <c r="U628" s="8">
        <f t="shared" si="215"/>
        <v>0</v>
      </c>
      <c r="V628" s="8">
        <f t="shared" si="216"/>
        <v>4</v>
      </c>
      <c r="W628" s="8">
        <f t="shared" si="217"/>
        <v>6</v>
      </c>
      <c r="X628" s="8">
        <f t="shared" si="218"/>
        <v>6</v>
      </c>
      <c r="Y628">
        <f t="shared" si="219"/>
        <v>0</v>
      </c>
    </row>
    <row r="629" spans="1:25" x14ac:dyDescent="0.25">
      <c r="A629" s="1" t="s">
        <v>648</v>
      </c>
      <c r="B629" s="1" t="s">
        <v>4</v>
      </c>
      <c r="C629" s="1" t="s">
        <v>5</v>
      </c>
      <c r="D629">
        <f t="shared" si="198"/>
        <v>2021</v>
      </c>
      <c r="E629">
        <f t="shared" si="199"/>
        <v>32</v>
      </c>
      <c r="F629">
        <f t="shared" si="200"/>
        <v>22</v>
      </c>
      <c r="G629" s="6">
        <f t="shared" si="201"/>
        <v>45160</v>
      </c>
      <c r="H629">
        <f t="shared" si="202"/>
        <v>-0.61054072553045857</v>
      </c>
      <c r="I629">
        <f t="shared" si="203"/>
        <v>1</v>
      </c>
      <c r="J629">
        <f t="shared" si="204"/>
        <v>0</v>
      </c>
      <c r="K629">
        <f t="shared" si="205"/>
        <v>1</v>
      </c>
      <c r="L629" s="8">
        <f t="shared" si="206"/>
        <v>2</v>
      </c>
      <c r="M629" s="8">
        <f t="shared" si="207"/>
        <v>3</v>
      </c>
      <c r="N629" s="8">
        <f t="shared" si="208"/>
        <v>21</v>
      </c>
      <c r="O629" s="8">
        <f t="shared" si="209"/>
        <v>18</v>
      </c>
      <c r="P629" s="8">
        <f t="shared" si="210"/>
        <v>2</v>
      </c>
      <c r="Q629" s="8">
        <f t="shared" si="211"/>
        <v>6</v>
      </c>
      <c r="R629" s="8">
        <f t="shared" si="212"/>
        <v>35</v>
      </c>
      <c r="S629" s="8">
        <f t="shared" si="213"/>
        <v>81</v>
      </c>
      <c r="T629" s="8">
        <f t="shared" si="214"/>
        <v>1</v>
      </c>
      <c r="U629" s="8">
        <f t="shared" si="215"/>
        <v>3</v>
      </c>
      <c r="V629" s="8">
        <f t="shared" si="216"/>
        <v>2</v>
      </c>
      <c r="W629" s="8">
        <f t="shared" si="217"/>
        <v>8</v>
      </c>
      <c r="X629" s="8">
        <f t="shared" si="218"/>
        <v>8</v>
      </c>
      <c r="Y629">
        <f t="shared" si="219"/>
        <v>0</v>
      </c>
    </row>
    <row r="630" spans="1:25" x14ac:dyDescent="0.25">
      <c r="A630" s="1" t="s">
        <v>649</v>
      </c>
      <c r="B630" s="1" t="s">
        <v>4</v>
      </c>
      <c r="C630" s="1" t="s">
        <v>8</v>
      </c>
      <c r="D630">
        <f t="shared" si="198"/>
        <v>2022</v>
      </c>
      <c r="E630">
        <f t="shared" si="199"/>
        <v>32</v>
      </c>
      <c r="F630">
        <f t="shared" si="200"/>
        <v>1</v>
      </c>
      <c r="G630" s="6">
        <f t="shared" si="201"/>
        <v>45505</v>
      </c>
      <c r="H630">
        <f t="shared" si="202"/>
        <v>-1.5550992470910336</v>
      </c>
      <c r="I630">
        <f t="shared" si="203"/>
        <v>0</v>
      </c>
      <c r="J630">
        <f t="shared" si="204"/>
        <v>0</v>
      </c>
      <c r="K630">
        <f t="shared" si="205"/>
        <v>0</v>
      </c>
      <c r="L630" s="8">
        <f t="shared" si="206"/>
        <v>2</v>
      </c>
      <c r="M630" s="8">
        <f t="shared" si="207"/>
        <v>6</v>
      </c>
      <c r="N630" s="8">
        <f t="shared" si="208"/>
        <v>21</v>
      </c>
      <c r="O630" s="8">
        <f t="shared" si="209"/>
        <v>18</v>
      </c>
      <c r="P630" s="8">
        <f t="shared" si="210"/>
        <v>0</v>
      </c>
      <c r="Q630" s="8">
        <f t="shared" si="211"/>
        <v>3</v>
      </c>
      <c r="R630" s="8">
        <f t="shared" si="212"/>
        <v>0</v>
      </c>
      <c r="S630" s="8">
        <f t="shared" si="213"/>
        <v>54</v>
      </c>
      <c r="T630" s="8">
        <f t="shared" si="214"/>
        <v>1</v>
      </c>
      <c r="U630" s="8">
        <f t="shared" si="215"/>
        <v>27</v>
      </c>
      <c r="V630" s="8">
        <f t="shared" si="216"/>
        <v>2</v>
      </c>
      <c r="W630" s="8">
        <f t="shared" si="217"/>
        <v>8</v>
      </c>
      <c r="X630" s="8">
        <f t="shared" si="218"/>
        <v>8</v>
      </c>
      <c r="Y630">
        <f t="shared" si="219"/>
        <v>0</v>
      </c>
    </row>
    <row r="631" spans="1:25" x14ac:dyDescent="0.25">
      <c r="A631" s="1" t="s">
        <v>650</v>
      </c>
      <c r="B631" s="1" t="s">
        <v>35</v>
      </c>
      <c r="C631" s="1" t="s">
        <v>5</v>
      </c>
      <c r="D631">
        <f t="shared" si="198"/>
        <v>2003</v>
      </c>
      <c r="E631">
        <f t="shared" si="199"/>
        <v>23</v>
      </c>
      <c r="F631">
        <f t="shared" si="200"/>
        <v>18</v>
      </c>
      <c r="G631" s="6">
        <f t="shared" si="201"/>
        <v>38309</v>
      </c>
      <c r="H631">
        <f t="shared" si="202"/>
        <v>18.146475017111566</v>
      </c>
      <c r="I631">
        <f t="shared" si="203"/>
        <v>19</v>
      </c>
      <c r="J631">
        <f t="shared" si="204"/>
        <v>0</v>
      </c>
      <c r="K631">
        <f t="shared" si="205"/>
        <v>19</v>
      </c>
      <c r="L631" s="8">
        <f t="shared" si="206"/>
        <v>0</v>
      </c>
      <c r="M631" s="8">
        <f t="shared" si="207"/>
        <v>9</v>
      </c>
      <c r="N631" s="8">
        <f t="shared" si="208"/>
        <v>14</v>
      </c>
      <c r="O631" s="8">
        <f t="shared" si="209"/>
        <v>27</v>
      </c>
      <c r="P631" s="8">
        <f t="shared" si="210"/>
        <v>1</v>
      </c>
      <c r="Q631" s="8">
        <f t="shared" si="211"/>
        <v>24</v>
      </c>
      <c r="R631" s="8">
        <f t="shared" si="212"/>
        <v>21</v>
      </c>
      <c r="S631" s="8">
        <f t="shared" si="213"/>
        <v>72</v>
      </c>
      <c r="T631" s="8">
        <f t="shared" si="214"/>
        <v>1</v>
      </c>
      <c r="U631" s="8">
        <f t="shared" si="215"/>
        <v>12</v>
      </c>
      <c r="V631" s="8">
        <f t="shared" si="216"/>
        <v>1</v>
      </c>
      <c r="W631" s="8">
        <f t="shared" si="217"/>
        <v>9</v>
      </c>
      <c r="X631" s="8">
        <f t="shared" si="218"/>
        <v>9</v>
      </c>
      <c r="Y631">
        <f t="shared" si="219"/>
        <v>0</v>
      </c>
    </row>
    <row r="632" spans="1:25" x14ac:dyDescent="0.25">
      <c r="A632" s="1" t="s">
        <v>651</v>
      </c>
      <c r="B632" s="1" t="s">
        <v>12</v>
      </c>
      <c r="C632" s="1" t="s">
        <v>8</v>
      </c>
      <c r="D632">
        <f t="shared" si="198"/>
        <v>2016</v>
      </c>
      <c r="E632">
        <f t="shared" si="199"/>
        <v>21</v>
      </c>
      <c r="F632">
        <f t="shared" si="200"/>
        <v>1</v>
      </c>
      <c r="G632" s="6">
        <f t="shared" si="201"/>
        <v>42979</v>
      </c>
      <c r="H632">
        <f t="shared" si="202"/>
        <v>5.3607118412046546</v>
      </c>
      <c r="I632">
        <f t="shared" si="203"/>
        <v>6</v>
      </c>
      <c r="J632">
        <f t="shared" si="204"/>
        <v>0</v>
      </c>
      <c r="K632">
        <f t="shared" si="205"/>
        <v>6</v>
      </c>
      <c r="L632" s="8">
        <f t="shared" si="206"/>
        <v>1</v>
      </c>
      <c r="M632" s="8">
        <f t="shared" si="207"/>
        <v>18</v>
      </c>
      <c r="N632" s="8">
        <f t="shared" si="208"/>
        <v>14</v>
      </c>
      <c r="O632" s="8">
        <f t="shared" si="209"/>
        <v>9</v>
      </c>
      <c r="P632" s="8">
        <f t="shared" si="210"/>
        <v>0</v>
      </c>
      <c r="Q632" s="8">
        <f t="shared" si="211"/>
        <v>3</v>
      </c>
      <c r="R632" s="8">
        <f t="shared" si="212"/>
        <v>63</v>
      </c>
      <c r="S632" s="8">
        <f t="shared" si="213"/>
        <v>0</v>
      </c>
      <c r="T632" s="8">
        <f t="shared" si="214"/>
        <v>7</v>
      </c>
      <c r="U632" s="8">
        <f t="shared" si="215"/>
        <v>6</v>
      </c>
      <c r="V632" s="8">
        <f t="shared" si="216"/>
        <v>1</v>
      </c>
      <c r="W632" s="8">
        <f t="shared" si="217"/>
        <v>9</v>
      </c>
      <c r="X632" s="8">
        <f t="shared" si="218"/>
        <v>9</v>
      </c>
      <c r="Y632">
        <f t="shared" si="219"/>
        <v>0</v>
      </c>
    </row>
    <row r="633" spans="1:25" x14ac:dyDescent="0.25">
      <c r="A633" s="1" t="s">
        <v>652</v>
      </c>
      <c r="B633" s="1" t="s">
        <v>7</v>
      </c>
      <c r="C633" s="1" t="s">
        <v>8</v>
      </c>
      <c r="D633">
        <f t="shared" si="198"/>
        <v>2018</v>
      </c>
      <c r="E633">
        <f t="shared" si="199"/>
        <v>32</v>
      </c>
      <c r="F633">
        <f t="shared" si="200"/>
        <v>14</v>
      </c>
      <c r="G633" s="6">
        <f t="shared" si="201"/>
        <v>44057</v>
      </c>
      <c r="H633">
        <f t="shared" si="202"/>
        <v>2.409308692676249</v>
      </c>
      <c r="I633">
        <f t="shared" si="203"/>
        <v>4</v>
      </c>
      <c r="J633">
        <f t="shared" si="204"/>
        <v>0</v>
      </c>
      <c r="K633">
        <f t="shared" si="205"/>
        <v>4</v>
      </c>
      <c r="L633" s="8">
        <f t="shared" si="206"/>
        <v>1</v>
      </c>
      <c r="M633" s="8">
        <f t="shared" si="207"/>
        <v>24</v>
      </c>
      <c r="N633" s="8">
        <f t="shared" si="208"/>
        <v>21</v>
      </c>
      <c r="O633" s="8">
        <f t="shared" si="209"/>
        <v>18</v>
      </c>
      <c r="P633" s="8">
        <f t="shared" si="210"/>
        <v>1</v>
      </c>
      <c r="Q633" s="8">
        <f t="shared" si="211"/>
        <v>12</v>
      </c>
      <c r="R633" s="8">
        <f t="shared" si="212"/>
        <v>21</v>
      </c>
      <c r="S633" s="8">
        <f t="shared" si="213"/>
        <v>63</v>
      </c>
      <c r="T633" s="8">
        <f t="shared" si="214"/>
        <v>0</v>
      </c>
      <c r="U633" s="8">
        <f t="shared" si="215"/>
        <v>9</v>
      </c>
      <c r="V633" s="8">
        <f t="shared" si="216"/>
        <v>0</v>
      </c>
      <c r="W633" s="8">
        <f t="shared" si="217"/>
        <v>0</v>
      </c>
      <c r="X633" s="8">
        <f t="shared" si="218"/>
        <v>0</v>
      </c>
      <c r="Y633">
        <f t="shared" si="219"/>
        <v>0</v>
      </c>
    </row>
    <row r="634" spans="1:25" x14ac:dyDescent="0.25">
      <c r="A634" s="1" t="s">
        <v>653</v>
      </c>
      <c r="B634" s="1" t="s">
        <v>25</v>
      </c>
      <c r="C634" s="1" t="s">
        <v>5</v>
      </c>
      <c r="D634">
        <f t="shared" si="198"/>
        <v>2016</v>
      </c>
      <c r="E634">
        <f t="shared" si="199"/>
        <v>26</v>
      </c>
      <c r="F634">
        <f t="shared" si="200"/>
        <v>16</v>
      </c>
      <c r="G634" s="6">
        <f t="shared" si="201"/>
        <v>43147</v>
      </c>
      <c r="H634">
        <f t="shared" si="202"/>
        <v>4.900752908966461</v>
      </c>
      <c r="I634">
        <f t="shared" si="203"/>
        <v>6</v>
      </c>
      <c r="J634">
        <f t="shared" si="204"/>
        <v>0</v>
      </c>
      <c r="K634">
        <f t="shared" si="205"/>
        <v>6</v>
      </c>
      <c r="L634" s="8">
        <f t="shared" si="206"/>
        <v>1</v>
      </c>
      <c r="M634" s="8">
        <f t="shared" si="207"/>
        <v>18</v>
      </c>
      <c r="N634" s="8">
        <f t="shared" si="208"/>
        <v>14</v>
      </c>
      <c r="O634" s="8">
        <f t="shared" si="209"/>
        <v>54</v>
      </c>
      <c r="P634" s="8">
        <f t="shared" si="210"/>
        <v>1</v>
      </c>
      <c r="Q634" s="8">
        <f t="shared" si="211"/>
        <v>18</v>
      </c>
      <c r="R634" s="8">
        <f t="shared" si="212"/>
        <v>28</v>
      </c>
      <c r="S634" s="8">
        <f t="shared" si="213"/>
        <v>18</v>
      </c>
      <c r="T634" s="8">
        <f t="shared" si="214"/>
        <v>8</v>
      </c>
      <c r="U634" s="8">
        <f t="shared" si="215"/>
        <v>24</v>
      </c>
      <c r="V634" s="8">
        <f t="shared" si="216"/>
        <v>4</v>
      </c>
      <c r="W634" s="8">
        <f t="shared" si="217"/>
        <v>6</v>
      </c>
      <c r="X634" s="8">
        <f t="shared" si="218"/>
        <v>6</v>
      </c>
      <c r="Y634">
        <f t="shared" si="219"/>
        <v>0</v>
      </c>
    </row>
    <row r="635" spans="1:25" x14ac:dyDescent="0.25">
      <c r="A635" s="1" t="s">
        <v>654</v>
      </c>
      <c r="B635" s="1" t="s">
        <v>27</v>
      </c>
      <c r="C635" s="1" t="s">
        <v>5</v>
      </c>
      <c r="D635">
        <f t="shared" si="198"/>
        <v>2007</v>
      </c>
      <c r="E635">
        <f t="shared" si="199"/>
        <v>27</v>
      </c>
      <c r="F635">
        <f t="shared" si="200"/>
        <v>2</v>
      </c>
      <c r="G635" s="6">
        <f t="shared" si="201"/>
        <v>39874</v>
      </c>
      <c r="H635">
        <f t="shared" si="202"/>
        <v>13.861738535249829</v>
      </c>
      <c r="I635">
        <f t="shared" si="203"/>
        <v>15</v>
      </c>
      <c r="J635">
        <f t="shared" si="204"/>
        <v>0</v>
      </c>
      <c r="K635">
        <f t="shared" si="205"/>
        <v>15</v>
      </c>
      <c r="L635" s="8">
        <f t="shared" si="206"/>
        <v>0</v>
      </c>
      <c r="M635" s="8">
        <f t="shared" si="207"/>
        <v>21</v>
      </c>
      <c r="N635" s="8">
        <f t="shared" si="208"/>
        <v>14</v>
      </c>
      <c r="O635" s="8">
        <f t="shared" si="209"/>
        <v>63</v>
      </c>
      <c r="P635" s="8">
        <f t="shared" si="210"/>
        <v>0</v>
      </c>
      <c r="Q635" s="8">
        <f t="shared" si="211"/>
        <v>6</v>
      </c>
      <c r="R635" s="8">
        <f t="shared" si="212"/>
        <v>42</v>
      </c>
      <c r="S635" s="8">
        <f t="shared" si="213"/>
        <v>63</v>
      </c>
      <c r="T635" s="8">
        <f t="shared" si="214"/>
        <v>1</v>
      </c>
      <c r="U635" s="8">
        <f t="shared" si="215"/>
        <v>6</v>
      </c>
      <c r="V635" s="8">
        <f t="shared" si="216"/>
        <v>6</v>
      </c>
      <c r="W635" s="8">
        <f t="shared" si="217"/>
        <v>4</v>
      </c>
      <c r="X635" s="8">
        <f t="shared" si="218"/>
        <v>4</v>
      </c>
      <c r="Y635">
        <f t="shared" si="219"/>
        <v>0</v>
      </c>
    </row>
    <row r="636" spans="1:25" x14ac:dyDescent="0.25">
      <c r="A636" s="1" t="s">
        <v>655</v>
      </c>
      <c r="B636" s="1" t="s">
        <v>46</v>
      </c>
      <c r="C636" s="1" t="s">
        <v>8</v>
      </c>
      <c r="D636">
        <f t="shared" si="198"/>
        <v>2012</v>
      </c>
      <c r="E636">
        <f t="shared" si="199"/>
        <v>23</v>
      </c>
      <c r="F636">
        <f t="shared" si="200"/>
        <v>3</v>
      </c>
      <c r="G636" s="6">
        <f t="shared" si="201"/>
        <v>41581</v>
      </c>
      <c r="H636">
        <f t="shared" si="202"/>
        <v>9.1882272416153317</v>
      </c>
      <c r="I636">
        <f t="shared" si="203"/>
        <v>10</v>
      </c>
      <c r="J636">
        <f t="shared" si="204"/>
        <v>0</v>
      </c>
      <c r="K636">
        <f t="shared" si="205"/>
        <v>10</v>
      </c>
      <c r="L636" s="8">
        <f t="shared" si="206"/>
        <v>1</v>
      </c>
      <c r="M636" s="8">
        <f t="shared" si="207"/>
        <v>6</v>
      </c>
      <c r="N636" s="8">
        <f t="shared" si="208"/>
        <v>14</v>
      </c>
      <c r="O636" s="8">
        <f t="shared" si="209"/>
        <v>27</v>
      </c>
      <c r="P636" s="8">
        <f t="shared" si="210"/>
        <v>0</v>
      </c>
      <c r="Q636" s="8">
        <f t="shared" si="211"/>
        <v>9</v>
      </c>
      <c r="R636" s="8">
        <f t="shared" si="212"/>
        <v>49</v>
      </c>
      <c r="S636" s="8">
        <f t="shared" si="213"/>
        <v>9</v>
      </c>
      <c r="T636" s="8">
        <f t="shared" si="214"/>
        <v>2</v>
      </c>
      <c r="U636" s="8">
        <f t="shared" si="215"/>
        <v>21</v>
      </c>
      <c r="V636" s="8">
        <f t="shared" si="216"/>
        <v>8</v>
      </c>
      <c r="W636" s="8">
        <f t="shared" si="217"/>
        <v>2</v>
      </c>
      <c r="X636" s="8">
        <f t="shared" si="218"/>
        <v>2</v>
      </c>
      <c r="Y636">
        <f t="shared" si="219"/>
        <v>0</v>
      </c>
    </row>
    <row r="637" spans="1:25" x14ac:dyDescent="0.25">
      <c r="A637" s="1" t="s">
        <v>656</v>
      </c>
      <c r="B637" s="1" t="s">
        <v>4</v>
      </c>
      <c r="C637" s="1" t="s">
        <v>8</v>
      </c>
      <c r="D637">
        <f t="shared" si="198"/>
        <v>2019</v>
      </c>
      <c r="E637">
        <f t="shared" si="199"/>
        <v>31</v>
      </c>
      <c r="F637">
        <f t="shared" si="200"/>
        <v>22</v>
      </c>
      <c r="G637" s="6">
        <f t="shared" si="201"/>
        <v>44399</v>
      </c>
      <c r="H637">
        <f t="shared" si="202"/>
        <v>1.4729637234770705</v>
      </c>
      <c r="I637">
        <f t="shared" si="203"/>
        <v>3</v>
      </c>
      <c r="J637">
        <f t="shared" si="204"/>
        <v>0</v>
      </c>
      <c r="K637">
        <f t="shared" si="205"/>
        <v>3</v>
      </c>
      <c r="L637" s="8">
        <f t="shared" si="206"/>
        <v>1</v>
      </c>
      <c r="M637" s="8">
        <f t="shared" si="207"/>
        <v>27</v>
      </c>
      <c r="N637" s="8">
        <f t="shared" si="208"/>
        <v>21</v>
      </c>
      <c r="O637" s="8">
        <f t="shared" si="209"/>
        <v>9</v>
      </c>
      <c r="P637" s="8">
        <f t="shared" si="210"/>
        <v>2</v>
      </c>
      <c r="Q637" s="8">
        <f t="shared" si="211"/>
        <v>6</v>
      </c>
      <c r="R637" s="8">
        <f t="shared" si="212"/>
        <v>63</v>
      </c>
      <c r="S637" s="8">
        <f t="shared" si="213"/>
        <v>9</v>
      </c>
      <c r="T637" s="8">
        <f t="shared" si="214"/>
        <v>2</v>
      </c>
      <c r="U637" s="8">
        <f t="shared" si="215"/>
        <v>3</v>
      </c>
      <c r="V637" s="8">
        <f t="shared" si="216"/>
        <v>3</v>
      </c>
      <c r="W637" s="8">
        <f t="shared" si="217"/>
        <v>7</v>
      </c>
      <c r="X637" s="8">
        <f t="shared" si="218"/>
        <v>7</v>
      </c>
      <c r="Y637">
        <f t="shared" si="219"/>
        <v>0</v>
      </c>
    </row>
    <row r="638" spans="1:25" x14ac:dyDescent="0.25">
      <c r="A638" s="1" t="s">
        <v>657</v>
      </c>
      <c r="B638" s="1" t="s">
        <v>43</v>
      </c>
      <c r="C638" s="1" t="s">
        <v>8</v>
      </c>
      <c r="D638">
        <f t="shared" si="198"/>
        <v>2001</v>
      </c>
      <c r="E638">
        <f t="shared" si="199"/>
        <v>30</v>
      </c>
      <c r="F638">
        <f t="shared" si="200"/>
        <v>8</v>
      </c>
      <c r="G638" s="6">
        <f t="shared" si="201"/>
        <v>37780</v>
      </c>
      <c r="H638">
        <f t="shared" si="202"/>
        <v>19.59479808350445</v>
      </c>
      <c r="I638">
        <f t="shared" si="203"/>
        <v>21</v>
      </c>
      <c r="J638">
        <f t="shared" si="204"/>
        <v>0</v>
      </c>
      <c r="K638">
        <f t="shared" si="205"/>
        <v>21</v>
      </c>
      <c r="L638" s="8">
        <f t="shared" si="206"/>
        <v>0</v>
      </c>
      <c r="M638" s="8">
        <f t="shared" si="207"/>
        <v>3</v>
      </c>
      <c r="N638" s="8">
        <f t="shared" si="208"/>
        <v>21</v>
      </c>
      <c r="O638" s="8">
        <f t="shared" si="209"/>
        <v>0</v>
      </c>
      <c r="P638" s="8">
        <f t="shared" si="210"/>
        <v>0</v>
      </c>
      <c r="Q638" s="8">
        <f t="shared" si="211"/>
        <v>24</v>
      </c>
      <c r="R638" s="8">
        <f t="shared" si="212"/>
        <v>63</v>
      </c>
      <c r="S638" s="8">
        <f t="shared" si="213"/>
        <v>36</v>
      </c>
      <c r="T638" s="8">
        <f t="shared" si="214"/>
        <v>4</v>
      </c>
      <c r="U638" s="8">
        <f t="shared" si="215"/>
        <v>15</v>
      </c>
      <c r="V638" s="8">
        <f t="shared" si="216"/>
        <v>6</v>
      </c>
      <c r="W638" s="8">
        <f t="shared" si="217"/>
        <v>4</v>
      </c>
      <c r="X638" s="8">
        <f t="shared" si="218"/>
        <v>4</v>
      </c>
      <c r="Y638">
        <f t="shared" si="219"/>
        <v>0</v>
      </c>
    </row>
    <row r="639" spans="1:25" x14ac:dyDescent="0.25">
      <c r="A639" s="1" t="s">
        <v>658</v>
      </c>
      <c r="B639" s="1" t="s">
        <v>16</v>
      </c>
      <c r="C639" s="1" t="s">
        <v>5</v>
      </c>
      <c r="D639">
        <f t="shared" si="198"/>
        <v>2019</v>
      </c>
      <c r="E639">
        <f t="shared" si="199"/>
        <v>21</v>
      </c>
      <c r="F639">
        <f t="shared" si="200"/>
        <v>11</v>
      </c>
      <c r="G639" s="6">
        <f t="shared" si="201"/>
        <v>44085</v>
      </c>
      <c r="H639">
        <f t="shared" si="202"/>
        <v>2.3326488706365502</v>
      </c>
      <c r="I639">
        <f t="shared" si="203"/>
        <v>3</v>
      </c>
      <c r="J639">
        <f t="shared" si="204"/>
        <v>0</v>
      </c>
      <c r="K639">
        <f t="shared" si="205"/>
        <v>3</v>
      </c>
      <c r="L639" s="8">
        <f t="shared" si="206"/>
        <v>1</v>
      </c>
      <c r="M639" s="8">
        <f t="shared" si="207"/>
        <v>27</v>
      </c>
      <c r="N639" s="8">
        <f t="shared" si="208"/>
        <v>14</v>
      </c>
      <c r="O639" s="8">
        <f t="shared" si="209"/>
        <v>9</v>
      </c>
      <c r="P639" s="8">
        <f t="shared" si="210"/>
        <v>1</v>
      </c>
      <c r="Q639" s="8">
        <f t="shared" si="211"/>
        <v>3</v>
      </c>
      <c r="R639" s="8">
        <f t="shared" si="212"/>
        <v>14</v>
      </c>
      <c r="S639" s="8">
        <f t="shared" si="213"/>
        <v>63</v>
      </c>
      <c r="T639" s="8">
        <f t="shared" si="214"/>
        <v>4</v>
      </c>
      <c r="U639" s="8">
        <f t="shared" si="215"/>
        <v>15</v>
      </c>
      <c r="V639" s="8">
        <f t="shared" si="216"/>
        <v>1</v>
      </c>
      <c r="W639" s="8">
        <f t="shared" si="217"/>
        <v>9</v>
      </c>
      <c r="X639" s="8">
        <f t="shared" si="218"/>
        <v>9</v>
      </c>
      <c r="Y639">
        <f t="shared" si="219"/>
        <v>0</v>
      </c>
    </row>
    <row r="640" spans="1:25" x14ac:dyDescent="0.25">
      <c r="A640" s="1" t="s">
        <v>659</v>
      </c>
      <c r="B640" s="1" t="s">
        <v>37</v>
      </c>
      <c r="C640" s="1" t="s">
        <v>5</v>
      </c>
      <c r="D640">
        <f t="shared" si="198"/>
        <v>2022</v>
      </c>
      <c r="E640">
        <f t="shared" si="199"/>
        <v>24</v>
      </c>
      <c r="F640">
        <f t="shared" si="200"/>
        <v>26</v>
      </c>
      <c r="G640" s="6">
        <f t="shared" si="201"/>
        <v>45286</v>
      </c>
      <c r="H640">
        <f t="shared" si="202"/>
        <v>-0.95550992470910334</v>
      </c>
      <c r="I640">
        <f t="shared" si="203"/>
        <v>0</v>
      </c>
      <c r="J640">
        <f t="shared" si="204"/>
        <v>0</v>
      </c>
      <c r="K640">
        <f t="shared" si="205"/>
        <v>0</v>
      </c>
      <c r="L640" s="8">
        <f t="shared" si="206"/>
        <v>2</v>
      </c>
      <c r="M640" s="8">
        <f t="shared" si="207"/>
        <v>6</v>
      </c>
      <c r="N640" s="8">
        <f t="shared" si="208"/>
        <v>14</v>
      </c>
      <c r="O640" s="8">
        <f t="shared" si="209"/>
        <v>36</v>
      </c>
      <c r="P640" s="8">
        <f t="shared" si="210"/>
        <v>2</v>
      </c>
      <c r="Q640" s="8">
        <f t="shared" si="211"/>
        <v>18</v>
      </c>
      <c r="R640" s="8">
        <f t="shared" si="212"/>
        <v>35</v>
      </c>
      <c r="S640" s="8">
        <f t="shared" si="213"/>
        <v>9</v>
      </c>
      <c r="T640" s="8">
        <f t="shared" si="214"/>
        <v>4</v>
      </c>
      <c r="U640" s="8">
        <f t="shared" si="215"/>
        <v>18</v>
      </c>
      <c r="V640" s="8">
        <f t="shared" si="216"/>
        <v>4</v>
      </c>
      <c r="W640" s="8">
        <f t="shared" si="217"/>
        <v>6</v>
      </c>
      <c r="X640" s="8">
        <f t="shared" si="218"/>
        <v>6</v>
      </c>
      <c r="Y640">
        <f t="shared" si="219"/>
        <v>0</v>
      </c>
    </row>
    <row r="641" spans="1:25" x14ac:dyDescent="0.25">
      <c r="A641" s="1" t="s">
        <v>660</v>
      </c>
      <c r="B641" s="1" t="s">
        <v>12</v>
      </c>
      <c r="C641" s="1" t="s">
        <v>8</v>
      </c>
      <c r="D641">
        <f t="shared" si="198"/>
        <v>2022</v>
      </c>
      <c r="E641">
        <f t="shared" si="199"/>
        <v>23</v>
      </c>
      <c r="F641">
        <f t="shared" si="200"/>
        <v>11</v>
      </c>
      <c r="G641" s="6">
        <f t="shared" si="201"/>
        <v>45241</v>
      </c>
      <c r="H641">
        <f t="shared" si="202"/>
        <v>-0.83230663928815884</v>
      </c>
      <c r="I641">
        <f t="shared" si="203"/>
        <v>0</v>
      </c>
      <c r="J641">
        <f t="shared" si="204"/>
        <v>0</v>
      </c>
      <c r="K641">
        <f t="shared" si="205"/>
        <v>0</v>
      </c>
      <c r="L641" s="8">
        <f t="shared" si="206"/>
        <v>2</v>
      </c>
      <c r="M641" s="8">
        <f t="shared" si="207"/>
        <v>6</v>
      </c>
      <c r="N641" s="8">
        <f t="shared" si="208"/>
        <v>14</v>
      </c>
      <c r="O641" s="8">
        <f t="shared" si="209"/>
        <v>27</v>
      </c>
      <c r="P641" s="8">
        <f t="shared" si="210"/>
        <v>1</v>
      </c>
      <c r="Q641" s="8">
        <f t="shared" si="211"/>
        <v>3</v>
      </c>
      <c r="R641" s="8">
        <f t="shared" si="212"/>
        <v>35</v>
      </c>
      <c r="S641" s="8">
        <f t="shared" si="213"/>
        <v>54</v>
      </c>
      <c r="T641" s="8">
        <f t="shared" si="214"/>
        <v>6</v>
      </c>
      <c r="U641" s="8">
        <f t="shared" si="215"/>
        <v>27</v>
      </c>
      <c r="V641" s="8">
        <f t="shared" si="216"/>
        <v>5</v>
      </c>
      <c r="W641" s="8">
        <f t="shared" si="217"/>
        <v>5</v>
      </c>
      <c r="X641" s="8">
        <f t="shared" si="218"/>
        <v>5</v>
      </c>
      <c r="Y641">
        <f t="shared" si="219"/>
        <v>0</v>
      </c>
    </row>
    <row r="642" spans="1:25" x14ac:dyDescent="0.25">
      <c r="A642" s="1" t="s">
        <v>661</v>
      </c>
      <c r="B642" s="1" t="s">
        <v>46</v>
      </c>
      <c r="C642" s="1" t="s">
        <v>5</v>
      </c>
      <c r="D642">
        <f t="shared" si="198"/>
        <v>2007</v>
      </c>
      <c r="E642">
        <f t="shared" si="199"/>
        <v>26</v>
      </c>
      <c r="F642">
        <f t="shared" si="200"/>
        <v>27</v>
      </c>
      <c r="G642" s="6">
        <f t="shared" si="201"/>
        <v>39871</v>
      </c>
      <c r="H642">
        <f t="shared" si="202"/>
        <v>13.869952087611225</v>
      </c>
      <c r="I642">
        <f t="shared" si="203"/>
        <v>15</v>
      </c>
      <c r="J642">
        <f t="shared" si="204"/>
        <v>0</v>
      </c>
      <c r="K642">
        <f t="shared" si="205"/>
        <v>15</v>
      </c>
      <c r="L642" s="8">
        <f t="shared" si="206"/>
        <v>0</v>
      </c>
      <c r="M642" s="8">
        <f t="shared" si="207"/>
        <v>21</v>
      </c>
      <c r="N642" s="8">
        <f t="shared" si="208"/>
        <v>14</v>
      </c>
      <c r="O642" s="8">
        <f t="shared" si="209"/>
        <v>54</v>
      </c>
      <c r="P642" s="8">
        <f t="shared" si="210"/>
        <v>2</v>
      </c>
      <c r="Q642" s="8">
        <f t="shared" si="211"/>
        <v>21</v>
      </c>
      <c r="R642" s="8">
        <f t="shared" si="212"/>
        <v>49</v>
      </c>
      <c r="S642" s="8">
        <f t="shared" si="213"/>
        <v>9</v>
      </c>
      <c r="T642" s="8">
        <f t="shared" si="214"/>
        <v>9</v>
      </c>
      <c r="U642" s="8">
        <f t="shared" si="215"/>
        <v>27</v>
      </c>
      <c r="V642" s="8">
        <f t="shared" si="216"/>
        <v>6</v>
      </c>
      <c r="W642" s="8">
        <f t="shared" si="217"/>
        <v>4</v>
      </c>
      <c r="X642" s="8">
        <f t="shared" si="218"/>
        <v>4</v>
      </c>
      <c r="Y642">
        <f t="shared" si="219"/>
        <v>0</v>
      </c>
    </row>
    <row r="643" spans="1:25" x14ac:dyDescent="0.25">
      <c r="A643" s="1" t="s">
        <v>662</v>
      </c>
      <c r="B643" s="1" t="s">
        <v>39</v>
      </c>
      <c r="C643" s="1" t="s">
        <v>8</v>
      </c>
      <c r="D643">
        <f t="shared" ref="D643:D706" si="220">IF(E643&lt;=12,1900+VALUE(MID(A643,1,2)),2000+VALUE(MID(A643,1,2)))</f>
        <v>2010</v>
      </c>
      <c r="E643">
        <f t="shared" ref="E643:E706" si="221">VALUE(MID(A643,3,2))</f>
        <v>24</v>
      </c>
      <c r="F643">
        <f t="shared" ref="F643:F706" si="222">VALUE(MID(A643,5,2))</f>
        <v>21</v>
      </c>
      <c r="G643" s="6">
        <f t="shared" ref="G643:G706" si="223">DATE(D643,E643,F643)</f>
        <v>40898</v>
      </c>
      <c r="H643">
        <f t="shared" ref="H643:H706" si="224">($AB$2-G643)/365.25</f>
        <v>11.058179329226558</v>
      </c>
      <c r="I643">
        <f t="shared" ref="I643:I706" si="225">2023-D643-1</f>
        <v>12</v>
      </c>
      <c r="J643">
        <f t="shared" ref="J643:J706" si="226">IF(AND(E643=1,F643&lt;=11),1,0)</f>
        <v>0</v>
      </c>
      <c r="K643">
        <f t="shared" ref="K643:K706" si="227">I643+J643</f>
        <v>12</v>
      </c>
      <c r="L643" s="8">
        <f t="shared" ref="L643:L706" si="228">MID($A643,1,1)*1</f>
        <v>1</v>
      </c>
      <c r="M643" s="8">
        <f t="shared" ref="M643:M706" si="229">MID($A643,2,1)*3</f>
        <v>0</v>
      </c>
      <c r="N643" s="8">
        <f t="shared" ref="N643:N706" si="230">MID($A643,3,1)*7</f>
        <v>14</v>
      </c>
      <c r="O643" s="8">
        <f t="shared" ref="O643:O706" si="231">MID($A643,4,1)*9</f>
        <v>36</v>
      </c>
      <c r="P643" s="8">
        <f t="shared" ref="P643:P706" si="232">MID($A643,5,1)*1</f>
        <v>2</v>
      </c>
      <c r="Q643" s="8">
        <f t="shared" ref="Q643:Q706" si="233">MID($A643,6,1)*3</f>
        <v>3</v>
      </c>
      <c r="R643" s="8">
        <f t="shared" ref="R643:R706" si="234">MID($A643,7,1)*7</f>
        <v>42</v>
      </c>
      <c r="S643" s="8">
        <f t="shared" ref="S643:S706" si="235">MID($A643,8,1)*9</f>
        <v>36</v>
      </c>
      <c r="T643" s="8">
        <f t="shared" ref="T643:T706" si="236">MID($A643,9,1)*1</f>
        <v>2</v>
      </c>
      <c r="U643" s="8">
        <f t="shared" ref="U643:U706" si="237">MID($A643,10,1)*3</f>
        <v>3</v>
      </c>
      <c r="V643" s="8">
        <f t="shared" ref="V643:V706" si="238">MOD(SUM(L643:U643),10)</f>
        <v>9</v>
      </c>
      <c r="W643" s="8">
        <f t="shared" ref="W643:W706" si="239">IF(V643&lt;&gt;0,10-V643,0)</f>
        <v>1</v>
      </c>
      <c r="X643" s="8">
        <f t="shared" ref="X643:X706" si="240">VALUE(MID(A643,11,1))</f>
        <v>1</v>
      </c>
      <c r="Y643">
        <f t="shared" ref="Y643:Y706" si="241">IF(W643=X643,0,1)</f>
        <v>0</v>
      </c>
    </row>
    <row r="644" spans="1:25" x14ac:dyDescent="0.25">
      <c r="A644" s="1" t="s">
        <v>663</v>
      </c>
      <c r="B644" s="1" t="s">
        <v>41</v>
      </c>
      <c r="C644" s="1" t="s">
        <v>5</v>
      </c>
      <c r="D644">
        <f t="shared" si="220"/>
        <v>2005</v>
      </c>
      <c r="E644">
        <f t="shared" si="221"/>
        <v>29</v>
      </c>
      <c r="F644">
        <f t="shared" si="222"/>
        <v>22</v>
      </c>
      <c r="G644" s="6">
        <f t="shared" si="223"/>
        <v>39224</v>
      </c>
      <c r="H644">
        <f t="shared" si="224"/>
        <v>15.641341546885695</v>
      </c>
      <c r="I644">
        <f t="shared" si="225"/>
        <v>17</v>
      </c>
      <c r="J644">
        <f t="shared" si="226"/>
        <v>0</v>
      </c>
      <c r="K644">
        <f t="shared" si="227"/>
        <v>17</v>
      </c>
      <c r="L644" s="8">
        <f t="shared" si="228"/>
        <v>0</v>
      </c>
      <c r="M644" s="8">
        <f t="shared" si="229"/>
        <v>15</v>
      </c>
      <c r="N644" s="8">
        <f t="shared" si="230"/>
        <v>14</v>
      </c>
      <c r="O644" s="8">
        <f t="shared" si="231"/>
        <v>81</v>
      </c>
      <c r="P644" s="8">
        <f t="shared" si="232"/>
        <v>2</v>
      </c>
      <c r="Q644" s="8">
        <f t="shared" si="233"/>
        <v>6</v>
      </c>
      <c r="R644" s="8">
        <f t="shared" si="234"/>
        <v>7</v>
      </c>
      <c r="S644" s="8">
        <f t="shared" si="235"/>
        <v>54</v>
      </c>
      <c r="T644" s="8">
        <f t="shared" si="236"/>
        <v>5</v>
      </c>
      <c r="U644" s="8">
        <f t="shared" si="237"/>
        <v>3</v>
      </c>
      <c r="V644" s="8">
        <f t="shared" si="238"/>
        <v>7</v>
      </c>
      <c r="W644" s="8">
        <f t="shared" si="239"/>
        <v>3</v>
      </c>
      <c r="X644" s="8">
        <f t="shared" si="240"/>
        <v>3</v>
      </c>
      <c r="Y644">
        <f t="shared" si="241"/>
        <v>0</v>
      </c>
    </row>
    <row r="645" spans="1:25" x14ac:dyDescent="0.25">
      <c r="A645" s="1" t="s">
        <v>664</v>
      </c>
      <c r="B645" s="1" t="s">
        <v>12</v>
      </c>
      <c r="C645" s="1" t="s">
        <v>5</v>
      </c>
      <c r="D645">
        <f t="shared" si="220"/>
        <v>2014</v>
      </c>
      <c r="E645">
        <f t="shared" si="221"/>
        <v>28</v>
      </c>
      <c r="F645">
        <f t="shared" si="222"/>
        <v>22</v>
      </c>
      <c r="G645" s="6">
        <f t="shared" si="223"/>
        <v>42482</v>
      </c>
      <c r="H645">
        <f t="shared" si="224"/>
        <v>6.7214236824093083</v>
      </c>
      <c r="I645">
        <f t="shared" si="225"/>
        <v>8</v>
      </c>
      <c r="J645">
        <f t="shared" si="226"/>
        <v>0</v>
      </c>
      <c r="K645">
        <f t="shared" si="227"/>
        <v>8</v>
      </c>
      <c r="L645" s="8">
        <f t="shared" si="228"/>
        <v>1</v>
      </c>
      <c r="M645" s="8">
        <f t="shared" si="229"/>
        <v>12</v>
      </c>
      <c r="N645" s="8">
        <f t="shared" si="230"/>
        <v>14</v>
      </c>
      <c r="O645" s="8">
        <f t="shared" si="231"/>
        <v>72</v>
      </c>
      <c r="P645" s="8">
        <f t="shared" si="232"/>
        <v>2</v>
      </c>
      <c r="Q645" s="8">
        <f t="shared" si="233"/>
        <v>6</v>
      </c>
      <c r="R645" s="8">
        <f t="shared" si="234"/>
        <v>56</v>
      </c>
      <c r="S645" s="8">
        <f t="shared" si="235"/>
        <v>72</v>
      </c>
      <c r="T645" s="8">
        <f t="shared" si="236"/>
        <v>7</v>
      </c>
      <c r="U645" s="8">
        <f t="shared" si="237"/>
        <v>21</v>
      </c>
      <c r="V645" s="8">
        <f t="shared" si="238"/>
        <v>3</v>
      </c>
      <c r="W645" s="8">
        <f t="shared" si="239"/>
        <v>7</v>
      </c>
      <c r="X645" s="8">
        <f t="shared" si="240"/>
        <v>7</v>
      </c>
      <c r="Y645">
        <f t="shared" si="241"/>
        <v>0</v>
      </c>
    </row>
    <row r="646" spans="1:25" x14ac:dyDescent="0.25">
      <c r="A646" s="1" t="s">
        <v>665</v>
      </c>
      <c r="B646" s="1" t="s">
        <v>7</v>
      </c>
      <c r="C646" s="1" t="s">
        <v>8</v>
      </c>
      <c r="D646">
        <f t="shared" si="220"/>
        <v>2018</v>
      </c>
      <c r="E646">
        <f t="shared" si="221"/>
        <v>23</v>
      </c>
      <c r="F646">
        <f t="shared" si="222"/>
        <v>2</v>
      </c>
      <c r="G646" s="6">
        <f t="shared" si="223"/>
        <v>43771</v>
      </c>
      <c r="H646">
        <f t="shared" si="224"/>
        <v>3.1923340177960302</v>
      </c>
      <c r="I646">
        <f t="shared" si="225"/>
        <v>4</v>
      </c>
      <c r="J646">
        <f t="shared" si="226"/>
        <v>0</v>
      </c>
      <c r="K646">
        <f t="shared" si="227"/>
        <v>4</v>
      </c>
      <c r="L646" s="8">
        <f t="shared" si="228"/>
        <v>1</v>
      </c>
      <c r="M646" s="8">
        <f t="shared" si="229"/>
        <v>24</v>
      </c>
      <c r="N646" s="8">
        <f t="shared" si="230"/>
        <v>14</v>
      </c>
      <c r="O646" s="8">
        <f t="shared" si="231"/>
        <v>27</v>
      </c>
      <c r="P646" s="8">
        <f t="shared" si="232"/>
        <v>0</v>
      </c>
      <c r="Q646" s="8">
        <f t="shared" si="233"/>
        <v>6</v>
      </c>
      <c r="R646" s="8">
        <f t="shared" si="234"/>
        <v>35</v>
      </c>
      <c r="S646" s="8">
        <f t="shared" si="235"/>
        <v>63</v>
      </c>
      <c r="T646" s="8">
        <f t="shared" si="236"/>
        <v>5</v>
      </c>
      <c r="U646" s="8">
        <f t="shared" si="237"/>
        <v>18</v>
      </c>
      <c r="V646" s="8">
        <f t="shared" si="238"/>
        <v>3</v>
      </c>
      <c r="W646" s="8">
        <f t="shared" si="239"/>
        <v>7</v>
      </c>
      <c r="X646" s="8">
        <f t="shared" si="240"/>
        <v>7</v>
      </c>
      <c r="Y646">
        <f t="shared" si="241"/>
        <v>0</v>
      </c>
    </row>
    <row r="647" spans="1:25" x14ac:dyDescent="0.25">
      <c r="A647" s="1" t="s">
        <v>666</v>
      </c>
      <c r="B647" s="1" t="s">
        <v>4</v>
      </c>
      <c r="C647" s="1" t="s">
        <v>8</v>
      </c>
      <c r="D647">
        <f t="shared" si="220"/>
        <v>2009</v>
      </c>
      <c r="E647">
        <f t="shared" si="221"/>
        <v>31</v>
      </c>
      <c r="F647">
        <f t="shared" si="222"/>
        <v>3</v>
      </c>
      <c r="G647" s="6">
        <f t="shared" si="223"/>
        <v>40727</v>
      </c>
      <c r="H647">
        <f t="shared" si="224"/>
        <v>11.526351813826146</v>
      </c>
      <c r="I647">
        <f t="shared" si="225"/>
        <v>13</v>
      </c>
      <c r="J647">
        <f t="shared" si="226"/>
        <v>0</v>
      </c>
      <c r="K647">
        <f t="shared" si="227"/>
        <v>13</v>
      </c>
      <c r="L647" s="8">
        <f t="shared" si="228"/>
        <v>0</v>
      </c>
      <c r="M647" s="8">
        <f t="shared" si="229"/>
        <v>27</v>
      </c>
      <c r="N647" s="8">
        <f t="shared" si="230"/>
        <v>21</v>
      </c>
      <c r="O647" s="8">
        <f t="shared" si="231"/>
        <v>9</v>
      </c>
      <c r="P647" s="8">
        <f t="shared" si="232"/>
        <v>0</v>
      </c>
      <c r="Q647" s="8">
        <f t="shared" si="233"/>
        <v>9</v>
      </c>
      <c r="R647" s="8">
        <f t="shared" si="234"/>
        <v>7</v>
      </c>
      <c r="S647" s="8">
        <f t="shared" si="235"/>
        <v>72</v>
      </c>
      <c r="T647" s="8">
        <f t="shared" si="236"/>
        <v>6</v>
      </c>
      <c r="U647" s="8">
        <f t="shared" si="237"/>
        <v>24</v>
      </c>
      <c r="V647" s="8">
        <f t="shared" si="238"/>
        <v>5</v>
      </c>
      <c r="W647" s="8">
        <f t="shared" si="239"/>
        <v>5</v>
      </c>
      <c r="X647" s="8">
        <f t="shared" si="240"/>
        <v>5</v>
      </c>
      <c r="Y647">
        <f t="shared" si="241"/>
        <v>0</v>
      </c>
    </row>
    <row r="648" spans="1:25" x14ac:dyDescent="0.25">
      <c r="A648" s="1" t="s">
        <v>667</v>
      </c>
      <c r="B648" s="1" t="s">
        <v>23</v>
      </c>
      <c r="C648" s="1" t="s">
        <v>5</v>
      </c>
      <c r="D648">
        <f t="shared" si="220"/>
        <v>2014</v>
      </c>
      <c r="E648">
        <f t="shared" si="221"/>
        <v>29</v>
      </c>
      <c r="F648">
        <f t="shared" si="222"/>
        <v>13</v>
      </c>
      <c r="G648" s="6">
        <f t="shared" si="223"/>
        <v>42503</v>
      </c>
      <c r="H648">
        <f t="shared" si="224"/>
        <v>6.6639288158795349</v>
      </c>
      <c r="I648">
        <f t="shared" si="225"/>
        <v>8</v>
      </c>
      <c r="J648">
        <f t="shared" si="226"/>
        <v>0</v>
      </c>
      <c r="K648">
        <f t="shared" si="227"/>
        <v>8</v>
      </c>
      <c r="L648" s="8">
        <f t="shared" si="228"/>
        <v>1</v>
      </c>
      <c r="M648" s="8">
        <f t="shared" si="229"/>
        <v>12</v>
      </c>
      <c r="N648" s="8">
        <f t="shared" si="230"/>
        <v>14</v>
      </c>
      <c r="O648" s="8">
        <f t="shared" si="231"/>
        <v>81</v>
      </c>
      <c r="P648" s="8">
        <f t="shared" si="232"/>
        <v>1</v>
      </c>
      <c r="Q648" s="8">
        <f t="shared" si="233"/>
        <v>9</v>
      </c>
      <c r="R648" s="8">
        <f t="shared" si="234"/>
        <v>28</v>
      </c>
      <c r="S648" s="8">
        <f t="shared" si="235"/>
        <v>9</v>
      </c>
      <c r="T648" s="8">
        <f t="shared" si="236"/>
        <v>5</v>
      </c>
      <c r="U648" s="8">
        <f t="shared" si="237"/>
        <v>12</v>
      </c>
      <c r="V648" s="8">
        <f t="shared" si="238"/>
        <v>2</v>
      </c>
      <c r="W648" s="8">
        <f t="shared" si="239"/>
        <v>8</v>
      </c>
      <c r="X648" s="8">
        <f t="shared" si="240"/>
        <v>8</v>
      </c>
      <c r="Y648">
        <f t="shared" si="241"/>
        <v>0</v>
      </c>
    </row>
    <row r="649" spans="1:25" x14ac:dyDescent="0.25">
      <c r="A649" s="1" t="s">
        <v>668</v>
      </c>
      <c r="B649" s="1" t="s">
        <v>37</v>
      </c>
      <c r="C649" s="1" t="s">
        <v>8</v>
      </c>
      <c r="D649">
        <f t="shared" si="220"/>
        <v>2005</v>
      </c>
      <c r="E649">
        <f t="shared" si="221"/>
        <v>22</v>
      </c>
      <c r="F649">
        <f t="shared" si="222"/>
        <v>8</v>
      </c>
      <c r="G649" s="6">
        <f t="shared" si="223"/>
        <v>38998</v>
      </c>
      <c r="H649">
        <f t="shared" si="224"/>
        <v>16.260095824777551</v>
      </c>
      <c r="I649">
        <f t="shared" si="225"/>
        <v>17</v>
      </c>
      <c r="J649">
        <f t="shared" si="226"/>
        <v>0</v>
      </c>
      <c r="K649">
        <f t="shared" si="227"/>
        <v>17</v>
      </c>
      <c r="L649" s="8">
        <f t="shared" si="228"/>
        <v>0</v>
      </c>
      <c r="M649" s="8">
        <f t="shared" si="229"/>
        <v>15</v>
      </c>
      <c r="N649" s="8">
        <f t="shared" si="230"/>
        <v>14</v>
      </c>
      <c r="O649" s="8">
        <f t="shared" si="231"/>
        <v>18</v>
      </c>
      <c r="P649" s="8">
        <f t="shared" si="232"/>
        <v>0</v>
      </c>
      <c r="Q649" s="8">
        <f t="shared" si="233"/>
        <v>24</v>
      </c>
      <c r="R649" s="8">
        <f t="shared" si="234"/>
        <v>49</v>
      </c>
      <c r="S649" s="8">
        <f t="shared" si="235"/>
        <v>9</v>
      </c>
      <c r="T649" s="8">
        <f t="shared" si="236"/>
        <v>5</v>
      </c>
      <c r="U649" s="8">
        <f t="shared" si="237"/>
        <v>0</v>
      </c>
      <c r="V649" s="8">
        <f t="shared" si="238"/>
        <v>4</v>
      </c>
      <c r="W649" s="8">
        <f t="shared" si="239"/>
        <v>6</v>
      </c>
      <c r="X649" s="8">
        <f t="shared" si="240"/>
        <v>6</v>
      </c>
      <c r="Y649">
        <f t="shared" si="241"/>
        <v>0</v>
      </c>
    </row>
    <row r="650" spans="1:25" x14ac:dyDescent="0.25">
      <c r="A650" s="1" t="s">
        <v>669</v>
      </c>
      <c r="B650" s="1" t="s">
        <v>33</v>
      </c>
      <c r="C650" s="1" t="s">
        <v>8</v>
      </c>
      <c r="D650">
        <f t="shared" si="220"/>
        <v>2001</v>
      </c>
      <c r="E650">
        <f t="shared" si="221"/>
        <v>29</v>
      </c>
      <c r="F650">
        <f t="shared" si="222"/>
        <v>15</v>
      </c>
      <c r="G650" s="6">
        <f t="shared" si="223"/>
        <v>37756</v>
      </c>
      <c r="H650">
        <f t="shared" si="224"/>
        <v>19.66050650239562</v>
      </c>
      <c r="I650">
        <f t="shared" si="225"/>
        <v>21</v>
      </c>
      <c r="J650">
        <f t="shared" si="226"/>
        <v>0</v>
      </c>
      <c r="K650">
        <f t="shared" si="227"/>
        <v>21</v>
      </c>
      <c r="L650" s="8">
        <f t="shared" si="228"/>
        <v>0</v>
      </c>
      <c r="M650" s="8">
        <f t="shared" si="229"/>
        <v>3</v>
      </c>
      <c r="N650" s="8">
        <f t="shared" si="230"/>
        <v>14</v>
      </c>
      <c r="O650" s="8">
        <f t="shared" si="231"/>
        <v>81</v>
      </c>
      <c r="P650" s="8">
        <f t="shared" si="232"/>
        <v>1</v>
      </c>
      <c r="Q650" s="8">
        <f t="shared" si="233"/>
        <v>15</v>
      </c>
      <c r="R650" s="8">
        <f t="shared" si="234"/>
        <v>63</v>
      </c>
      <c r="S650" s="8">
        <f t="shared" si="235"/>
        <v>45</v>
      </c>
      <c r="T650" s="8">
        <f t="shared" si="236"/>
        <v>9</v>
      </c>
      <c r="U650" s="8">
        <f t="shared" si="237"/>
        <v>24</v>
      </c>
      <c r="V650" s="8">
        <f t="shared" si="238"/>
        <v>5</v>
      </c>
      <c r="W650" s="8">
        <f t="shared" si="239"/>
        <v>5</v>
      </c>
      <c r="X650" s="8">
        <f t="shared" si="240"/>
        <v>5</v>
      </c>
      <c r="Y650">
        <f t="shared" si="241"/>
        <v>0</v>
      </c>
    </row>
    <row r="651" spans="1:25" x14ac:dyDescent="0.25">
      <c r="A651" s="1" t="s">
        <v>670</v>
      </c>
      <c r="B651" s="1" t="s">
        <v>27</v>
      </c>
      <c r="C651" s="1" t="s">
        <v>5</v>
      </c>
      <c r="D651">
        <f t="shared" si="220"/>
        <v>2003</v>
      </c>
      <c r="E651">
        <f t="shared" si="221"/>
        <v>22</v>
      </c>
      <c r="F651">
        <f t="shared" si="222"/>
        <v>10</v>
      </c>
      <c r="G651" s="6">
        <f t="shared" si="223"/>
        <v>38270</v>
      </c>
      <c r="H651">
        <f t="shared" si="224"/>
        <v>18.253251197809718</v>
      </c>
      <c r="I651">
        <f t="shared" si="225"/>
        <v>19</v>
      </c>
      <c r="J651">
        <f t="shared" si="226"/>
        <v>0</v>
      </c>
      <c r="K651">
        <f t="shared" si="227"/>
        <v>19</v>
      </c>
      <c r="L651" s="8">
        <f t="shared" si="228"/>
        <v>0</v>
      </c>
      <c r="M651" s="8">
        <f t="shared" si="229"/>
        <v>9</v>
      </c>
      <c r="N651" s="8">
        <f t="shared" si="230"/>
        <v>14</v>
      </c>
      <c r="O651" s="8">
        <f t="shared" si="231"/>
        <v>18</v>
      </c>
      <c r="P651" s="8">
        <f t="shared" si="232"/>
        <v>1</v>
      </c>
      <c r="Q651" s="8">
        <f t="shared" si="233"/>
        <v>0</v>
      </c>
      <c r="R651" s="8">
        <f t="shared" si="234"/>
        <v>56</v>
      </c>
      <c r="S651" s="8">
        <f t="shared" si="235"/>
        <v>18</v>
      </c>
      <c r="T651" s="8">
        <f t="shared" si="236"/>
        <v>0</v>
      </c>
      <c r="U651" s="8">
        <f t="shared" si="237"/>
        <v>21</v>
      </c>
      <c r="V651" s="8">
        <f t="shared" si="238"/>
        <v>7</v>
      </c>
      <c r="W651" s="8">
        <f t="shared" si="239"/>
        <v>3</v>
      </c>
      <c r="X651" s="8">
        <f t="shared" si="240"/>
        <v>3</v>
      </c>
      <c r="Y651">
        <f t="shared" si="241"/>
        <v>0</v>
      </c>
    </row>
    <row r="652" spans="1:25" x14ac:dyDescent="0.25">
      <c r="A652" s="1" t="s">
        <v>671</v>
      </c>
      <c r="B652" s="1" t="s">
        <v>33</v>
      </c>
      <c r="C652" s="1" t="s">
        <v>5</v>
      </c>
      <c r="D652">
        <f t="shared" si="220"/>
        <v>2013</v>
      </c>
      <c r="E652">
        <f t="shared" si="221"/>
        <v>28</v>
      </c>
      <c r="F652">
        <f t="shared" si="222"/>
        <v>16</v>
      </c>
      <c r="G652" s="6">
        <f t="shared" si="223"/>
        <v>42110</v>
      </c>
      <c r="H652">
        <f t="shared" si="224"/>
        <v>7.73990417522245</v>
      </c>
      <c r="I652">
        <f t="shared" si="225"/>
        <v>9</v>
      </c>
      <c r="J652">
        <f t="shared" si="226"/>
        <v>0</v>
      </c>
      <c r="K652">
        <f t="shared" si="227"/>
        <v>9</v>
      </c>
      <c r="L652" s="8">
        <f t="shared" si="228"/>
        <v>1</v>
      </c>
      <c r="M652" s="8">
        <f t="shared" si="229"/>
        <v>9</v>
      </c>
      <c r="N652" s="8">
        <f t="shared" si="230"/>
        <v>14</v>
      </c>
      <c r="O652" s="8">
        <f t="shared" si="231"/>
        <v>72</v>
      </c>
      <c r="P652" s="8">
        <f t="shared" si="232"/>
        <v>1</v>
      </c>
      <c r="Q652" s="8">
        <f t="shared" si="233"/>
        <v>18</v>
      </c>
      <c r="R652" s="8">
        <f t="shared" si="234"/>
        <v>7</v>
      </c>
      <c r="S652" s="8">
        <f t="shared" si="235"/>
        <v>45</v>
      </c>
      <c r="T652" s="8">
        <f t="shared" si="236"/>
        <v>5</v>
      </c>
      <c r="U652" s="8">
        <f t="shared" si="237"/>
        <v>27</v>
      </c>
      <c r="V652" s="8">
        <f t="shared" si="238"/>
        <v>9</v>
      </c>
      <c r="W652" s="8">
        <f t="shared" si="239"/>
        <v>1</v>
      </c>
      <c r="X652" s="8">
        <f t="shared" si="240"/>
        <v>1</v>
      </c>
      <c r="Y652">
        <f t="shared" si="241"/>
        <v>0</v>
      </c>
    </row>
    <row r="653" spans="1:25" x14ac:dyDescent="0.25">
      <c r="A653" s="1" t="s">
        <v>672</v>
      </c>
      <c r="B653" s="1" t="s">
        <v>43</v>
      </c>
      <c r="C653" s="1" t="s">
        <v>8</v>
      </c>
      <c r="D653">
        <f t="shared" si="220"/>
        <v>2022</v>
      </c>
      <c r="E653">
        <f t="shared" si="221"/>
        <v>26</v>
      </c>
      <c r="F653">
        <f t="shared" si="222"/>
        <v>6</v>
      </c>
      <c r="G653" s="6">
        <f t="shared" si="223"/>
        <v>45328</v>
      </c>
      <c r="H653">
        <f t="shared" si="224"/>
        <v>-1.0704996577686516</v>
      </c>
      <c r="I653">
        <f t="shared" si="225"/>
        <v>0</v>
      </c>
      <c r="J653">
        <f t="shared" si="226"/>
        <v>0</v>
      </c>
      <c r="K653">
        <f t="shared" si="227"/>
        <v>0</v>
      </c>
      <c r="L653" s="8">
        <f t="shared" si="228"/>
        <v>2</v>
      </c>
      <c r="M653" s="8">
        <f t="shared" si="229"/>
        <v>6</v>
      </c>
      <c r="N653" s="8">
        <f t="shared" si="230"/>
        <v>14</v>
      </c>
      <c r="O653" s="8">
        <f t="shared" si="231"/>
        <v>54</v>
      </c>
      <c r="P653" s="8">
        <f t="shared" si="232"/>
        <v>0</v>
      </c>
      <c r="Q653" s="8">
        <f t="shared" si="233"/>
        <v>18</v>
      </c>
      <c r="R653" s="8">
        <f t="shared" si="234"/>
        <v>14</v>
      </c>
      <c r="S653" s="8">
        <f t="shared" si="235"/>
        <v>72</v>
      </c>
      <c r="T653" s="8">
        <f t="shared" si="236"/>
        <v>5</v>
      </c>
      <c r="U653" s="8">
        <f t="shared" si="237"/>
        <v>6</v>
      </c>
      <c r="V653" s="8">
        <f t="shared" si="238"/>
        <v>1</v>
      </c>
      <c r="W653" s="8">
        <f t="shared" si="239"/>
        <v>9</v>
      </c>
      <c r="X653" s="8">
        <f t="shared" si="240"/>
        <v>0</v>
      </c>
      <c r="Y653">
        <f t="shared" si="241"/>
        <v>1</v>
      </c>
    </row>
    <row r="654" spans="1:25" x14ac:dyDescent="0.25">
      <c r="A654" s="1" t="s">
        <v>673</v>
      </c>
      <c r="B654" s="1" t="s">
        <v>7</v>
      </c>
      <c r="C654" s="1" t="s">
        <v>5</v>
      </c>
      <c r="D654">
        <f t="shared" si="220"/>
        <v>2016</v>
      </c>
      <c r="E654">
        <f t="shared" si="221"/>
        <v>26</v>
      </c>
      <c r="F654">
        <f t="shared" si="222"/>
        <v>29</v>
      </c>
      <c r="G654" s="6">
        <f t="shared" si="223"/>
        <v>43160</v>
      </c>
      <c r="H654">
        <f t="shared" si="224"/>
        <v>4.8651608487337441</v>
      </c>
      <c r="I654">
        <f t="shared" si="225"/>
        <v>6</v>
      </c>
      <c r="J654">
        <f t="shared" si="226"/>
        <v>0</v>
      </c>
      <c r="K654">
        <f t="shared" si="227"/>
        <v>6</v>
      </c>
      <c r="L654" s="8">
        <f t="shared" si="228"/>
        <v>1</v>
      </c>
      <c r="M654" s="8">
        <f t="shared" si="229"/>
        <v>18</v>
      </c>
      <c r="N654" s="8">
        <f t="shared" si="230"/>
        <v>14</v>
      </c>
      <c r="O654" s="8">
        <f t="shared" si="231"/>
        <v>54</v>
      </c>
      <c r="P654" s="8">
        <f t="shared" si="232"/>
        <v>2</v>
      </c>
      <c r="Q654" s="8">
        <f t="shared" si="233"/>
        <v>27</v>
      </c>
      <c r="R654" s="8">
        <f t="shared" si="234"/>
        <v>63</v>
      </c>
      <c r="S654" s="8">
        <f t="shared" si="235"/>
        <v>0</v>
      </c>
      <c r="T654" s="8">
        <f t="shared" si="236"/>
        <v>0</v>
      </c>
      <c r="U654" s="8">
        <f t="shared" si="237"/>
        <v>15</v>
      </c>
      <c r="V654" s="8">
        <f t="shared" si="238"/>
        <v>4</v>
      </c>
      <c r="W654" s="8">
        <f t="shared" si="239"/>
        <v>6</v>
      </c>
      <c r="X654" s="8">
        <f t="shared" si="240"/>
        <v>6</v>
      </c>
      <c r="Y654">
        <f t="shared" si="241"/>
        <v>0</v>
      </c>
    </row>
    <row r="655" spans="1:25" x14ac:dyDescent="0.25">
      <c r="A655" s="1" t="s">
        <v>674</v>
      </c>
      <c r="B655" s="1" t="s">
        <v>10</v>
      </c>
      <c r="C655" s="1" t="s">
        <v>5</v>
      </c>
      <c r="D655">
        <f t="shared" si="220"/>
        <v>2003</v>
      </c>
      <c r="E655">
        <f t="shared" si="221"/>
        <v>26</v>
      </c>
      <c r="F655">
        <f t="shared" si="222"/>
        <v>25</v>
      </c>
      <c r="G655" s="6">
        <f t="shared" si="223"/>
        <v>38408</v>
      </c>
      <c r="H655">
        <f t="shared" si="224"/>
        <v>17.87542778918549</v>
      </c>
      <c r="I655">
        <f t="shared" si="225"/>
        <v>19</v>
      </c>
      <c r="J655">
        <f t="shared" si="226"/>
        <v>0</v>
      </c>
      <c r="K655">
        <f t="shared" si="227"/>
        <v>19</v>
      </c>
      <c r="L655" s="8">
        <f t="shared" si="228"/>
        <v>0</v>
      </c>
      <c r="M655" s="8">
        <f t="shared" si="229"/>
        <v>9</v>
      </c>
      <c r="N655" s="8">
        <f t="shared" si="230"/>
        <v>14</v>
      </c>
      <c r="O655" s="8">
        <f t="shared" si="231"/>
        <v>54</v>
      </c>
      <c r="P655" s="8">
        <f t="shared" si="232"/>
        <v>2</v>
      </c>
      <c r="Q655" s="8">
        <f t="shared" si="233"/>
        <v>15</v>
      </c>
      <c r="R655" s="8">
        <f t="shared" si="234"/>
        <v>49</v>
      </c>
      <c r="S655" s="8">
        <f t="shared" si="235"/>
        <v>72</v>
      </c>
      <c r="T655" s="8">
        <f t="shared" si="236"/>
        <v>3</v>
      </c>
      <c r="U655" s="8">
        <f t="shared" si="237"/>
        <v>6</v>
      </c>
      <c r="V655" s="8">
        <f t="shared" si="238"/>
        <v>4</v>
      </c>
      <c r="W655" s="8">
        <f t="shared" si="239"/>
        <v>6</v>
      </c>
      <c r="X655" s="8">
        <f t="shared" si="240"/>
        <v>6</v>
      </c>
      <c r="Y655">
        <f t="shared" si="241"/>
        <v>0</v>
      </c>
    </row>
    <row r="656" spans="1:25" x14ac:dyDescent="0.25">
      <c r="A656" s="1" t="s">
        <v>675</v>
      </c>
      <c r="B656" s="1" t="s">
        <v>41</v>
      </c>
      <c r="C656" s="1" t="s">
        <v>8</v>
      </c>
      <c r="D656">
        <f t="shared" si="220"/>
        <v>2008</v>
      </c>
      <c r="E656">
        <f t="shared" si="221"/>
        <v>26</v>
      </c>
      <c r="F656">
        <f t="shared" si="222"/>
        <v>16</v>
      </c>
      <c r="G656" s="6">
        <f t="shared" si="223"/>
        <v>40225</v>
      </c>
      <c r="H656">
        <f t="shared" si="224"/>
        <v>12.900752908966462</v>
      </c>
      <c r="I656">
        <f t="shared" si="225"/>
        <v>14</v>
      </c>
      <c r="J656">
        <f t="shared" si="226"/>
        <v>0</v>
      </c>
      <c r="K656">
        <f t="shared" si="227"/>
        <v>14</v>
      </c>
      <c r="L656" s="8">
        <f t="shared" si="228"/>
        <v>0</v>
      </c>
      <c r="M656" s="8">
        <f t="shared" si="229"/>
        <v>24</v>
      </c>
      <c r="N656" s="8">
        <f t="shared" si="230"/>
        <v>14</v>
      </c>
      <c r="O656" s="8">
        <f t="shared" si="231"/>
        <v>54</v>
      </c>
      <c r="P656" s="8">
        <f t="shared" si="232"/>
        <v>1</v>
      </c>
      <c r="Q656" s="8">
        <f t="shared" si="233"/>
        <v>18</v>
      </c>
      <c r="R656" s="8">
        <f t="shared" si="234"/>
        <v>35</v>
      </c>
      <c r="S656" s="8">
        <f t="shared" si="235"/>
        <v>36</v>
      </c>
      <c r="T656" s="8">
        <f t="shared" si="236"/>
        <v>8</v>
      </c>
      <c r="U656" s="8">
        <f t="shared" si="237"/>
        <v>9</v>
      </c>
      <c r="V656" s="8">
        <f t="shared" si="238"/>
        <v>9</v>
      </c>
      <c r="W656" s="8">
        <f t="shared" si="239"/>
        <v>1</v>
      </c>
      <c r="X656" s="8">
        <f t="shared" si="240"/>
        <v>1</v>
      </c>
      <c r="Y656">
        <f t="shared" si="241"/>
        <v>0</v>
      </c>
    </row>
    <row r="657" spans="1:25" x14ac:dyDescent="0.25">
      <c r="A657" s="1" t="s">
        <v>676</v>
      </c>
      <c r="B657" s="1" t="s">
        <v>43</v>
      </c>
      <c r="C657" s="1" t="s">
        <v>5</v>
      </c>
      <c r="D657">
        <f t="shared" si="220"/>
        <v>2007</v>
      </c>
      <c r="E657">
        <f t="shared" si="221"/>
        <v>22</v>
      </c>
      <c r="F657">
        <f t="shared" si="222"/>
        <v>16</v>
      </c>
      <c r="G657" s="6">
        <f t="shared" si="223"/>
        <v>39737</v>
      </c>
      <c r="H657">
        <f t="shared" si="224"/>
        <v>14.236824093086927</v>
      </c>
      <c r="I657">
        <f t="shared" si="225"/>
        <v>15</v>
      </c>
      <c r="J657">
        <f t="shared" si="226"/>
        <v>0</v>
      </c>
      <c r="K657">
        <f t="shared" si="227"/>
        <v>15</v>
      </c>
      <c r="L657" s="8">
        <f t="shared" si="228"/>
        <v>0</v>
      </c>
      <c r="M657" s="8">
        <f t="shared" si="229"/>
        <v>21</v>
      </c>
      <c r="N657" s="8">
        <f t="shared" si="230"/>
        <v>14</v>
      </c>
      <c r="O657" s="8">
        <f t="shared" si="231"/>
        <v>18</v>
      </c>
      <c r="P657" s="8">
        <f t="shared" si="232"/>
        <v>1</v>
      </c>
      <c r="Q657" s="8">
        <f t="shared" si="233"/>
        <v>18</v>
      </c>
      <c r="R657" s="8">
        <f t="shared" si="234"/>
        <v>21</v>
      </c>
      <c r="S657" s="8">
        <f t="shared" si="235"/>
        <v>54</v>
      </c>
      <c r="T657" s="8">
        <f t="shared" si="236"/>
        <v>3</v>
      </c>
      <c r="U657" s="8">
        <f t="shared" si="237"/>
        <v>15</v>
      </c>
      <c r="V657" s="8">
        <f t="shared" si="238"/>
        <v>5</v>
      </c>
      <c r="W657" s="8">
        <f t="shared" si="239"/>
        <v>5</v>
      </c>
      <c r="X657" s="8">
        <f t="shared" si="240"/>
        <v>5</v>
      </c>
      <c r="Y657">
        <f t="shared" si="241"/>
        <v>0</v>
      </c>
    </row>
    <row r="658" spans="1:25" x14ac:dyDescent="0.25">
      <c r="A658" s="1" t="s">
        <v>677</v>
      </c>
      <c r="B658" s="1" t="s">
        <v>43</v>
      </c>
      <c r="C658" s="1" t="s">
        <v>5</v>
      </c>
      <c r="D658">
        <f t="shared" si="220"/>
        <v>2003</v>
      </c>
      <c r="E658">
        <f t="shared" si="221"/>
        <v>22</v>
      </c>
      <c r="F658">
        <f t="shared" si="222"/>
        <v>10</v>
      </c>
      <c r="G658" s="6">
        <f t="shared" si="223"/>
        <v>38270</v>
      </c>
      <c r="H658">
        <f t="shared" si="224"/>
        <v>18.253251197809718</v>
      </c>
      <c r="I658">
        <f t="shared" si="225"/>
        <v>19</v>
      </c>
      <c r="J658">
        <f t="shared" si="226"/>
        <v>0</v>
      </c>
      <c r="K658">
        <f t="shared" si="227"/>
        <v>19</v>
      </c>
      <c r="L658" s="8">
        <f t="shared" si="228"/>
        <v>0</v>
      </c>
      <c r="M658" s="8">
        <f t="shared" si="229"/>
        <v>9</v>
      </c>
      <c r="N658" s="8">
        <f t="shared" si="230"/>
        <v>14</v>
      </c>
      <c r="O658" s="8">
        <f t="shared" si="231"/>
        <v>18</v>
      </c>
      <c r="P658" s="8">
        <f t="shared" si="232"/>
        <v>1</v>
      </c>
      <c r="Q658" s="8">
        <f t="shared" si="233"/>
        <v>0</v>
      </c>
      <c r="R658" s="8">
        <f t="shared" si="234"/>
        <v>42</v>
      </c>
      <c r="S658" s="8">
        <f t="shared" si="235"/>
        <v>36</v>
      </c>
      <c r="T658" s="8">
        <f t="shared" si="236"/>
        <v>3</v>
      </c>
      <c r="U658" s="8">
        <f t="shared" si="237"/>
        <v>27</v>
      </c>
      <c r="V658" s="8">
        <f t="shared" si="238"/>
        <v>0</v>
      </c>
      <c r="W658" s="8">
        <f t="shared" si="239"/>
        <v>0</v>
      </c>
      <c r="X658" s="8">
        <f t="shared" si="240"/>
        <v>0</v>
      </c>
      <c r="Y658">
        <f t="shared" si="241"/>
        <v>0</v>
      </c>
    </row>
    <row r="659" spans="1:25" x14ac:dyDescent="0.25">
      <c r="A659" s="1" t="s">
        <v>678</v>
      </c>
      <c r="B659" s="1" t="s">
        <v>14</v>
      </c>
      <c r="C659" s="1" t="s">
        <v>5</v>
      </c>
      <c r="D659">
        <f t="shared" si="220"/>
        <v>2011</v>
      </c>
      <c r="E659">
        <f t="shared" si="221"/>
        <v>26</v>
      </c>
      <c r="F659">
        <f t="shared" si="222"/>
        <v>8</v>
      </c>
      <c r="G659" s="6">
        <f t="shared" si="223"/>
        <v>41313</v>
      </c>
      <c r="H659">
        <f t="shared" si="224"/>
        <v>9.9219712525667347</v>
      </c>
      <c r="I659">
        <f t="shared" si="225"/>
        <v>11</v>
      </c>
      <c r="J659">
        <f t="shared" si="226"/>
        <v>0</v>
      </c>
      <c r="K659">
        <f t="shared" si="227"/>
        <v>11</v>
      </c>
      <c r="L659" s="8">
        <f t="shared" si="228"/>
        <v>1</v>
      </c>
      <c r="M659" s="8">
        <f t="shared" si="229"/>
        <v>3</v>
      </c>
      <c r="N659" s="8">
        <f t="shared" si="230"/>
        <v>14</v>
      </c>
      <c r="O659" s="8">
        <f t="shared" si="231"/>
        <v>54</v>
      </c>
      <c r="P659" s="8">
        <f t="shared" si="232"/>
        <v>0</v>
      </c>
      <c r="Q659" s="8">
        <f t="shared" si="233"/>
        <v>24</v>
      </c>
      <c r="R659" s="8">
        <f t="shared" si="234"/>
        <v>63</v>
      </c>
      <c r="S659" s="8">
        <f t="shared" si="235"/>
        <v>0</v>
      </c>
      <c r="T659" s="8">
        <f t="shared" si="236"/>
        <v>2</v>
      </c>
      <c r="U659" s="8">
        <f t="shared" si="237"/>
        <v>6</v>
      </c>
      <c r="V659" s="8">
        <f t="shared" si="238"/>
        <v>7</v>
      </c>
      <c r="W659" s="8">
        <f t="shared" si="239"/>
        <v>3</v>
      </c>
      <c r="X659" s="8">
        <f t="shared" si="240"/>
        <v>3</v>
      </c>
      <c r="Y659">
        <f t="shared" si="241"/>
        <v>0</v>
      </c>
    </row>
    <row r="660" spans="1:25" x14ac:dyDescent="0.25">
      <c r="A660" s="1" t="s">
        <v>679</v>
      </c>
      <c r="B660" s="1" t="s">
        <v>10</v>
      </c>
      <c r="C660" s="1" t="s">
        <v>5</v>
      </c>
      <c r="D660">
        <f t="shared" si="220"/>
        <v>2014</v>
      </c>
      <c r="E660">
        <f t="shared" si="221"/>
        <v>24</v>
      </c>
      <c r="F660">
        <f t="shared" si="222"/>
        <v>11</v>
      </c>
      <c r="G660" s="6">
        <f t="shared" si="223"/>
        <v>42349</v>
      </c>
      <c r="H660">
        <f t="shared" si="224"/>
        <v>7.0855578370978778</v>
      </c>
      <c r="I660">
        <f t="shared" si="225"/>
        <v>8</v>
      </c>
      <c r="J660">
        <f t="shared" si="226"/>
        <v>0</v>
      </c>
      <c r="K660">
        <f t="shared" si="227"/>
        <v>8</v>
      </c>
      <c r="L660" s="8">
        <f t="shared" si="228"/>
        <v>1</v>
      </c>
      <c r="M660" s="8">
        <f t="shared" si="229"/>
        <v>12</v>
      </c>
      <c r="N660" s="8">
        <f t="shared" si="230"/>
        <v>14</v>
      </c>
      <c r="O660" s="8">
        <f t="shared" si="231"/>
        <v>36</v>
      </c>
      <c r="P660" s="8">
        <f t="shared" si="232"/>
        <v>1</v>
      </c>
      <c r="Q660" s="8">
        <f t="shared" si="233"/>
        <v>3</v>
      </c>
      <c r="R660" s="8">
        <f t="shared" si="234"/>
        <v>63</v>
      </c>
      <c r="S660" s="8">
        <f t="shared" si="235"/>
        <v>81</v>
      </c>
      <c r="T660" s="8">
        <f t="shared" si="236"/>
        <v>1</v>
      </c>
      <c r="U660" s="8">
        <f t="shared" si="237"/>
        <v>24</v>
      </c>
      <c r="V660" s="8">
        <f t="shared" si="238"/>
        <v>6</v>
      </c>
      <c r="W660" s="8">
        <f t="shared" si="239"/>
        <v>4</v>
      </c>
      <c r="X660" s="8">
        <f t="shared" si="240"/>
        <v>4</v>
      </c>
      <c r="Y660">
        <f t="shared" si="241"/>
        <v>0</v>
      </c>
    </row>
    <row r="661" spans="1:25" x14ac:dyDescent="0.25">
      <c r="A661" s="1" t="s">
        <v>680</v>
      </c>
      <c r="B661" s="1" t="s">
        <v>43</v>
      </c>
      <c r="C661" s="1" t="s">
        <v>5</v>
      </c>
      <c r="D661">
        <f t="shared" si="220"/>
        <v>2012</v>
      </c>
      <c r="E661">
        <f t="shared" si="221"/>
        <v>24</v>
      </c>
      <c r="F661">
        <f t="shared" si="222"/>
        <v>12</v>
      </c>
      <c r="G661" s="6">
        <f t="shared" si="223"/>
        <v>41620</v>
      </c>
      <c r="H661">
        <f t="shared" si="224"/>
        <v>9.0814510609171801</v>
      </c>
      <c r="I661">
        <f t="shared" si="225"/>
        <v>10</v>
      </c>
      <c r="J661">
        <f t="shared" si="226"/>
        <v>0</v>
      </c>
      <c r="K661">
        <f t="shared" si="227"/>
        <v>10</v>
      </c>
      <c r="L661" s="8">
        <f t="shared" si="228"/>
        <v>1</v>
      </c>
      <c r="M661" s="8">
        <f t="shared" si="229"/>
        <v>6</v>
      </c>
      <c r="N661" s="8">
        <f t="shared" si="230"/>
        <v>14</v>
      </c>
      <c r="O661" s="8">
        <f t="shared" si="231"/>
        <v>36</v>
      </c>
      <c r="P661" s="8">
        <f t="shared" si="232"/>
        <v>1</v>
      </c>
      <c r="Q661" s="8">
        <f t="shared" si="233"/>
        <v>6</v>
      </c>
      <c r="R661" s="8">
        <f t="shared" si="234"/>
        <v>14</v>
      </c>
      <c r="S661" s="8">
        <f t="shared" si="235"/>
        <v>54</v>
      </c>
      <c r="T661" s="8">
        <f t="shared" si="236"/>
        <v>9</v>
      </c>
      <c r="U661" s="8">
        <f t="shared" si="237"/>
        <v>3</v>
      </c>
      <c r="V661" s="8">
        <f t="shared" si="238"/>
        <v>4</v>
      </c>
      <c r="W661" s="8">
        <f t="shared" si="239"/>
        <v>6</v>
      </c>
      <c r="X661" s="8">
        <f t="shared" si="240"/>
        <v>6</v>
      </c>
      <c r="Y661">
        <f t="shared" si="241"/>
        <v>0</v>
      </c>
    </row>
    <row r="662" spans="1:25" x14ac:dyDescent="0.25">
      <c r="A662" s="1" t="s">
        <v>681</v>
      </c>
      <c r="B662" s="1" t="s">
        <v>46</v>
      </c>
      <c r="C662" s="1" t="s">
        <v>8</v>
      </c>
      <c r="D662">
        <f t="shared" si="220"/>
        <v>2004</v>
      </c>
      <c r="E662">
        <f t="shared" si="221"/>
        <v>21</v>
      </c>
      <c r="F662">
        <f t="shared" si="222"/>
        <v>31</v>
      </c>
      <c r="G662" s="6">
        <f t="shared" si="223"/>
        <v>38626</v>
      </c>
      <c r="H662">
        <f t="shared" si="224"/>
        <v>17.278576317590691</v>
      </c>
      <c r="I662">
        <f t="shared" si="225"/>
        <v>18</v>
      </c>
      <c r="J662">
        <f t="shared" si="226"/>
        <v>0</v>
      </c>
      <c r="K662">
        <f t="shared" si="227"/>
        <v>18</v>
      </c>
      <c r="L662" s="8">
        <f t="shared" si="228"/>
        <v>0</v>
      </c>
      <c r="M662" s="8">
        <f t="shared" si="229"/>
        <v>12</v>
      </c>
      <c r="N662" s="8">
        <f t="shared" si="230"/>
        <v>14</v>
      </c>
      <c r="O662" s="8">
        <f t="shared" si="231"/>
        <v>9</v>
      </c>
      <c r="P662" s="8">
        <f t="shared" si="232"/>
        <v>3</v>
      </c>
      <c r="Q662" s="8">
        <f t="shared" si="233"/>
        <v>3</v>
      </c>
      <c r="R662" s="8">
        <f t="shared" si="234"/>
        <v>14</v>
      </c>
      <c r="S662" s="8">
        <f t="shared" si="235"/>
        <v>18</v>
      </c>
      <c r="T662" s="8">
        <f t="shared" si="236"/>
        <v>1</v>
      </c>
      <c r="U662" s="8">
        <f t="shared" si="237"/>
        <v>27</v>
      </c>
      <c r="V662" s="8">
        <f t="shared" si="238"/>
        <v>1</v>
      </c>
      <c r="W662" s="8">
        <f t="shared" si="239"/>
        <v>9</v>
      </c>
      <c r="X662" s="8">
        <f t="shared" si="240"/>
        <v>9</v>
      </c>
      <c r="Y662">
        <f t="shared" si="241"/>
        <v>0</v>
      </c>
    </row>
    <row r="663" spans="1:25" x14ac:dyDescent="0.25">
      <c r="A663" s="1" t="s">
        <v>682</v>
      </c>
      <c r="B663" s="1" t="s">
        <v>16</v>
      </c>
      <c r="C663" s="1" t="s">
        <v>5</v>
      </c>
      <c r="D663">
        <f t="shared" si="220"/>
        <v>2010</v>
      </c>
      <c r="E663">
        <f t="shared" si="221"/>
        <v>24</v>
      </c>
      <c r="F663">
        <f t="shared" si="222"/>
        <v>7</v>
      </c>
      <c r="G663" s="6">
        <f t="shared" si="223"/>
        <v>40884</v>
      </c>
      <c r="H663">
        <f t="shared" si="224"/>
        <v>11.096509240246407</v>
      </c>
      <c r="I663">
        <f t="shared" si="225"/>
        <v>12</v>
      </c>
      <c r="J663">
        <f t="shared" si="226"/>
        <v>0</v>
      </c>
      <c r="K663">
        <f t="shared" si="227"/>
        <v>12</v>
      </c>
      <c r="L663" s="8">
        <f t="shared" si="228"/>
        <v>1</v>
      </c>
      <c r="M663" s="8">
        <f t="shared" si="229"/>
        <v>0</v>
      </c>
      <c r="N663" s="8">
        <f t="shared" si="230"/>
        <v>14</v>
      </c>
      <c r="O663" s="8">
        <f t="shared" si="231"/>
        <v>36</v>
      </c>
      <c r="P663" s="8">
        <f t="shared" si="232"/>
        <v>0</v>
      </c>
      <c r="Q663" s="8">
        <f t="shared" si="233"/>
        <v>21</v>
      </c>
      <c r="R663" s="8">
        <f t="shared" si="234"/>
        <v>63</v>
      </c>
      <c r="S663" s="8">
        <f t="shared" si="235"/>
        <v>63</v>
      </c>
      <c r="T663" s="8">
        <f t="shared" si="236"/>
        <v>8</v>
      </c>
      <c r="U663" s="8">
        <f t="shared" si="237"/>
        <v>12</v>
      </c>
      <c r="V663" s="8">
        <f t="shared" si="238"/>
        <v>8</v>
      </c>
      <c r="W663" s="8">
        <f t="shared" si="239"/>
        <v>2</v>
      </c>
      <c r="X663" s="8">
        <f t="shared" si="240"/>
        <v>2</v>
      </c>
      <c r="Y663">
        <f t="shared" si="241"/>
        <v>0</v>
      </c>
    </row>
    <row r="664" spans="1:25" x14ac:dyDescent="0.25">
      <c r="A664" s="1" t="s">
        <v>683</v>
      </c>
      <c r="B664" s="1" t="s">
        <v>39</v>
      </c>
      <c r="C664" s="1" t="s">
        <v>8</v>
      </c>
      <c r="D664">
        <f t="shared" si="220"/>
        <v>2019</v>
      </c>
      <c r="E664">
        <f t="shared" si="221"/>
        <v>25</v>
      </c>
      <c r="F664">
        <f t="shared" si="222"/>
        <v>11</v>
      </c>
      <c r="G664" s="6">
        <f t="shared" si="223"/>
        <v>44207</v>
      </c>
      <c r="H664">
        <f t="shared" si="224"/>
        <v>1.998631074606434</v>
      </c>
      <c r="I664">
        <f t="shared" si="225"/>
        <v>3</v>
      </c>
      <c r="J664">
        <f t="shared" si="226"/>
        <v>0</v>
      </c>
      <c r="K664">
        <f t="shared" si="227"/>
        <v>3</v>
      </c>
      <c r="L664" s="8">
        <f t="shared" si="228"/>
        <v>1</v>
      </c>
      <c r="M664" s="8">
        <f t="shared" si="229"/>
        <v>27</v>
      </c>
      <c r="N664" s="8">
        <f t="shared" si="230"/>
        <v>14</v>
      </c>
      <c r="O664" s="8">
        <f t="shared" si="231"/>
        <v>45</v>
      </c>
      <c r="P664" s="8">
        <f t="shared" si="232"/>
        <v>1</v>
      </c>
      <c r="Q664" s="8">
        <f t="shared" si="233"/>
        <v>3</v>
      </c>
      <c r="R664" s="8">
        <f t="shared" si="234"/>
        <v>35</v>
      </c>
      <c r="S664" s="8">
        <f t="shared" si="235"/>
        <v>81</v>
      </c>
      <c r="T664" s="8">
        <f t="shared" si="236"/>
        <v>4</v>
      </c>
      <c r="U664" s="8">
        <f t="shared" si="237"/>
        <v>3</v>
      </c>
      <c r="V664" s="8">
        <f t="shared" si="238"/>
        <v>4</v>
      </c>
      <c r="W664" s="8">
        <f t="shared" si="239"/>
        <v>6</v>
      </c>
      <c r="X664" s="8">
        <f t="shared" si="240"/>
        <v>6</v>
      </c>
      <c r="Y664">
        <f t="shared" si="241"/>
        <v>0</v>
      </c>
    </row>
    <row r="665" spans="1:25" x14ac:dyDescent="0.25">
      <c r="A665" s="1" t="s">
        <v>684</v>
      </c>
      <c r="B665" s="1" t="s">
        <v>33</v>
      </c>
      <c r="C665" s="1" t="s">
        <v>5</v>
      </c>
      <c r="D665">
        <f t="shared" si="220"/>
        <v>2002</v>
      </c>
      <c r="E665">
        <f t="shared" si="221"/>
        <v>21</v>
      </c>
      <c r="F665">
        <f t="shared" si="222"/>
        <v>8</v>
      </c>
      <c r="G665" s="6">
        <f t="shared" si="223"/>
        <v>37872</v>
      </c>
      <c r="H665">
        <f t="shared" si="224"/>
        <v>19.342915811088297</v>
      </c>
      <c r="I665">
        <f t="shared" si="225"/>
        <v>20</v>
      </c>
      <c r="J665">
        <f t="shared" si="226"/>
        <v>0</v>
      </c>
      <c r="K665">
        <f t="shared" si="227"/>
        <v>20</v>
      </c>
      <c r="L665" s="8">
        <f t="shared" si="228"/>
        <v>0</v>
      </c>
      <c r="M665" s="8">
        <f t="shared" si="229"/>
        <v>6</v>
      </c>
      <c r="N665" s="8">
        <f t="shared" si="230"/>
        <v>14</v>
      </c>
      <c r="O665" s="8">
        <f t="shared" si="231"/>
        <v>9</v>
      </c>
      <c r="P665" s="8">
        <f t="shared" si="232"/>
        <v>0</v>
      </c>
      <c r="Q665" s="8">
        <f t="shared" si="233"/>
        <v>24</v>
      </c>
      <c r="R665" s="8">
        <f t="shared" si="234"/>
        <v>14</v>
      </c>
      <c r="S665" s="8">
        <f t="shared" si="235"/>
        <v>81</v>
      </c>
      <c r="T665" s="8">
        <f t="shared" si="236"/>
        <v>6</v>
      </c>
      <c r="U665" s="8">
        <f t="shared" si="237"/>
        <v>15</v>
      </c>
      <c r="V665" s="8">
        <f t="shared" si="238"/>
        <v>9</v>
      </c>
      <c r="W665" s="8">
        <f t="shared" si="239"/>
        <v>1</v>
      </c>
      <c r="X665" s="8">
        <f t="shared" si="240"/>
        <v>1</v>
      </c>
      <c r="Y665">
        <f t="shared" si="241"/>
        <v>0</v>
      </c>
    </row>
    <row r="666" spans="1:25" x14ac:dyDescent="0.25">
      <c r="A666" s="1" t="s">
        <v>685</v>
      </c>
      <c r="B666" s="1" t="s">
        <v>43</v>
      </c>
      <c r="C666" s="1" t="s">
        <v>5</v>
      </c>
      <c r="D666">
        <f t="shared" si="220"/>
        <v>2016</v>
      </c>
      <c r="E666">
        <f t="shared" si="221"/>
        <v>32</v>
      </c>
      <c r="F666">
        <f t="shared" si="222"/>
        <v>3</v>
      </c>
      <c r="G666" s="6">
        <f t="shared" si="223"/>
        <v>43315</v>
      </c>
      <c r="H666">
        <f t="shared" si="224"/>
        <v>4.4407939767282683</v>
      </c>
      <c r="I666">
        <f t="shared" si="225"/>
        <v>6</v>
      </c>
      <c r="J666">
        <f t="shared" si="226"/>
        <v>0</v>
      </c>
      <c r="K666">
        <f t="shared" si="227"/>
        <v>6</v>
      </c>
      <c r="L666" s="8">
        <f t="shared" si="228"/>
        <v>1</v>
      </c>
      <c r="M666" s="8">
        <f t="shared" si="229"/>
        <v>18</v>
      </c>
      <c r="N666" s="8">
        <f t="shared" si="230"/>
        <v>21</v>
      </c>
      <c r="O666" s="8">
        <f t="shared" si="231"/>
        <v>18</v>
      </c>
      <c r="P666" s="8">
        <f t="shared" si="232"/>
        <v>0</v>
      </c>
      <c r="Q666" s="8">
        <f t="shared" si="233"/>
        <v>9</v>
      </c>
      <c r="R666" s="8">
        <f t="shared" si="234"/>
        <v>63</v>
      </c>
      <c r="S666" s="8">
        <f t="shared" si="235"/>
        <v>0</v>
      </c>
      <c r="T666" s="8">
        <f t="shared" si="236"/>
        <v>8</v>
      </c>
      <c r="U666" s="8">
        <f t="shared" si="237"/>
        <v>12</v>
      </c>
      <c r="V666" s="8">
        <f t="shared" si="238"/>
        <v>0</v>
      </c>
      <c r="W666" s="8">
        <f t="shared" si="239"/>
        <v>0</v>
      </c>
      <c r="X666" s="8">
        <f t="shared" si="240"/>
        <v>0</v>
      </c>
      <c r="Y666">
        <f t="shared" si="241"/>
        <v>0</v>
      </c>
    </row>
    <row r="667" spans="1:25" x14ac:dyDescent="0.25">
      <c r="A667" s="1" t="s">
        <v>686</v>
      </c>
      <c r="B667" s="1" t="s">
        <v>33</v>
      </c>
      <c r="C667" s="1" t="s">
        <v>5</v>
      </c>
      <c r="D667">
        <f t="shared" si="220"/>
        <v>2022</v>
      </c>
      <c r="E667">
        <f t="shared" si="221"/>
        <v>29</v>
      </c>
      <c r="F667">
        <f t="shared" si="222"/>
        <v>5</v>
      </c>
      <c r="G667" s="6">
        <f t="shared" si="223"/>
        <v>45417</v>
      </c>
      <c r="H667">
        <f t="shared" si="224"/>
        <v>-1.3141683778234086</v>
      </c>
      <c r="I667">
        <f t="shared" si="225"/>
        <v>0</v>
      </c>
      <c r="J667">
        <f t="shared" si="226"/>
        <v>0</v>
      </c>
      <c r="K667">
        <f t="shared" si="227"/>
        <v>0</v>
      </c>
      <c r="L667" s="8">
        <f t="shared" si="228"/>
        <v>2</v>
      </c>
      <c r="M667" s="8">
        <f t="shared" si="229"/>
        <v>6</v>
      </c>
      <c r="N667" s="8">
        <f t="shared" si="230"/>
        <v>14</v>
      </c>
      <c r="O667" s="8">
        <f t="shared" si="231"/>
        <v>81</v>
      </c>
      <c r="P667" s="8">
        <f t="shared" si="232"/>
        <v>0</v>
      </c>
      <c r="Q667" s="8">
        <f t="shared" si="233"/>
        <v>15</v>
      </c>
      <c r="R667" s="8">
        <f t="shared" si="234"/>
        <v>49</v>
      </c>
      <c r="S667" s="8">
        <f t="shared" si="235"/>
        <v>36</v>
      </c>
      <c r="T667" s="8">
        <f t="shared" si="236"/>
        <v>7</v>
      </c>
      <c r="U667" s="8">
        <f t="shared" si="237"/>
        <v>18</v>
      </c>
      <c r="V667" s="8">
        <f t="shared" si="238"/>
        <v>8</v>
      </c>
      <c r="W667" s="8">
        <f t="shared" si="239"/>
        <v>2</v>
      </c>
      <c r="X667" s="8">
        <f t="shared" si="240"/>
        <v>2</v>
      </c>
      <c r="Y667">
        <f t="shared" si="241"/>
        <v>0</v>
      </c>
    </row>
    <row r="668" spans="1:25" x14ac:dyDescent="0.25">
      <c r="A668" s="1" t="s">
        <v>687</v>
      </c>
      <c r="B668" s="1" t="s">
        <v>39</v>
      </c>
      <c r="C668" s="1" t="s">
        <v>5</v>
      </c>
      <c r="D668">
        <f t="shared" si="220"/>
        <v>2015</v>
      </c>
      <c r="E668">
        <f t="shared" si="221"/>
        <v>27</v>
      </c>
      <c r="F668">
        <f t="shared" si="222"/>
        <v>28</v>
      </c>
      <c r="G668" s="6">
        <f t="shared" si="223"/>
        <v>42822</v>
      </c>
      <c r="H668">
        <f t="shared" si="224"/>
        <v>5.7905544147843946</v>
      </c>
      <c r="I668">
        <f t="shared" si="225"/>
        <v>7</v>
      </c>
      <c r="J668">
        <f t="shared" si="226"/>
        <v>0</v>
      </c>
      <c r="K668">
        <f t="shared" si="227"/>
        <v>7</v>
      </c>
      <c r="L668" s="8">
        <f t="shared" si="228"/>
        <v>1</v>
      </c>
      <c r="M668" s="8">
        <f t="shared" si="229"/>
        <v>15</v>
      </c>
      <c r="N668" s="8">
        <f t="shared" si="230"/>
        <v>14</v>
      </c>
      <c r="O668" s="8">
        <f t="shared" si="231"/>
        <v>63</v>
      </c>
      <c r="P668" s="8">
        <f t="shared" si="232"/>
        <v>2</v>
      </c>
      <c r="Q668" s="8">
        <f t="shared" si="233"/>
        <v>24</v>
      </c>
      <c r="R668" s="8">
        <f t="shared" si="234"/>
        <v>0</v>
      </c>
      <c r="S668" s="8">
        <f t="shared" si="235"/>
        <v>27</v>
      </c>
      <c r="T668" s="8">
        <f t="shared" si="236"/>
        <v>2</v>
      </c>
      <c r="U668" s="8">
        <f t="shared" si="237"/>
        <v>6</v>
      </c>
      <c r="V668" s="8">
        <f t="shared" si="238"/>
        <v>4</v>
      </c>
      <c r="W668" s="8">
        <f t="shared" si="239"/>
        <v>6</v>
      </c>
      <c r="X668" s="8">
        <f t="shared" si="240"/>
        <v>6</v>
      </c>
      <c r="Y668">
        <f t="shared" si="241"/>
        <v>0</v>
      </c>
    </row>
    <row r="669" spans="1:25" x14ac:dyDescent="0.25">
      <c r="A669" s="1" t="s">
        <v>688</v>
      </c>
      <c r="B669" s="1" t="s">
        <v>23</v>
      </c>
      <c r="C669" s="1" t="s">
        <v>5</v>
      </c>
      <c r="D669">
        <f t="shared" si="220"/>
        <v>2022</v>
      </c>
      <c r="E669">
        <f t="shared" si="221"/>
        <v>30</v>
      </c>
      <c r="F669">
        <f t="shared" si="222"/>
        <v>12</v>
      </c>
      <c r="G669" s="6">
        <f t="shared" si="223"/>
        <v>45455</v>
      </c>
      <c r="H669">
        <f t="shared" si="224"/>
        <v>-1.4182067077344285</v>
      </c>
      <c r="I669">
        <f t="shared" si="225"/>
        <v>0</v>
      </c>
      <c r="J669">
        <f t="shared" si="226"/>
        <v>0</v>
      </c>
      <c r="K669">
        <f t="shared" si="227"/>
        <v>0</v>
      </c>
      <c r="L669" s="8">
        <f t="shared" si="228"/>
        <v>2</v>
      </c>
      <c r="M669" s="8">
        <f t="shared" si="229"/>
        <v>6</v>
      </c>
      <c r="N669" s="8">
        <f t="shared" si="230"/>
        <v>21</v>
      </c>
      <c r="O669" s="8">
        <f t="shared" si="231"/>
        <v>0</v>
      </c>
      <c r="P669" s="8">
        <f t="shared" si="232"/>
        <v>1</v>
      </c>
      <c r="Q669" s="8">
        <f t="shared" si="233"/>
        <v>6</v>
      </c>
      <c r="R669" s="8">
        <f t="shared" si="234"/>
        <v>7</v>
      </c>
      <c r="S669" s="8">
        <f t="shared" si="235"/>
        <v>27</v>
      </c>
      <c r="T669" s="8">
        <f t="shared" si="236"/>
        <v>2</v>
      </c>
      <c r="U669" s="8">
        <f t="shared" si="237"/>
        <v>9</v>
      </c>
      <c r="V669" s="8">
        <f t="shared" si="238"/>
        <v>1</v>
      </c>
      <c r="W669" s="8">
        <f t="shared" si="239"/>
        <v>9</v>
      </c>
      <c r="X669" s="8">
        <f t="shared" si="240"/>
        <v>9</v>
      </c>
      <c r="Y669">
        <f t="shared" si="241"/>
        <v>0</v>
      </c>
    </row>
    <row r="670" spans="1:25" x14ac:dyDescent="0.25">
      <c r="A670" s="1" t="s">
        <v>689</v>
      </c>
      <c r="B670" s="1" t="s">
        <v>4</v>
      </c>
      <c r="C670" s="1" t="s">
        <v>8</v>
      </c>
      <c r="D670">
        <f t="shared" si="220"/>
        <v>2012</v>
      </c>
      <c r="E670">
        <f t="shared" si="221"/>
        <v>29</v>
      </c>
      <c r="F670">
        <f t="shared" si="222"/>
        <v>30</v>
      </c>
      <c r="G670" s="6">
        <f t="shared" si="223"/>
        <v>41789</v>
      </c>
      <c r="H670">
        <f t="shared" si="224"/>
        <v>8.6187542778918544</v>
      </c>
      <c r="I670">
        <f t="shared" si="225"/>
        <v>10</v>
      </c>
      <c r="J670">
        <f t="shared" si="226"/>
        <v>0</v>
      </c>
      <c r="K670">
        <f t="shared" si="227"/>
        <v>10</v>
      </c>
      <c r="L670" s="8">
        <f t="shared" si="228"/>
        <v>1</v>
      </c>
      <c r="M670" s="8">
        <f t="shared" si="229"/>
        <v>6</v>
      </c>
      <c r="N670" s="8">
        <f t="shared" si="230"/>
        <v>14</v>
      </c>
      <c r="O670" s="8">
        <f t="shared" si="231"/>
        <v>81</v>
      </c>
      <c r="P670" s="8">
        <f t="shared" si="232"/>
        <v>3</v>
      </c>
      <c r="Q670" s="8">
        <f t="shared" si="233"/>
        <v>0</v>
      </c>
      <c r="R670" s="8">
        <f t="shared" si="234"/>
        <v>21</v>
      </c>
      <c r="S670" s="8">
        <f t="shared" si="235"/>
        <v>36</v>
      </c>
      <c r="T670" s="8">
        <f t="shared" si="236"/>
        <v>5</v>
      </c>
      <c r="U670" s="8">
        <f t="shared" si="237"/>
        <v>15</v>
      </c>
      <c r="V670" s="8">
        <f t="shared" si="238"/>
        <v>2</v>
      </c>
      <c r="W670" s="8">
        <f t="shared" si="239"/>
        <v>8</v>
      </c>
      <c r="X670" s="8">
        <f t="shared" si="240"/>
        <v>8</v>
      </c>
      <c r="Y670">
        <f t="shared" si="241"/>
        <v>0</v>
      </c>
    </row>
    <row r="671" spans="1:25" x14ac:dyDescent="0.25">
      <c r="A671" s="1" t="s">
        <v>690</v>
      </c>
      <c r="B671" s="1" t="s">
        <v>4</v>
      </c>
      <c r="C671" s="1" t="s">
        <v>8</v>
      </c>
      <c r="D671">
        <f t="shared" si="220"/>
        <v>2011</v>
      </c>
      <c r="E671">
        <f t="shared" si="221"/>
        <v>22</v>
      </c>
      <c r="F671">
        <f t="shared" si="222"/>
        <v>4</v>
      </c>
      <c r="G671" s="6">
        <f t="shared" si="223"/>
        <v>41186</v>
      </c>
      <c r="H671">
        <f t="shared" si="224"/>
        <v>10.269678302532512</v>
      </c>
      <c r="I671">
        <f t="shared" si="225"/>
        <v>11</v>
      </c>
      <c r="J671">
        <f t="shared" si="226"/>
        <v>0</v>
      </c>
      <c r="K671">
        <f t="shared" si="227"/>
        <v>11</v>
      </c>
      <c r="L671" s="8">
        <f t="shared" si="228"/>
        <v>1</v>
      </c>
      <c r="M671" s="8">
        <f t="shared" si="229"/>
        <v>3</v>
      </c>
      <c r="N671" s="8">
        <f t="shared" si="230"/>
        <v>14</v>
      </c>
      <c r="O671" s="8">
        <f t="shared" si="231"/>
        <v>18</v>
      </c>
      <c r="P671" s="8">
        <f t="shared" si="232"/>
        <v>0</v>
      </c>
      <c r="Q671" s="8">
        <f t="shared" si="233"/>
        <v>12</v>
      </c>
      <c r="R671" s="8">
        <f t="shared" si="234"/>
        <v>63</v>
      </c>
      <c r="S671" s="8">
        <f t="shared" si="235"/>
        <v>27</v>
      </c>
      <c r="T671" s="8">
        <f t="shared" si="236"/>
        <v>8</v>
      </c>
      <c r="U671" s="8">
        <f t="shared" si="237"/>
        <v>18</v>
      </c>
      <c r="V671" s="8">
        <f t="shared" si="238"/>
        <v>4</v>
      </c>
      <c r="W671" s="8">
        <f t="shared" si="239"/>
        <v>6</v>
      </c>
      <c r="X671" s="8">
        <f t="shared" si="240"/>
        <v>6</v>
      </c>
      <c r="Y671">
        <f t="shared" si="241"/>
        <v>0</v>
      </c>
    </row>
    <row r="672" spans="1:25" x14ac:dyDescent="0.25">
      <c r="A672" s="1" t="s">
        <v>691</v>
      </c>
      <c r="B672" s="1" t="s">
        <v>23</v>
      </c>
      <c r="C672" s="1" t="s">
        <v>5</v>
      </c>
      <c r="D672">
        <f t="shared" si="220"/>
        <v>2006</v>
      </c>
      <c r="E672">
        <f t="shared" si="221"/>
        <v>32</v>
      </c>
      <c r="F672">
        <f t="shared" si="222"/>
        <v>16</v>
      </c>
      <c r="G672" s="6">
        <f t="shared" si="223"/>
        <v>39676</v>
      </c>
      <c r="H672">
        <f t="shared" si="224"/>
        <v>14.403832991101986</v>
      </c>
      <c r="I672">
        <f t="shared" si="225"/>
        <v>16</v>
      </c>
      <c r="J672">
        <f t="shared" si="226"/>
        <v>0</v>
      </c>
      <c r="K672">
        <f t="shared" si="227"/>
        <v>16</v>
      </c>
      <c r="L672" s="8">
        <f t="shared" si="228"/>
        <v>0</v>
      </c>
      <c r="M672" s="8">
        <f t="shared" si="229"/>
        <v>18</v>
      </c>
      <c r="N672" s="8">
        <f t="shared" si="230"/>
        <v>21</v>
      </c>
      <c r="O672" s="8">
        <f t="shared" si="231"/>
        <v>18</v>
      </c>
      <c r="P672" s="8">
        <f t="shared" si="232"/>
        <v>1</v>
      </c>
      <c r="Q672" s="8">
        <f t="shared" si="233"/>
        <v>18</v>
      </c>
      <c r="R672" s="8">
        <f t="shared" si="234"/>
        <v>35</v>
      </c>
      <c r="S672" s="8">
        <f t="shared" si="235"/>
        <v>54</v>
      </c>
      <c r="T672" s="8">
        <f t="shared" si="236"/>
        <v>6</v>
      </c>
      <c r="U672" s="8">
        <f t="shared" si="237"/>
        <v>21</v>
      </c>
      <c r="V672" s="8">
        <f t="shared" si="238"/>
        <v>2</v>
      </c>
      <c r="W672" s="8">
        <f t="shared" si="239"/>
        <v>8</v>
      </c>
      <c r="X672" s="8">
        <f t="shared" si="240"/>
        <v>8</v>
      </c>
      <c r="Y672">
        <f t="shared" si="241"/>
        <v>0</v>
      </c>
    </row>
    <row r="673" spans="1:25" x14ac:dyDescent="0.25">
      <c r="A673" s="1" t="s">
        <v>692</v>
      </c>
      <c r="B673" s="1" t="s">
        <v>16</v>
      </c>
      <c r="C673" s="1" t="s">
        <v>5</v>
      </c>
      <c r="D673">
        <f t="shared" si="220"/>
        <v>2008</v>
      </c>
      <c r="E673">
        <f t="shared" si="221"/>
        <v>27</v>
      </c>
      <c r="F673">
        <f t="shared" si="222"/>
        <v>18</v>
      </c>
      <c r="G673" s="6">
        <f t="shared" si="223"/>
        <v>40255</v>
      </c>
      <c r="H673">
        <f t="shared" si="224"/>
        <v>12.818617385352498</v>
      </c>
      <c r="I673">
        <f t="shared" si="225"/>
        <v>14</v>
      </c>
      <c r="J673">
        <f t="shared" si="226"/>
        <v>0</v>
      </c>
      <c r="K673">
        <f t="shared" si="227"/>
        <v>14</v>
      </c>
      <c r="L673" s="8">
        <f t="shared" si="228"/>
        <v>0</v>
      </c>
      <c r="M673" s="8">
        <f t="shared" si="229"/>
        <v>24</v>
      </c>
      <c r="N673" s="8">
        <f t="shared" si="230"/>
        <v>14</v>
      </c>
      <c r="O673" s="8">
        <f t="shared" si="231"/>
        <v>63</v>
      </c>
      <c r="P673" s="8">
        <f t="shared" si="232"/>
        <v>1</v>
      </c>
      <c r="Q673" s="8">
        <f t="shared" si="233"/>
        <v>24</v>
      </c>
      <c r="R673" s="8">
        <f t="shared" si="234"/>
        <v>35</v>
      </c>
      <c r="S673" s="8">
        <f t="shared" si="235"/>
        <v>36</v>
      </c>
      <c r="T673" s="8">
        <f t="shared" si="236"/>
        <v>7</v>
      </c>
      <c r="U673" s="8">
        <f t="shared" si="237"/>
        <v>9</v>
      </c>
      <c r="V673" s="8">
        <f t="shared" si="238"/>
        <v>3</v>
      </c>
      <c r="W673" s="8">
        <f t="shared" si="239"/>
        <v>7</v>
      </c>
      <c r="X673" s="8">
        <f t="shared" si="240"/>
        <v>7</v>
      </c>
      <c r="Y673">
        <f t="shared" si="241"/>
        <v>0</v>
      </c>
    </row>
    <row r="674" spans="1:25" x14ac:dyDescent="0.25">
      <c r="A674" s="1" t="s">
        <v>693</v>
      </c>
      <c r="B674" s="1" t="s">
        <v>39</v>
      </c>
      <c r="C674" s="1" t="s">
        <v>8</v>
      </c>
      <c r="D674">
        <f t="shared" si="220"/>
        <v>2012</v>
      </c>
      <c r="E674">
        <f t="shared" si="221"/>
        <v>22</v>
      </c>
      <c r="F674">
        <f t="shared" si="222"/>
        <v>1</v>
      </c>
      <c r="G674" s="6">
        <f t="shared" si="223"/>
        <v>41548</v>
      </c>
      <c r="H674">
        <f t="shared" si="224"/>
        <v>9.2785763175906908</v>
      </c>
      <c r="I674">
        <f t="shared" si="225"/>
        <v>10</v>
      </c>
      <c r="J674">
        <f t="shared" si="226"/>
        <v>0</v>
      </c>
      <c r="K674">
        <f t="shared" si="227"/>
        <v>10</v>
      </c>
      <c r="L674" s="8">
        <f t="shared" si="228"/>
        <v>1</v>
      </c>
      <c r="M674" s="8">
        <f t="shared" si="229"/>
        <v>6</v>
      </c>
      <c r="N674" s="8">
        <f t="shared" si="230"/>
        <v>14</v>
      </c>
      <c r="O674" s="8">
        <f t="shared" si="231"/>
        <v>18</v>
      </c>
      <c r="P674" s="8">
        <f t="shared" si="232"/>
        <v>0</v>
      </c>
      <c r="Q674" s="8">
        <f t="shared" si="233"/>
        <v>3</v>
      </c>
      <c r="R674" s="8">
        <f t="shared" si="234"/>
        <v>42</v>
      </c>
      <c r="S674" s="8">
        <f t="shared" si="235"/>
        <v>81</v>
      </c>
      <c r="T674" s="8">
        <f t="shared" si="236"/>
        <v>1</v>
      </c>
      <c r="U674" s="8">
        <f t="shared" si="237"/>
        <v>12</v>
      </c>
      <c r="V674" s="8">
        <f t="shared" si="238"/>
        <v>8</v>
      </c>
      <c r="W674" s="8">
        <f t="shared" si="239"/>
        <v>2</v>
      </c>
      <c r="X674" s="8">
        <f t="shared" si="240"/>
        <v>2</v>
      </c>
      <c r="Y674">
        <f t="shared" si="241"/>
        <v>0</v>
      </c>
    </row>
    <row r="675" spans="1:25" x14ac:dyDescent="0.25">
      <c r="A675" s="1" t="s">
        <v>694</v>
      </c>
      <c r="B675" s="1" t="s">
        <v>27</v>
      </c>
      <c r="C675" s="1" t="s">
        <v>8</v>
      </c>
      <c r="D675">
        <f t="shared" si="220"/>
        <v>2018</v>
      </c>
      <c r="E675">
        <f t="shared" si="221"/>
        <v>27</v>
      </c>
      <c r="F675">
        <f t="shared" si="222"/>
        <v>18</v>
      </c>
      <c r="G675" s="6">
        <f t="shared" si="223"/>
        <v>43908</v>
      </c>
      <c r="H675">
        <f t="shared" si="224"/>
        <v>2.817248459958932</v>
      </c>
      <c r="I675">
        <f t="shared" si="225"/>
        <v>4</v>
      </c>
      <c r="J675">
        <f t="shared" si="226"/>
        <v>0</v>
      </c>
      <c r="K675">
        <f t="shared" si="227"/>
        <v>4</v>
      </c>
      <c r="L675" s="8">
        <f t="shared" si="228"/>
        <v>1</v>
      </c>
      <c r="M675" s="8">
        <f t="shared" si="229"/>
        <v>24</v>
      </c>
      <c r="N675" s="8">
        <f t="shared" si="230"/>
        <v>14</v>
      </c>
      <c r="O675" s="8">
        <f t="shared" si="231"/>
        <v>63</v>
      </c>
      <c r="P675" s="8">
        <f t="shared" si="232"/>
        <v>1</v>
      </c>
      <c r="Q675" s="8">
        <f t="shared" si="233"/>
        <v>24</v>
      </c>
      <c r="R675" s="8">
        <f t="shared" si="234"/>
        <v>28</v>
      </c>
      <c r="S675" s="8">
        <f t="shared" si="235"/>
        <v>81</v>
      </c>
      <c r="T675" s="8">
        <f t="shared" si="236"/>
        <v>2</v>
      </c>
      <c r="U675" s="8">
        <f t="shared" si="237"/>
        <v>27</v>
      </c>
      <c r="V675" s="8">
        <f t="shared" si="238"/>
        <v>5</v>
      </c>
      <c r="W675" s="8">
        <f t="shared" si="239"/>
        <v>5</v>
      </c>
      <c r="X675" s="8">
        <f t="shared" si="240"/>
        <v>5</v>
      </c>
      <c r="Y675">
        <f t="shared" si="241"/>
        <v>0</v>
      </c>
    </row>
    <row r="676" spans="1:25" x14ac:dyDescent="0.25">
      <c r="A676" s="1" t="s">
        <v>695</v>
      </c>
      <c r="B676" s="1" t="s">
        <v>33</v>
      </c>
      <c r="C676" s="1" t="s">
        <v>8</v>
      </c>
      <c r="D676">
        <f t="shared" si="220"/>
        <v>2006</v>
      </c>
      <c r="E676">
        <f t="shared" si="221"/>
        <v>21</v>
      </c>
      <c r="F676">
        <f t="shared" si="222"/>
        <v>8</v>
      </c>
      <c r="G676" s="6">
        <f t="shared" si="223"/>
        <v>39333</v>
      </c>
      <c r="H676">
        <f t="shared" si="224"/>
        <v>15.342915811088295</v>
      </c>
      <c r="I676">
        <f t="shared" si="225"/>
        <v>16</v>
      </c>
      <c r="J676">
        <f t="shared" si="226"/>
        <v>0</v>
      </c>
      <c r="K676">
        <f t="shared" si="227"/>
        <v>16</v>
      </c>
      <c r="L676" s="8">
        <f t="shared" si="228"/>
        <v>0</v>
      </c>
      <c r="M676" s="8">
        <f t="shared" si="229"/>
        <v>18</v>
      </c>
      <c r="N676" s="8">
        <f t="shared" si="230"/>
        <v>14</v>
      </c>
      <c r="O676" s="8">
        <f t="shared" si="231"/>
        <v>9</v>
      </c>
      <c r="P676" s="8">
        <f t="shared" si="232"/>
        <v>0</v>
      </c>
      <c r="Q676" s="8">
        <f t="shared" si="233"/>
        <v>24</v>
      </c>
      <c r="R676" s="8">
        <f t="shared" si="234"/>
        <v>28</v>
      </c>
      <c r="S676" s="8">
        <f t="shared" si="235"/>
        <v>27</v>
      </c>
      <c r="T676" s="8">
        <f t="shared" si="236"/>
        <v>0</v>
      </c>
      <c r="U676" s="8">
        <f t="shared" si="237"/>
        <v>15</v>
      </c>
      <c r="V676" s="8">
        <f t="shared" si="238"/>
        <v>5</v>
      </c>
      <c r="W676" s="8">
        <f t="shared" si="239"/>
        <v>5</v>
      </c>
      <c r="X676" s="8">
        <f t="shared" si="240"/>
        <v>5</v>
      </c>
      <c r="Y676">
        <f t="shared" si="241"/>
        <v>0</v>
      </c>
    </row>
    <row r="677" spans="1:25" x14ac:dyDescent="0.25">
      <c r="A677" s="1" t="s">
        <v>696</v>
      </c>
      <c r="B677" s="1" t="s">
        <v>46</v>
      </c>
      <c r="C677" s="1" t="s">
        <v>5</v>
      </c>
      <c r="D677">
        <f t="shared" si="220"/>
        <v>2008</v>
      </c>
      <c r="E677">
        <f t="shared" si="221"/>
        <v>24</v>
      </c>
      <c r="F677">
        <f t="shared" si="222"/>
        <v>13</v>
      </c>
      <c r="G677" s="6">
        <f t="shared" si="223"/>
        <v>40160</v>
      </c>
      <c r="H677">
        <f t="shared" si="224"/>
        <v>13.078713210130047</v>
      </c>
      <c r="I677">
        <f t="shared" si="225"/>
        <v>14</v>
      </c>
      <c r="J677">
        <f t="shared" si="226"/>
        <v>0</v>
      </c>
      <c r="K677">
        <f t="shared" si="227"/>
        <v>14</v>
      </c>
      <c r="L677" s="8">
        <f t="shared" si="228"/>
        <v>0</v>
      </c>
      <c r="M677" s="8">
        <f t="shared" si="229"/>
        <v>24</v>
      </c>
      <c r="N677" s="8">
        <f t="shared" si="230"/>
        <v>14</v>
      </c>
      <c r="O677" s="8">
        <f t="shared" si="231"/>
        <v>36</v>
      </c>
      <c r="P677" s="8">
        <f t="shared" si="232"/>
        <v>1</v>
      </c>
      <c r="Q677" s="8">
        <f t="shared" si="233"/>
        <v>9</v>
      </c>
      <c r="R677" s="8">
        <f t="shared" si="234"/>
        <v>7</v>
      </c>
      <c r="S677" s="8">
        <f t="shared" si="235"/>
        <v>18</v>
      </c>
      <c r="T677" s="8">
        <f t="shared" si="236"/>
        <v>0</v>
      </c>
      <c r="U677" s="8">
        <f t="shared" si="237"/>
        <v>9</v>
      </c>
      <c r="V677" s="8">
        <f t="shared" si="238"/>
        <v>8</v>
      </c>
      <c r="W677" s="8">
        <f t="shared" si="239"/>
        <v>2</v>
      </c>
      <c r="X677" s="8">
        <f t="shared" si="240"/>
        <v>2</v>
      </c>
      <c r="Y677">
        <f t="shared" si="241"/>
        <v>0</v>
      </c>
    </row>
    <row r="678" spans="1:25" x14ac:dyDescent="0.25">
      <c r="A678" s="1" t="s">
        <v>697</v>
      </c>
      <c r="B678" s="1" t="s">
        <v>16</v>
      </c>
      <c r="C678" s="1" t="s">
        <v>5</v>
      </c>
      <c r="D678">
        <f t="shared" si="220"/>
        <v>2015</v>
      </c>
      <c r="E678">
        <f t="shared" si="221"/>
        <v>32</v>
      </c>
      <c r="F678">
        <f t="shared" si="222"/>
        <v>11</v>
      </c>
      <c r="G678" s="6">
        <f t="shared" si="223"/>
        <v>42958</v>
      </c>
      <c r="H678">
        <f t="shared" si="224"/>
        <v>5.4182067077344289</v>
      </c>
      <c r="I678">
        <f t="shared" si="225"/>
        <v>7</v>
      </c>
      <c r="J678">
        <f t="shared" si="226"/>
        <v>0</v>
      </c>
      <c r="K678">
        <f t="shared" si="227"/>
        <v>7</v>
      </c>
      <c r="L678" s="8">
        <f t="shared" si="228"/>
        <v>1</v>
      </c>
      <c r="M678" s="8">
        <f t="shared" si="229"/>
        <v>15</v>
      </c>
      <c r="N678" s="8">
        <f t="shared" si="230"/>
        <v>21</v>
      </c>
      <c r="O678" s="8">
        <f t="shared" si="231"/>
        <v>18</v>
      </c>
      <c r="P678" s="8">
        <f t="shared" si="232"/>
        <v>1</v>
      </c>
      <c r="Q678" s="8">
        <f t="shared" si="233"/>
        <v>3</v>
      </c>
      <c r="R678" s="8">
        <f t="shared" si="234"/>
        <v>0</v>
      </c>
      <c r="S678" s="8">
        <f t="shared" si="235"/>
        <v>9</v>
      </c>
      <c r="T678" s="8">
        <f t="shared" si="236"/>
        <v>9</v>
      </c>
      <c r="U678" s="8">
        <f t="shared" si="237"/>
        <v>27</v>
      </c>
      <c r="V678" s="8">
        <f t="shared" si="238"/>
        <v>4</v>
      </c>
      <c r="W678" s="8">
        <f t="shared" si="239"/>
        <v>6</v>
      </c>
      <c r="X678" s="8">
        <f t="shared" si="240"/>
        <v>6</v>
      </c>
      <c r="Y678">
        <f t="shared" si="241"/>
        <v>0</v>
      </c>
    </row>
    <row r="679" spans="1:25" x14ac:dyDescent="0.25">
      <c r="A679" s="1" t="s">
        <v>698</v>
      </c>
      <c r="B679" s="1" t="s">
        <v>23</v>
      </c>
      <c r="C679" s="1" t="s">
        <v>5</v>
      </c>
      <c r="D679">
        <f t="shared" si="220"/>
        <v>2009</v>
      </c>
      <c r="E679">
        <f t="shared" si="221"/>
        <v>23</v>
      </c>
      <c r="F679">
        <f t="shared" si="222"/>
        <v>3</v>
      </c>
      <c r="G679" s="6">
        <f t="shared" si="223"/>
        <v>40485</v>
      </c>
      <c r="H679">
        <f t="shared" si="224"/>
        <v>12.188911704312115</v>
      </c>
      <c r="I679">
        <f t="shared" si="225"/>
        <v>13</v>
      </c>
      <c r="J679">
        <f t="shared" si="226"/>
        <v>0</v>
      </c>
      <c r="K679">
        <f t="shared" si="227"/>
        <v>13</v>
      </c>
      <c r="L679" s="8">
        <f t="shared" si="228"/>
        <v>0</v>
      </c>
      <c r="M679" s="8">
        <f t="shared" si="229"/>
        <v>27</v>
      </c>
      <c r="N679" s="8">
        <f t="shared" si="230"/>
        <v>14</v>
      </c>
      <c r="O679" s="8">
        <f t="shared" si="231"/>
        <v>27</v>
      </c>
      <c r="P679" s="8">
        <f t="shared" si="232"/>
        <v>0</v>
      </c>
      <c r="Q679" s="8">
        <f t="shared" si="233"/>
        <v>9</v>
      </c>
      <c r="R679" s="8">
        <f t="shared" si="234"/>
        <v>14</v>
      </c>
      <c r="S679" s="8">
        <f t="shared" si="235"/>
        <v>9</v>
      </c>
      <c r="T679" s="8">
        <f t="shared" si="236"/>
        <v>6</v>
      </c>
      <c r="U679" s="8">
        <f t="shared" si="237"/>
        <v>0</v>
      </c>
      <c r="V679" s="8">
        <f t="shared" si="238"/>
        <v>6</v>
      </c>
      <c r="W679" s="8">
        <f t="shared" si="239"/>
        <v>4</v>
      </c>
      <c r="X679" s="8">
        <f t="shared" si="240"/>
        <v>4</v>
      </c>
      <c r="Y679">
        <f t="shared" si="241"/>
        <v>0</v>
      </c>
    </row>
    <row r="680" spans="1:25" x14ac:dyDescent="0.25">
      <c r="A680" s="1" t="s">
        <v>699</v>
      </c>
      <c r="B680" s="1" t="s">
        <v>4</v>
      </c>
      <c r="C680" s="1" t="s">
        <v>5</v>
      </c>
      <c r="D680">
        <f t="shared" si="220"/>
        <v>2009</v>
      </c>
      <c r="E680">
        <f t="shared" si="221"/>
        <v>28</v>
      </c>
      <c r="F680">
        <f t="shared" si="222"/>
        <v>22</v>
      </c>
      <c r="G680" s="6">
        <f t="shared" si="223"/>
        <v>40655</v>
      </c>
      <c r="H680">
        <f t="shared" si="224"/>
        <v>11.723477070499658</v>
      </c>
      <c r="I680">
        <f t="shared" si="225"/>
        <v>13</v>
      </c>
      <c r="J680">
        <f t="shared" si="226"/>
        <v>0</v>
      </c>
      <c r="K680">
        <f t="shared" si="227"/>
        <v>13</v>
      </c>
      <c r="L680" s="8">
        <f t="shared" si="228"/>
        <v>0</v>
      </c>
      <c r="M680" s="8">
        <f t="shared" si="229"/>
        <v>27</v>
      </c>
      <c r="N680" s="8">
        <f t="shared" si="230"/>
        <v>14</v>
      </c>
      <c r="O680" s="8">
        <f t="shared" si="231"/>
        <v>72</v>
      </c>
      <c r="P680" s="8">
        <f t="shared" si="232"/>
        <v>2</v>
      </c>
      <c r="Q680" s="8">
        <f t="shared" si="233"/>
        <v>6</v>
      </c>
      <c r="R680" s="8">
        <f t="shared" si="234"/>
        <v>35</v>
      </c>
      <c r="S680" s="8">
        <f t="shared" si="235"/>
        <v>63</v>
      </c>
      <c r="T680" s="8">
        <f t="shared" si="236"/>
        <v>5</v>
      </c>
      <c r="U680" s="8">
        <f t="shared" si="237"/>
        <v>12</v>
      </c>
      <c r="V680" s="8">
        <f t="shared" si="238"/>
        <v>6</v>
      </c>
      <c r="W680" s="8">
        <f t="shared" si="239"/>
        <v>4</v>
      </c>
      <c r="X680" s="8">
        <f t="shared" si="240"/>
        <v>4</v>
      </c>
      <c r="Y680">
        <f t="shared" si="241"/>
        <v>0</v>
      </c>
    </row>
    <row r="681" spans="1:25" x14ac:dyDescent="0.25">
      <c r="A681" s="1" t="s">
        <v>700</v>
      </c>
      <c r="B681" s="1" t="s">
        <v>35</v>
      </c>
      <c r="C681" s="1" t="s">
        <v>5</v>
      </c>
      <c r="D681">
        <f t="shared" si="220"/>
        <v>2012</v>
      </c>
      <c r="E681">
        <f t="shared" si="221"/>
        <v>27</v>
      </c>
      <c r="F681">
        <f t="shared" si="222"/>
        <v>22</v>
      </c>
      <c r="G681" s="6">
        <f t="shared" si="223"/>
        <v>41720</v>
      </c>
      <c r="H681">
        <f t="shared" si="224"/>
        <v>8.8076659822039698</v>
      </c>
      <c r="I681">
        <f t="shared" si="225"/>
        <v>10</v>
      </c>
      <c r="J681">
        <f t="shared" si="226"/>
        <v>0</v>
      </c>
      <c r="K681">
        <f t="shared" si="227"/>
        <v>10</v>
      </c>
      <c r="L681" s="8">
        <f t="shared" si="228"/>
        <v>1</v>
      </c>
      <c r="M681" s="8">
        <f t="shared" si="229"/>
        <v>6</v>
      </c>
      <c r="N681" s="8">
        <f t="shared" si="230"/>
        <v>14</v>
      </c>
      <c r="O681" s="8">
        <f t="shared" si="231"/>
        <v>63</v>
      </c>
      <c r="P681" s="8">
        <f t="shared" si="232"/>
        <v>2</v>
      </c>
      <c r="Q681" s="8">
        <f t="shared" si="233"/>
        <v>6</v>
      </c>
      <c r="R681" s="8">
        <f t="shared" si="234"/>
        <v>49</v>
      </c>
      <c r="S681" s="8">
        <f t="shared" si="235"/>
        <v>72</v>
      </c>
      <c r="T681" s="8">
        <f t="shared" si="236"/>
        <v>4</v>
      </c>
      <c r="U681" s="8">
        <f t="shared" si="237"/>
        <v>27</v>
      </c>
      <c r="V681" s="8">
        <f t="shared" si="238"/>
        <v>4</v>
      </c>
      <c r="W681" s="8">
        <f t="shared" si="239"/>
        <v>6</v>
      </c>
      <c r="X681" s="8">
        <f t="shared" si="240"/>
        <v>6</v>
      </c>
      <c r="Y681">
        <f t="shared" si="241"/>
        <v>0</v>
      </c>
    </row>
    <row r="682" spans="1:25" x14ac:dyDescent="0.25">
      <c r="A682" s="1" t="s">
        <v>701</v>
      </c>
      <c r="B682" s="1" t="s">
        <v>4</v>
      </c>
      <c r="C682" s="1" t="s">
        <v>8</v>
      </c>
      <c r="D682">
        <f t="shared" si="220"/>
        <v>2006</v>
      </c>
      <c r="E682">
        <f t="shared" si="221"/>
        <v>26</v>
      </c>
      <c r="F682">
        <f t="shared" si="222"/>
        <v>17</v>
      </c>
      <c r="G682" s="6">
        <f t="shared" si="223"/>
        <v>39495</v>
      </c>
      <c r="H682">
        <f t="shared" si="224"/>
        <v>14.899383983572895</v>
      </c>
      <c r="I682">
        <f t="shared" si="225"/>
        <v>16</v>
      </c>
      <c r="J682">
        <f t="shared" si="226"/>
        <v>0</v>
      </c>
      <c r="K682">
        <f t="shared" si="227"/>
        <v>16</v>
      </c>
      <c r="L682" s="8">
        <f t="shared" si="228"/>
        <v>0</v>
      </c>
      <c r="M682" s="8">
        <f t="shared" si="229"/>
        <v>18</v>
      </c>
      <c r="N682" s="8">
        <f t="shared" si="230"/>
        <v>14</v>
      </c>
      <c r="O682" s="8">
        <f t="shared" si="231"/>
        <v>54</v>
      </c>
      <c r="P682" s="8">
        <f t="shared" si="232"/>
        <v>1</v>
      </c>
      <c r="Q682" s="8">
        <f t="shared" si="233"/>
        <v>21</v>
      </c>
      <c r="R682" s="8">
        <f t="shared" si="234"/>
        <v>7</v>
      </c>
      <c r="S682" s="8">
        <f t="shared" si="235"/>
        <v>36</v>
      </c>
      <c r="T682" s="8">
        <f t="shared" si="236"/>
        <v>8</v>
      </c>
      <c r="U682" s="8">
        <f t="shared" si="237"/>
        <v>0</v>
      </c>
      <c r="V682" s="8">
        <f t="shared" si="238"/>
        <v>9</v>
      </c>
      <c r="W682" s="8">
        <f t="shared" si="239"/>
        <v>1</v>
      </c>
      <c r="X682" s="8">
        <f t="shared" si="240"/>
        <v>1</v>
      </c>
      <c r="Y682">
        <f t="shared" si="241"/>
        <v>0</v>
      </c>
    </row>
    <row r="683" spans="1:25" x14ac:dyDescent="0.25">
      <c r="A683" s="1" t="s">
        <v>702</v>
      </c>
      <c r="B683" s="1" t="s">
        <v>27</v>
      </c>
      <c r="C683" s="1" t="s">
        <v>8</v>
      </c>
      <c r="D683">
        <f t="shared" si="220"/>
        <v>2012</v>
      </c>
      <c r="E683">
        <f t="shared" si="221"/>
        <v>29</v>
      </c>
      <c r="F683">
        <f t="shared" si="222"/>
        <v>6</v>
      </c>
      <c r="G683" s="6">
        <f t="shared" si="223"/>
        <v>41765</v>
      </c>
      <c r="H683">
        <f t="shared" si="224"/>
        <v>8.6844626967830258</v>
      </c>
      <c r="I683">
        <f t="shared" si="225"/>
        <v>10</v>
      </c>
      <c r="J683">
        <f t="shared" si="226"/>
        <v>0</v>
      </c>
      <c r="K683">
        <f t="shared" si="227"/>
        <v>10</v>
      </c>
      <c r="L683" s="8">
        <f t="shared" si="228"/>
        <v>1</v>
      </c>
      <c r="M683" s="8">
        <f t="shared" si="229"/>
        <v>6</v>
      </c>
      <c r="N683" s="8">
        <f t="shared" si="230"/>
        <v>14</v>
      </c>
      <c r="O683" s="8">
        <f t="shared" si="231"/>
        <v>81</v>
      </c>
      <c r="P683" s="8">
        <f t="shared" si="232"/>
        <v>0</v>
      </c>
      <c r="Q683" s="8">
        <f t="shared" si="233"/>
        <v>18</v>
      </c>
      <c r="R683" s="8">
        <f t="shared" si="234"/>
        <v>42</v>
      </c>
      <c r="S683" s="8">
        <f t="shared" si="235"/>
        <v>18</v>
      </c>
      <c r="T683" s="8">
        <f t="shared" si="236"/>
        <v>0</v>
      </c>
      <c r="U683" s="8">
        <f t="shared" si="237"/>
        <v>24</v>
      </c>
      <c r="V683" s="8">
        <f t="shared" si="238"/>
        <v>4</v>
      </c>
      <c r="W683" s="8">
        <f t="shared" si="239"/>
        <v>6</v>
      </c>
      <c r="X683" s="8">
        <f t="shared" si="240"/>
        <v>6</v>
      </c>
      <c r="Y683">
        <f t="shared" si="241"/>
        <v>0</v>
      </c>
    </row>
    <row r="684" spans="1:25" x14ac:dyDescent="0.25">
      <c r="A684" s="1" t="s">
        <v>703</v>
      </c>
      <c r="B684" s="1" t="s">
        <v>27</v>
      </c>
      <c r="C684" s="1" t="s">
        <v>8</v>
      </c>
      <c r="D684">
        <f t="shared" si="220"/>
        <v>2013</v>
      </c>
      <c r="E684">
        <f t="shared" si="221"/>
        <v>22</v>
      </c>
      <c r="F684">
        <f t="shared" si="222"/>
        <v>23</v>
      </c>
      <c r="G684" s="6">
        <f t="shared" si="223"/>
        <v>41935</v>
      </c>
      <c r="H684">
        <f t="shared" si="224"/>
        <v>8.219028062970569</v>
      </c>
      <c r="I684">
        <f t="shared" si="225"/>
        <v>9</v>
      </c>
      <c r="J684">
        <f t="shared" si="226"/>
        <v>0</v>
      </c>
      <c r="K684">
        <f t="shared" si="227"/>
        <v>9</v>
      </c>
      <c r="L684" s="8">
        <f t="shared" si="228"/>
        <v>1</v>
      </c>
      <c r="M684" s="8">
        <f t="shared" si="229"/>
        <v>9</v>
      </c>
      <c r="N684" s="8">
        <f t="shared" si="230"/>
        <v>14</v>
      </c>
      <c r="O684" s="8">
        <f t="shared" si="231"/>
        <v>18</v>
      </c>
      <c r="P684" s="8">
        <f t="shared" si="232"/>
        <v>2</v>
      </c>
      <c r="Q684" s="8">
        <f t="shared" si="233"/>
        <v>9</v>
      </c>
      <c r="R684" s="8">
        <f t="shared" si="234"/>
        <v>28</v>
      </c>
      <c r="S684" s="8">
        <f t="shared" si="235"/>
        <v>63</v>
      </c>
      <c r="T684" s="8">
        <f t="shared" si="236"/>
        <v>8</v>
      </c>
      <c r="U684" s="8">
        <f t="shared" si="237"/>
        <v>6</v>
      </c>
      <c r="V684" s="8">
        <f t="shared" si="238"/>
        <v>8</v>
      </c>
      <c r="W684" s="8">
        <f t="shared" si="239"/>
        <v>2</v>
      </c>
      <c r="X684" s="8">
        <f t="shared" si="240"/>
        <v>2</v>
      </c>
      <c r="Y684">
        <f t="shared" si="241"/>
        <v>0</v>
      </c>
    </row>
    <row r="685" spans="1:25" x14ac:dyDescent="0.25">
      <c r="A685" s="1" t="s">
        <v>704</v>
      </c>
      <c r="B685" s="1" t="s">
        <v>16</v>
      </c>
      <c r="C685" s="1" t="s">
        <v>5</v>
      </c>
      <c r="D685">
        <f t="shared" si="220"/>
        <v>2017</v>
      </c>
      <c r="E685">
        <f t="shared" si="221"/>
        <v>29</v>
      </c>
      <c r="F685">
        <f t="shared" si="222"/>
        <v>27</v>
      </c>
      <c r="G685" s="6">
        <f t="shared" si="223"/>
        <v>43612</v>
      </c>
      <c r="H685">
        <f t="shared" si="224"/>
        <v>3.6276522929500343</v>
      </c>
      <c r="I685">
        <f t="shared" si="225"/>
        <v>5</v>
      </c>
      <c r="J685">
        <f t="shared" si="226"/>
        <v>0</v>
      </c>
      <c r="K685">
        <f t="shared" si="227"/>
        <v>5</v>
      </c>
      <c r="L685" s="8">
        <f t="shared" si="228"/>
        <v>1</v>
      </c>
      <c r="M685" s="8">
        <f t="shared" si="229"/>
        <v>21</v>
      </c>
      <c r="N685" s="8">
        <f t="shared" si="230"/>
        <v>14</v>
      </c>
      <c r="O685" s="8">
        <f t="shared" si="231"/>
        <v>81</v>
      </c>
      <c r="P685" s="8">
        <f t="shared" si="232"/>
        <v>2</v>
      </c>
      <c r="Q685" s="8">
        <f t="shared" si="233"/>
        <v>21</v>
      </c>
      <c r="R685" s="8">
        <f t="shared" si="234"/>
        <v>28</v>
      </c>
      <c r="S685" s="8">
        <f t="shared" si="235"/>
        <v>81</v>
      </c>
      <c r="T685" s="8">
        <f t="shared" si="236"/>
        <v>8</v>
      </c>
      <c r="U685" s="8">
        <f t="shared" si="237"/>
        <v>21</v>
      </c>
      <c r="V685" s="8">
        <f t="shared" si="238"/>
        <v>8</v>
      </c>
      <c r="W685" s="8">
        <f t="shared" si="239"/>
        <v>2</v>
      </c>
      <c r="X685" s="8">
        <f t="shared" si="240"/>
        <v>2</v>
      </c>
      <c r="Y685">
        <f t="shared" si="241"/>
        <v>0</v>
      </c>
    </row>
    <row r="686" spans="1:25" x14ac:dyDescent="0.25">
      <c r="A686" s="1" t="s">
        <v>705</v>
      </c>
      <c r="B686" s="1" t="s">
        <v>39</v>
      </c>
      <c r="C686" s="1" t="s">
        <v>5</v>
      </c>
      <c r="D686">
        <f t="shared" si="220"/>
        <v>2019</v>
      </c>
      <c r="E686">
        <f t="shared" si="221"/>
        <v>30</v>
      </c>
      <c r="F686">
        <f t="shared" si="222"/>
        <v>21</v>
      </c>
      <c r="G686" s="6">
        <f t="shared" si="223"/>
        <v>44368</v>
      </c>
      <c r="H686">
        <f t="shared" si="224"/>
        <v>1.5578370978781657</v>
      </c>
      <c r="I686">
        <f t="shared" si="225"/>
        <v>3</v>
      </c>
      <c r="J686">
        <f t="shared" si="226"/>
        <v>0</v>
      </c>
      <c r="K686">
        <f t="shared" si="227"/>
        <v>3</v>
      </c>
      <c r="L686" s="8">
        <f t="shared" si="228"/>
        <v>1</v>
      </c>
      <c r="M686" s="8">
        <f t="shared" si="229"/>
        <v>27</v>
      </c>
      <c r="N686" s="8">
        <f t="shared" si="230"/>
        <v>21</v>
      </c>
      <c r="O686" s="8">
        <f t="shared" si="231"/>
        <v>0</v>
      </c>
      <c r="P686" s="8">
        <f t="shared" si="232"/>
        <v>2</v>
      </c>
      <c r="Q686" s="8">
        <f t="shared" si="233"/>
        <v>3</v>
      </c>
      <c r="R686" s="8">
        <f t="shared" si="234"/>
        <v>7</v>
      </c>
      <c r="S686" s="8">
        <f t="shared" si="235"/>
        <v>0</v>
      </c>
      <c r="T686" s="8">
        <f t="shared" si="236"/>
        <v>1</v>
      </c>
      <c r="U686" s="8">
        <f t="shared" si="237"/>
        <v>12</v>
      </c>
      <c r="V686" s="8">
        <f t="shared" si="238"/>
        <v>4</v>
      </c>
      <c r="W686" s="8">
        <f t="shared" si="239"/>
        <v>6</v>
      </c>
      <c r="X686" s="8">
        <f t="shared" si="240"/>
        <v>6</v>
      </c>
      <c r="Y686">
        <f t="shared" si="241"/>
        <v>0</v>
      </c>
    </row>
    <row r="687" spans="1:25" x14ac:dyDescent="0.25">
      <c r="A687" s="1" t="s">
        <v>706</v>
      </c>
      <c r="B687" s="1" t="s">
        <v>10</v>
      </c>
      <c r="C687" s="1" t="s">
        <v>8</v>
      </c>
      <c r="D687">
        <f t="shared" si="220"/>
        <v>2013</v>
      </c>
      <c r="E687">
        <f t="shared" si="221"/>
        <v>24</v>
      </c>
      <c r="F687">
        <f t="shared" si="222"/>
        <v>3</v>
      </c>
      <c r="G687" s="6">
        <f t="shared" si="223"/>
        <v>41976</v>
      </c>
      <c r="H687">
        <f t="shared" si="224"/>
        <v>8.1067761806981515</v>
      </c>
      <c r="I687">
        <f t="shared" si="225"/>
        <v>9</v>
      </c>
      <c r="J687">
        <f t="shared" si="226"/>
        <v>0</v>
      </c>
      <c r="K687">
        <f t="shared" si="227"/>
        <v>9</v>
      </c>
      <c r="L687" s="8">
        <f t="shared" si="228"/>
        <v>1</v>
      </c>
      <c r="M687" s="8">
        <f t="shared" si="229"/>
        <v>9</v>
      </c>
      <c r="N687" s="8">
        <f t="shared" si="230"/>
        <v>14</v>
      </c>
      <c r="O687" s="8">
        <f t="shared" si="231"/>
        <v>36</v>
      </c>
      <c r="P687" s="8">
        <f t="shared" si="232"/>
        <v>0</v>
      </c>
      <c r="Q687" s="8">
        <f t="shared" si="233"/>
        <v>9</v>
      </c>
      <c r="R687" s="8">
        <f t="shared" si="234"/>
        <v>42</v>
      </c>
      <c r="S687" s="8">
        <f t="shared" si="235"/>
        <v>9</v>
      </c>
      <c r="T687" s="8">
        <f t="shared" si="236"/>
        <v>6</v>
      </c>
      <c r="U687" s="8">
        <f t="shared" si="237"/>
        <v>3</v>
      </c>
      <c r="V687" s="8">
        <f t="shared" si="238"/>
        <v>9</v>
      </c>
      <c r="W687" s="8">
        <f t="shared" si="239"/>
        <v>1</v>
      </c>
      <c r="X687" s="8">
        <f t="shared" si="240"/>
        <v>1</v>
      </c>
      <c r="Y687">
        <f t="shared" si="241"/>
        <v>0</v>
      </c>
    </row>
    <row r="688" spans="1:25" x14ac:dyDescent="0.25">
      <c r="A688" s="1" t="s">
        <v>707</v>
      </c>
      <c r="B688" s="1" t="s">
        <v>39</v>
      </c>
      <c r="C688" s="1" t="s">
        <v>8</v>
      </c>
      <c r="D688">
        <f t="shared" si="220"/>
        <v>2015</v>
      </c>
      <c r="E688">
        <f t="shared" si="221"/>
        <v>24</v>
      </c>
      <c r="F688">
        <f t="shared" si="222"/>
        <v>3</v>
      </c>
      <c r="G688" s="6">
        <f t="shared" si="223"/>
        <v>42707</v>
      </c>
      <c r="H688">
        <f t="shared" si="224"/>
        <v>6.1054072553045859</v>
      </c>
      <c r="I688">
        <f t="shared" si="225"/>
        <v>7</v>
      </c>
      <c r="J688">
        <f t="shared" si="226"/>
        <v>0</v>
      </c>
      <c r="K688">
        <f t="shared" si="227"/>
        <v>7</v>
      </c>
      <c r="L688" s="8">
        <f t="shared" si="228"/>
        <v>1</v>
      </c>
      <c r="M688" s="8">
        <f t="shared" si="229"/>
        <v>15</v>
      </c>
      <c r="N688" s="8">
        <f t="shared" si="230"/>
        <v>14</v>
      </c>
      <c r="O688" s="8">
        <f t="shared" si="231"/>
        <v>36</v>
      </c>
      <c r="P688" s="8">
        <f t="shared" si="232"/>
        <v>0</v>
      </c>
      <c r="Q688" s="8">
        <f t="shared" si="233"/>
        <v>9</v>
      </c>
      <c r="R688" s="8">
        <f t="shared" si="234"/>
        <v>35</v>
      </c>
      <c r="S688" s="8">
        <f t="shared" si="235"/>
        <v>36</v>
      </c>
      <c r="T688" s="8">
        <f t="shared" si="236"/>
        <v>0</v>
      </c>
      <c r="U688" s="8">
        <f t="shared" si="237"/>
        <v>12</v>
      </c>
      <c r="V688" s="8">
        <f t="shared" si="238"/>
        <v>8</v>
      </c>
      <c r="W688" s="8">
        <f t="shared" si="239"/>
        <v>2</v>
      </c>
      <c r="X688" s="8">
        <f t="shared" si="240"/>
        <v>2</v>
      </c>
      <c r="Y688">
        <f t="shared" si="241"/>
        <v>0</v>
      </c>
    </row>
    <row r="689" spans="1:25" x14ac:dyDescent="0.25">
      <c r="A689" s="1" t="s">
        <v>708</v>
      </c>
      <c r="B689" s="1" t="s">
        <v>4</v>
      </c>
      <c r="C689" s="1" t="s">
        <v>8</v>
      </c>
      <c r="D689">
        <f t="shared" si="220"/>
        <v>2013</v>
      </c>
      <c r="E689">
        <f t="shared" si="221"/>
        <v>30</v>
      </c>
      <c r="F689">
        <f t="shared" si="222"/>
        <v>19</v>
      </c>
      <c r="G689" s="6">
        <f t="shared" si="223"/>
        <v>42174</v>
      </c>
      <c r="H689">
        <f t="shared" si="224"/>
        <v>7.5646817248459959</v>
      </c>
      <c r="I689">
        <f t="shared" si="225"/>
        <v>9</v>
      </c>
      <c r="J689">
        <f t="shared" si="226"/>
        <v>0</v>
      </c>
      <c r="K689">
        <f t="shared" si="227"/>
        <v>9</v>
      </c>
      <c r="L689" s="8">
        <f t="shared" si="228"/>
        <v>1</v>
      </c>
      <c r="M689" s="8">
        <f t="shared" si="229"/>
        <v>9</v>
      </c>
      <c r="N689" s="8">
        <f t="shared" si="230"/>
        <v>21</v>
      </c>
      <c r="O689" s="8">
        <f t="shared" si="231"/>
        <v>0</v>
      </c>
      <c r="P689" s="8">
        <f t="shared" si="232"/>
        <v>1</v>
      </c>
      <c r="Q689" s="8">
        <f t="shared" si="233"/>
        <v>27</v>
      </c>
      <c r="R689" s="8">
        <f t="shared" si="234"/>
        <v>7</v>
      </c>
      <c r="S689" s="8">
        <f t="shared" si="235"/>
        <v>45</v>
      </c>
      <c r="T689" s="8">
        <f t="shared" si="236"/>
        <v>4</v>
      </c>
      <c r="U689" s="8">
        <f t="shared" si="237"/>
        <v>21</v>
      </c>
      <c r="V689" s="8">
        <f t="shared" si="238"/>
        <v>6</v>
      </c>
      <c r="W689" s="8">
        <f t="shared" si="239"/>
        <v>4</v>
      </c>
      <c r="X689" s="8">
        <f t="shared" si="240"/>
        <v>4</v>
      </c>
      <c r="Y689">
        <f t="shared" si="241"/>
        <v>0</v>
      </c>
    </row>
    <row r="690" spans="1:25" x14ac:dyDescent="0.25">
      <c r="A690" s="1" t="s">
        <v>709</v>
      </c>
      <c r="B690" s="1" t="s">
        <v>46</v>
      </c>
      <c r="C690" s="1" t="s">
        <v>8</v>
      </c>
      <c r="D690">
        <f t="shared" si="220"/>
        <v>2019</v>
      </c>
      <c r="E690">
        <f t="shared" si="221"/>
        <v>26</v>
      </c>
      <c r="F690">
        <f t="shared" si="222"/>
        <v>27</v>
      </c>
      <c r="G690" s="6">
        <f t="shared" si="223"/>
        <v>44254</v>
      </c>
      <c r="H690">
        <f t="shared" si="224"/>
        <v>1.8699520876112252</v>
      </c>
      <c r="I690">
        <f t="shared" si="225"/>
        <v>3</v>
      </c>
      <c r="J690">
        <f t="shared" si="226"/>
        <v>0</v>
      </c>
      <c r="K690">
        <f t="shared" si="227"/>
        <v>3</v>
      </c>
      <c r="L690" s="8">
        <f t="shared" si="228"/>
        <v>1</v>
      </c>
      <c r="M690" s="8">
        <f t="shared" si="229"/>
        <v>27</v>
      </c>
      <c r="N690" s="8">
        <f t="shared" si="230"/>
        <v>14</v>
      </c>
      <c r="O690" s="8">
        <f t="shared" si="231"/>
        <v>54</v>
      </c>
      <c r="P690" s="8">
        <f t="shared" si="232"/>
        <v>2</v>
      </c>
      <c r="Q690" s="8">
        <f t="shared" si="233"/>
        <v>21</v>
      </c>
      <c r="R690" s="8">
        <f t="shared" si="234"/>
        <v>49</v>
      </c>
      <c r="S690" s="8">
        <f t="shared" si="235"/>
        <v>72</v>
      </c>
      <c r="T690" s="8">
        <f t="shared" si="236"/>
        <v>8</v>
      </c>
      <c r="U690" s="8">
        <f t="shared" si="237"/>
        <v>21</v>
      </c>
      <c r="V690" s="8">
        <f t="shared" si="238"/>
        <v>9</v>
      </c>
      <c r="W690" s="8">
        <f t="shared" si="239"/>
        <v>1</v>
      </c>
      <c r="X690" s="8">
        <f t="shared" si="240"/>
        <v>1</v>
      </c>
      <c r="Y690">
        <f t="shared" si="241"/>
        <v>0</v>
      </c>
    </row>
    <row r="691" spans="1:25" x14ac:dyDescent="0.25">
      <c r="A691" s="1" t="s">
        <v>710</v>
      </c>
      <c r="B691" s="1" t="s">
        <v>14</v>
      </c>
      <c r="C691" s="1" t="s">
        <v>5</v>
      </c>
      <c r="D691">
        <f t="shared" si="220"/>
        <v>2013</v>
      </c>
      <c r="E691">
        <f t="shared" si="221"/>
        <v>28</v>
      </c>
      <c r="F691">
        <f t="shared" si="222"/>
        <v>9</v>
      </c>
      <c r="G691" s="6">
        <f t="shared" si="223"/>
        <v>42103</v>
      </c>
      <c r="H691">
        <f t="shared" si="224"/>
        <v>7.7590691307323754</v>
      </c>
      <c r="I691">
        <f t="shared" si="225"/>
        <v>9</v>
      </c>
      <c r="J691">
        <f t="shared" si="226"/>
        <v>0</v>
      </c>
      <c r="K691">
        <f t="shared" si="227"/>
        <v>9</v>
      </c>
      <c r="L691" s="8">
        <f t="shared" si="228"/>
        <v>1</v>
      </c>
      <c r="M691" s="8">
        <f t="shared" si="229"/>
        <v>9</v>
      </c>
      <c r="N691" s="8">
        <f t="shared" si="230"/>
        <v>14</v>
      </c>
      <c r="O691" s="8">
        <f t="shared" si="231"/>
        <v>72</v>
      </c>
      <c r="P691" s="8">
        <f t="shared" si="232"/>
        <v>0</v>
      </c>
      <c r="Q691" s="8">
        <f t="shared" si="233"/>
        <v>27</v>
      </c>
      <c r="R691" s="8">
        <f t="shared" si="234"/>
        <v>49</v>
      </c>
      <c r="S691" s="8">
        <f t="shared" si="235"/>
        <v>72</v>
      </c>
      <c r="T691" s="8">
        <f t="shared" si="236"/>
        <v>3</v>
      </c>
      <c r="U691" s="8">
        <f t="shared" si="237"/>
        <v>9</v>
      </c>
      <c r="V691" s="8">
        <f t="shared" si="238"/>
        <v>6</v>
      </c>
      <c r="W691" s="8">
        <f t="shared" si="239"/>
        <v>4</v>
      </c>
      <c r="X691" s="8">
        <f t="shared" si="240"/>
        <v>4</v>
      </c>
      <c r="Y691">
        <f t="shared" si="241"/>
        <v>0</v>
      </c>
    </row>
    <row r="692" spans="1:25" x14ac:dyDescent="0.25">
      <c r="A692" s="1" t="s">
        <v>711</v>
      </c>
      <c r="B692" s="1" t="s">
        <v>46</v>
      </c>
      <c r="C692" s="1" t="s">
        <v>8</v>
      </c>
      <c r="D692">
        <f t="shared" si="220"/>
        <v>2014</v>
      </c>
      <c r="E692">
        <f t="shared" si="221"/>
        <v>30</v>
      </c>
      <c r="F692">
        <f t="shared" si="222"/>
        <v>28</v>
      </c>
      <c r="G692" s="6">
        <f t="shared" si="223"/>
        <v>42549</v>
      </c>
      <c r="H692">
        <f t="shared" si="224"/>
        <v>6.537987679671458</v>
      </c>
      <c r="I692">
        <f t="shared" si="225"/>
        <v>8</v>
      </c>
      <c r="J692">
        <f t="shared" si="226"/>
        <v>0</v>
      </c>
      <c r="K692">
        <f t="shared" si="227"/>
        <v>8</v>
      </c>
      <c r="L692" s="8">
        <f t="shared" si="228"/>
        <v>1</v>
      </c>
      <c r="M692" s="8">
        <f t="shared" si="229"/>
        <v>12</v>
      </c>
      <c r="N692" s="8">
        <f t="shared" si="230"/>
        <v>21</v>
      </c>
      <c r="O692" s="8">
        <f t="shared" si="231"/>
        <v>0</v>
      </c>
      <c r="P692" s="8">
        <f t="shared" si="232"/>
        <v>2</v>
      </c>
      <c r="Q692" s="8">
        <f t="shared" si="233"/>
        <v>24</v>
      </c>
      <c r="R692" s="8">
        <f t="shared" si="234"/>
        <v>14</v>
      </c>
      <c r="S692" s="8">
        <f t="shared" si="235"/>
        <v>36</v>
      </c>
      <c r="T692" s="8">
        <f t="shared" si="236"/>
        <v>2</v>
      </c>
      <c r="U692" s="8">
        <f t="shared" si="237"/>
        <v>24</v>
      </c>
      <c r="V692" s="8">
        <f t="shared" si="238"/>
        <v>6</v>
      </c>
      <c r="W692" s="8">
        <f t="shared" si="239"/>
        <v>4</v>
      </c>
      <c r="X692" s="8">
        <f t="shared" si="240"/>
        <v>4</v>
      </c>
      <c r="Y692">
        <f t="shared" si="241"/>
        <v>0</v>
      </c>
    </row>
    <row r="693" spans="1:25" x14ac:dyDescent="0.25">
      <c r="A693" s="1" t="s">
        <v>712</v>
      </c>
      <c r="B693" s="1" t="s">
        <v>16</v>
      </c>
      <c r="C693" s="1" t="s">
        <v>5</v>
      </c>
      <c r="D693">
        <f t="shared" si="220"/>
        <v>2011</v>
      </c>
      <c r="E693">
        <f t="shared" si="221"/>
        <v>27</v>
      </c>
      <c r="F693">
        <f t="shared" si="222"/>
        <v>28</v>
      </c>
      <c r="G693" s="6">
        <f t="shared" si="223"/>
        <v>41361</v>
      </c>
      <c r="H693">
        <f t="shared" si="224"/>
        <v>9.7905544147843937</v>
      </c>
      <c r="I693">
        <f t="shared" si="225"/>
        <v>11</v>
      </c>
      <c r="J693">
        <f t="shared" si="226"/>
        <v>0</v>
      </c>
      <c r="K693">
        <f t="shared" si="227"/>
        <v>11</v>
      </c>
      <c r="L693" s="8">
        <f t="shared" si="228"/>
        <v>1</v>
      </c>
      <c r="M693" s="8">
        <f t="shared" si="229"/>
        <v>3</v>
      </c>
      <c r="N693" s="8">
        <f t="shared" si="230"/>
        <v>14</v>
      </c>
      <c r="O693" s="8">
        <f t="shared" si="231"/>
        <v>63</v>
      </c>
      <c r="P693" s="8">
        <f t="shared" si="232"/>
        <v>2</v>
      </c>
      <c r="Q693" s="8">
        <f t="shared" si="233"/>
        <v>24</v>
      </c>
      <c r="R693" s="8">
        <f t="shared" si="234"/>
        <v>0</v>
      </c>
      <c r="S693" s="8">
        <f t="shared" si="235"/>
        <v>45</v>
      </c>
      <c r="T693" s="8">
        <f t="shared" si="236"/>
        <v>8</v>
      </c>
      <c r="U693" s="8">
        <f t="shared" si="237"/>
        <v>6</v>
      </c>
      <c r="V693" s="8">
        <f t="shared" si="238"/>
        <v>6</v>
      </c>
      <c r="W693" s="8">
        <f t="shared" si="239"/>
        <v>4</v>
      </c>
      <c r="X693" s="8">
        <f t="shared" si="240"/>
        <v>4</v>
      </c>
      <c r="Y693">
        <f t="shared" si="241"/>
        <v>0</v>
      </c>
    </row>
    <row r="694" spans="1:25" x14ac:dyDescent="0.25">
      <c r="A694" s="1" t="s">
        <v>713</v>
      </c>
      <c r="B694" s="1" t="s">
        <v>43</v>
      </c>
      <c r="C694" s="1" t="s">
        <v>8</v>
      </c>
      <c r="D694">
        <f t="shared" si="220"/>
        <v>2005</v>
      </c>
      <c r="E694">
        <f t="shared" si="221"/>
        <v>29</v>
      </c>
      <c r="F694">
        <f t="shared" si="222"/>
        <v>18</v>
      </c>
      <c r="G694" s="6">
        <f t="shared" si="223"/>
        <v>39220</v>
      </c>
      <c r="H694">
        <f t="shared" si="224"/>
        <v>15.652292950034223</v>
      </c>
      <c r="I694">
        <f t="shared" si="225"/>
        <v>17</v>
      </c>
      <c r="J694">
        <f t="shared" si="226"/>
        <v>0</v>
      </c>
      <c r="K694">
        <f t="shared" si="227"/>
        <v>17</v>
      </c>
      <c r="L694" s="8">
        <f t="shared" si="228"/>
        <v>0</v>
      </c>
      <c r="M694" s="8">
        <f t="shared" si="229"/>
        <v>15</v>
      </c>
      <c r="N694" s="8">
        <f t="shared" si="230"/>
        <v>14</v>
      </c>
      <c r="O694" s="8">
        <f t="shared" si="231"/>
        <v>81</v>
      </c>
      <c r="P694" s="8">
        <f t="shared" si="232"/>
        <v>1</v>
      </c>
      <c r="Q694" s="8">
        <f t="shared" si="233"/>
        <v>24</v>
      </c>
      <c r="R694" s="8">
        <f t="shared" si="234"/>
        <v>49</v>
      </c>
      <c r="S694" s="8">
        <f t="shared" si="235"/>
        <v>81</v>
      </c>
      <c r="T694" s="8">
        <f t="shared" si="236"/>
        <v>9</v>
      </c>
      <c r="U694" s="8">
        <f t="shared" si="237"/>
        <v>3</v>
      </c>
      <c r="V694" s="8">
        <f t="shared" si="238"/>
        <v>7</v>
      </c>
      <c r="W694" s="8">
        <f t="shared" si="239"/>
        <v>3</v>
      </c>
      <c r="X694" s="8">
        <f t="shared" si="240"/>
        <v>3</v>
      </c>
      <c r="Y694">
        <f t="shared" si="241"/>
        <v>0</v>
      </c>
    </row>
    <row r="695" spans="1:25" x14ac:dyDescent="0.25">
      <c r="A695" s="1" t="s">
        <v>714</v>
      </c>
      <c r="B695" s="1" t="s">
        <v>43</v>
      </c>
      <c r="C695" s="1" t="s">
        <v>5</v>
      </c>
      <c r="D695">
        <f t="shared" si="220"/>
        <v>2014</v>
      </c>
      <c r="E695">
        <f t="shared" si="221"/>
        <v>21</v>
      </c>
      <c r="F695">
        <f t="shared" si="222"/>
        <v>27</v>
      </c>
      <c r="G695" s="6">
        <f t="shared" si="223"/>
        <v>42274</v>
      </c>
      <c r="H695">
        <f t="shared" si="224"/>
        <v>7.2908966461327855</v>
      </c>
      <c r="I695">
        <f t="shared" si="225"/>
        <v>8</v>
      </c>
      <c r="J695">
        <f t="shared" si="226"/>
        <v>0</v>
      </c>
      <c r="K695">
        <f t="shared" si="227"/>
        <v>8</v>
      </c>
      <c r="L695" s="8">
        <f t="shared" si="228"/>
        <v>1</v>
      </c>
      <c r="M695" s="8">
        <f t="shared" si="229"/>
        <v>12</v>
      </c>
      <c r="N695" s="8">
        <f t="shared" si="230"/>
        <v>14</v>
      </c>
      <c r="O695" s="8">
        <f t="shared" si="231"/>
        <v>9</v>
      </c>
      <c r="P695" s="8">
        <f t="shared" si="232"/>
        <v>2</v>
      </c>
      <c r="Q695" s="8">
        <f t="shared" si="233"/>
        <v>21</v>
      </c>
      <c r="R695" s="8">
        <f t="shared" si="234"/>
        <v>14</v>
      </c>
      <c r="S695" s="8">
        <f t="shared" si="235"/>
        <v>81</v>
      </c>
      <c r="T695" s="8">
        <f t="shared" si="236"/>
        <v>2</v>
      </c>
      <c r="U695" s="8">
        <f t="shared" si="237"/>
        <v>15</v>
      </c>
      <c r="V695" s="8">
        <f t="shared" si="238"/>
        <v>1</v>
      </c>
      <c r="W695" s="8">
        <f t="shared" si="239"/>
        <v>9</v>
      </c>
      <c r="X695" s="8">
        <f t="shared" si="240"/>
        <v>9</v>
      </c>
      <c r="Y695">
        <f t="shared" si="241"/>
        <v>0</v>
      </c>
    </row>
    <row r="696" spans="1:25" x14ac:dyDescent="0.25">
      <c r="A696" s="1" t="s">
        <v>715</v>
      </c>
      <c r="B696" s="1" t="s">
        <v>43</v>
      </c>
      <c r="C696" s="1" t="s">
        <v>8</v>
      </c>
      <c r="D696">
        <f t="shared" si="220"/>
        <v>2003</v>
      </c>
      <c r="E696">
        <f t="shared" si="221"/>
        <v>21</v>
      </c>
      <c r="F696">
        <f t="shared" si="222"/>
        <v>1</v>
      </c>
      <c r="G696" s="6">
        <f t="shared" si="223"/>
        <v>38231</v>
      </c>
      <c r="H696">
        <f t="shared" si="224"/>
        <v>18.360027378507873</v>
      </c>
      <c r="I696">
        <f t="shared" si="225"/>
        <v>19</v>
      </c>
      <c r="J696">
        <f t="shared" si="226"/>
        <v>0</v>
      </c>
      <c r="K696">
        <f t="shared" si="227"/>
        <v>19</v>
      </c>
      <c r="L696" s="8">
        <f t="shared" si="228"/>
        <v>0</v>
      </c>
      <c r="M696" s="8">
        <f t="shared" si="229"/>
        <v>9</v>
      </c>
      <c r="N696" s="8">
        <f t="shared" si="230"/>
        <v>14</v>
      </c>
      <c r="O696" s="8">
        <f t="shared" si="231"/>
        <v>9</v>
      </c>
      <c r="P696" s="8">
        <f t="shared" si="232"/>
        <v>0</v>
      </c>
      <c r="Q696" s="8">
        <f t="shared" si="233"/>
        <v>3</v>
      </c>
      <c r="R696" s="8">
        <f t="shared" si="234"/>
        <v>7</v>
      </c>
      <c r="S696" s="8">
        <f t="shared" si="235"/>
        <v>63</v>
      </c>
      <c r="T696" s="8">
        <f t="shared" si="236"/>
        <v>4</v>
      </c>
      <c r="U696" s="8">
        <f t="shared" si="237"/>
        <v>18</v>
      </c>
      <c r="V696" s="8">
        <f t="shared" si="238"/>
        <v>7</v>
      </c>
      <c r="W696" s="8">
        <f t="shared" si="239"/>
        <v>3</v>
      </c>
      <c r="X696" s="8">
        <f t="shared" si="240"/>
        <v>3</v>
      </c>
      <c r="Y696">
        <f t="shared" si="241"/>
        <v>0</v>
      </c>
    </row>
    <row r="697" spans="1:25" x14ac:dyDescent="0.25">
      <c r="A697" s="1" t="s">
        <v>716</v>
      </c>
      <c r="B697" s="1" t="s">
        <v>37</v>
      </c>
      <c r="C697" s="1" t="s">
        <v>8</v>
      </c>
      <c r="D697">
        <f t="shared" si="220"/>
        <v>2014</v>
      </c>
      <c r="E697">
        <f t="shared" si="221"/>
        <v>29</v>
      </c>
      <c r="F697">
        <f t="shared" si="222"/>
        <v>14</v>
      </c>
      <c r="G697" s="6">
        <f t="shared" si="223"/>
        <v>42504</v>
      </c>
      <c r="H697">
        <f t="shared" si="224"/>
        <v>6.6611909650924028</v>
      </c>
      <c r="I697">
        <f t="shared" si="225"/>
        <v>8</v>
      </c>
      <c r="J697">
        <f t="shared" si="226"/>
        <v>0</v>
      </c>
      <c r="K697">
        <f t="shared" si="227"/>
        <v>8</v>
      </c>
      <c r="L697" s="8">
        <f t="shared" si="228"/>
        <v>1</v>
      </c>
      <c r="M697" s="8">
        <f t="shared" si="229"/>
        <v>12</v>
      </c>
      <c r="N697" s="8">
        <f t="shared" si="230"/>
        <v>14</v>
      </c>
      <c r="O697" s="8">
        <f t="shared" si="231"/>
        <v>81</v>
      </c>
      <c r="P697" s="8">
        <f t="shared" si="232"/>
        <v>1</v>
      </c>
      <c r="Q697" s="8">
        <f t="shared" si="233"/>
        <v>12</v>
      </c>
      <c r="R697" s="8">
        <f t="shared" si="234"/>
        <v>63</v>
      </c>
      <c r="S697" s="8">
        <f t="shared" si="235"/>
        <v>72</v>
      </c>
      <c r="T697" s="8">
        <f t="shared" si="236"/>
        <v>5</v>
      </c>
      <c r="U697" s="8">
        <f t="shared" si="237"/>
        <v>0</v>
      </c>
      <c r="V697" s="8">
        <f t="shared" si="238"/>
        <v>1</v>
      </c>
      <c r="W697" s="8">
        <f t="shared" si="239"/>
        <v>9</v>
      </c>
      <c r="X697" s="8">
        <f t="shared" si="240"/>
        <v>9</v>
      </c>
      <c r="Y697">
        <f t="shared" si="241"/>
        <v>0</v>
      </c>
    </row>
    <row r="698" spans="1:25" x14ac:dyDescent="0.25">
      <c r="A698" s="1" t="s">
        <v>717</v>
      </c>
      <c r="B698" s="1" t="s">
        <v>25</v>
      </c>
      <c r="C698" s="1" t="s">
        <v>8</v>
      </c>
      <c r="D698">
        <f t="shared" si="220"/>
        <v>2012</v>
      </c>
      <c r="E698">
        <f t="shared" si="221"/>
        <v>30</v>
      </c>
      <c r="F698">
        <f t="shared" si="222"/>
        <v>6</v>
      </c>
      <c r="G698" s="6">
        <f t="shared" si="223"/>
        <v>41796</v>
      </c>
      <c r="H698">
        <f t="shared" si="224"/>
        <v>8.5995893223819309</v>
      </c>
      <c r="I698">
        <f t="shared" si="225"/>
        <v>10</v>
      </c>
      <c r="J698">
        <f t="shared" si="226"/>
        <v>0</v>
      </c>
      <c r="K698">
        <f t="shared" si="227"/>
        <v>10</v>
      </c>
      <c r="L698" s="8">
        <f t="shared" si="228"/>
        <v>1</v>
      </c>
      <c r="M698" s="8">
        <f t="shared" si="229"/>
        <v>6</v>
      </c>
      <c r="N698" s="8">
        <f t="shared" si="230"/>
        <v>21</v>
      </c>
      <c r="O698" s="8">
        <f t="shared" si="231"/>
        <v>0</v>
      </c>
      <c r="P698" s="8">
        <f t="shared" si="232"/>
        <v>0</v>
      </c>
      <c r="Q698" s="8">
        <f t="shared" si="233"/>
        <v>18</v>
      </c>
      <c r="R698" s="8">
        <f t="shared" si="234"/>
        <v>14</v>
      </c>
      <c r="S698" s="8">
        <f t="shared" si="235"/>
        <v>0</v>
      </c>
      <c r="T698" s="8">
        <f t="shared" si="236"/>
        <v>7</v>
      </c>
      <c r="U698" s="8">
        <f t="shared" si="237"/>
        <v>24</v>
      </c>
      <c r="V698" s="8">
        <f t="shared" si="238"/>
        <v>1</v>
      </c>
      <c r="W698" s="8">
        <f t="shared" si="239"/>
        <v>9</v>
      </c>
      <c r="X698" s="8">
        <f t="shared" si="240"/>
        <v>9</v>
      </c>
      <c r="Y698">
        <f t="shared" si="241"/>
        <v>0</v>
      </c>
    </row>
    <row r="699" spans="1:25" x14ac:dyDescent="0.25">
      <c r="A699" s="1" t="s">
        <v>718</v>
      </c>
      <c r="B699" s="1" t="s">
        <v>23</v>
      </c>
      <c r="C699" s="1" t="s">
        <v>8</v>
      </c>
      <c r="D699">
        <f t="shared" si="220"/>
        <v>2016</v>
      </c>
      <c r="E699">
        <f t="shared" si="221"/>
        <v>23</v>
      </c>
      <c r="F699">
        <f t="shared" si="222"/>
        <v>8</v>
      </c>
      <c r="G699" s="6">
        <f t="shared" si="223"/>
        <v>43047</v>
      </c>
      <c r="H699">
        <f t="shared" si="224"/>
        <v>5.1745379876796713</v>
      </c>
      <c r="I699">
        <f t="shared" si="225"/>
        <v>6</v>
      </c>
      <c r="J699">
        <f t="shared" si="226"/>
        <v>0</v>
      </c>
      <c r="K699">
        <f t="shared" si="227"/>
        <v>6</v>
      </c>
      <c r="L699" s="8">
        <f t="shared" si="228"/>
        <v>1</v>
      </c>
      <c r="M699" s="8">
        <f t="shared" si="229"/>
        <v>18</v>
      </c>
      <c r="N699" s="8">
        <f t="shared" si="230"/>
        <v>14</v>
      </c>
      <c r="O699" s="8">
        <f t="shared" si="231"/>
        <v>27</v>
      </c>
      <c r="P699" s="8">
        <f t="shared" si="232"/>
        <v>0</v>
      </c>
      <c r="Q699" s="8">
        <f t="shared" si="233"/>
        <v>24</v>
      </c>
      <c r="R699" s="8">
        <f t="shared" si="234"/>
        <v>0</v>
      </c>
      <c r="S699" s="8">
        <f t="shared" si="235"/>
        <v>27</v>
      </c>
      <c r="T699" s="8">
        <f t="shared" si="236"/>
        <v>8</v>
      </c>
      <c r="U699" s="8">
        <f t="shared" si="237"/>
        <v>15</v>
      </c>
      <c r="V699" s="8">
        <f t="shared" si="238"/>
        <v>4</v>
      </c>
      <c r="W699" s="8">
        <f t="shared" si="239"/>
        <v>6</v>
      </c>
      <c r="X699" s="8">
        <f t="shared" si="240"/>
        <v>6</v>
      </c>
      <c r="Y699">
        <f t="shared" si="241"/>
        <v>0</v>
      </c>
    </row>
    <row r="700" spans="1:25" x14ac:dyDescent="0.25">
      <c r="A700" s="1" t="s">
        <v>719</v>
      </c>
      <c r="B700" s="1" t="s">
        <v>23</v>
      </c>
      <c r="C700" s="1" t="s">
        <v>8</v>
      </c>
      <c r="D700">
        <f t="shared" si="220"/>
        <v>2001</v>
      </c>
      <c r="E700">
        <f t="shared" si="221"/>
        <v>22</v>
      </c>
      <c r="F700">
        <f t="shared" si="222"/>
        <v>7</v>
      </c>
      <c r="G700" s="6">
        <f t="shared" si="223"/>
        <v>37536</v>
      </c>
      <c r="H700">
        <f t="shared" si="224"/>
        <v>20.262833675564682</v>
      </c>
      <c r="I700">
        <f t="shared" si="225"/>
        <v>21</v>
      </c>
      <c r="J700">
        <f t="shared" si="226"/>
        <v>0</v>
      </c>
      <c r="K700">
        <f t="shared" si="227"/>
        <v>21</v>
      </c>
      <c r="L700" s="8">
        <f t="shared" si="228"/>
        <v>0</v>
      </c>
      <c r="M700" s="8">
        <f t="shared" si="229"/>
        <v>3</v>
      </c>
      <c r="N700" s="8">
        <f t="shared" si="230"/>
        <v>14</v>
      </c>
      <c r="O700" s="8">
        <f t="shared" si="231"/>
        <v>18</v>
      </c>
      <c r="P700" s="8">
        <f t="shared" si="232"/>
        <v>0</v>
      </c>
      <c r="Q700" s="8">
        <f t="shared" si="233"/>
        <v>21</v>
      </c>
      <c r="R700" s="8">
        <f t="shared" si="234"/>
        <v>7</v>
      </c>
      <c r="S700" s="8">
        <f t="shared" si="235"/>
        <v>81</v>
      </c>
      <c r="T700" s="8">
        <f t="shared" si="236"/>
        <v>1</v>
      </c>
      <c r="U700" s="8">
        <f t="shared" si="237"/>
        <v>3</v>
      </c>
      <c r="V700" s="8">
        <f t="shared" si="238"/>
        <v>8</v>
      </c>
      <c r="W700" s="8">
        <f t="shared" si="239"/>
        <v>2</v>
      </c>
      <c r="X700" s="8">
        <f t="shared" si="240"/>
        <v>2</v>
      </c>
      <c r="Y700">
        <f t="shared" si="241"/>
        <v>0</v>
      </c>
    </row>
    <row r="701" spans="1:25" x14ac:dyDescent="0.25">
      <c r="A701" s="1" t="s">
        <v>720</v>
      </c>
      <c r="B701" s="1" t="s">
        <v>46</v>
      </c>
      <c r="C701" s="1" t="s">
        <v>5</v>
      </c>
      <c r="D701">
        <f t="shared" si="220"/>
        <v>2019</v>
      </c>
      <c r="E701">
        <f t="shared" si="221"/>
        <v>22</v>
      </c>
      <c r="F701">
        <f t="shared" si="222"/>
        <v>9</v>
      </c>
      <c r="G701" s="6">
        <f t="shared" si="223"/>
        <v>44113</v>
      </c>
      <c r="H701">
        <f t="shared" si="224"/>
        <v>2.2559890485968515</v>
      </c>
      <c r="I701">
        <f t="shared" si="225"/>
        <v>3</v>
      </c>
      <c r="J701">
        <f t="shared" si="226"/>
        <v>0</v>
      </c>
      <c r="K701">
        <f t="shared" si="227"/>
        <v>3</v>
      </c>
      <c r="L701" s="8">
        <f t="shared" si="228"/>
        <v>1</v>
      </c>
      <c r="M701" s="8">
        <f t="shared" si="229"/>
        <v>27</v>
      </c>
      <c r="N701" s="8">
        <f t="shared" si="230"/>
        <v>14</v>
      </c>
      <c r="O701" s="8">
        <f t="shared" si="231"/>
        <v>18</v>
      </c>
      <c r="P701" s="8">
        <f t="shared" si="232"/>
        <v>0</v>
      </c>
      <c r="Q701" s="8">
        <f t="shared" si="233"/>
        <v>27</v>
      </c>
      <c r="R701" s="8">
        <f t="shared" si="234"/>
        <v>0</v>
      </c>
      <c r="S701" s="8">
        <f t="shared" si="235"/>
        <v>72</v>
      </c>
      <c r="T701" s="8">
        <f t="shared" si="236"/>
        <v>1</v>
      </c>
      <c r="U701" s="8">
        <f t="shared" si="237"/>
        <v>6</v>
      </c>
      <c r="V701" s="8">
        <f t="shared" si="238"/>
        <v>6</v>
      </c>
      <c r="W701" s="8">
        <f t="shared" si="239"/>
        <v>4</v>
      </c>
      <c r="X701" s="8">
        <f t="shared" si="240"/>
        <v>4</v>
      </c>
      <c r="Y701">
        <f t="shared" si="241"/>
        <v>0</v>
      </c>
    </row>
    <row r="702" spans="1:25" x14ac:dyDescent="0.25">
      <c r="A702" s="1" t="s">
        <v>721</v>
      </c>
      <c r="B702" s="1" t="s">
        <v>16</v>
      </c>
      <c r="C702" s="1" t="s">
        <v>5</v>
      </c>
      <c r="D702">
        <f t="shared" si="220"/>
        <v>2007</v>
      </c>
      <c r="E702">
        <f t="shared" si="221"/>
        <v>24</v>
      </c>
      <c r="F702">
        <f t="shared" si="222"/>
        <v>7</v>
      </c>
      <c r="G702" s="6">
        <f t="shared" si="223"/>
        <v>39789</v>
      </c>
      <c r="H702">
        <f t="shared" si="224"/>
        <v>14.094455852156058</v>
      </c>
      <c r="I702">
        <f t="shared" si="225"/>
        <v>15</v>
      </c>
      <c r="J702">
        <f t="shared" si="226"/>
        <v>0</v>
      </c>
      <c r="K702">
        <f t="shared" si="227"/>
        <v>15</v>
      </c>
      <c r="L702" s="8">
        <f t="shared" si="228"/>
        <v>0</v>
      </c>
      <c r="M702" s="8">
        <f t="shared" si="229"/>
        <v>21</v>
      </c>
      <c r="N702" s="8">
        <f t="shared" si="230"/>
        <v>14</v>
      </c>
      <c r="O702" s="8">
        <f t="shared" si="231"/>
        <v>36</v>
      </c>
      <c r="P702" s="8">
        <f t="shared" si="232"/>
        <v>0</v>
      </c>
      <c r="Q702" s="8">
        <f t="shared" si="233"/>
        <v>21</v>
      </c>
      <c r="R702" s="8">
        <f t="shared" si="234"/>
        <v>56</v>
      </c>
      <c r="S702" s="8">
        <f t="shared" si="235"/>
        <v>72</v>
      </c>
      <c r="T702" s="8">
        <f t="shared" si="236"/>
        <v>6</v>
      </c>
      <c r="U702" s="8">
        <f t="shared" si="237"/>
        <v>27</v>
      </c>
      <c r="V702" s="8">
        <f t="shared" si="238"/>
        <v>3</v>
      </c>
      <c r="W702" s="8">
        <f t="shared" si="239"/>
        <v>7</v>
      </c>
      <c r="X702" s="8">
        <f t="shared" si="240"/>
        <v>7</v>
      </c>
      <c r="Y702">
        <f t="shared" si="241"/>
        <v>0</v>
      </c>
    </row>
    <row r="703" spans="1:25" x14ac:dyDescent="0.25">
      <c r="A703" s="1" t="s">
        <v>722</v>
      </c>
      <c r="B703" s="1" t="s">
        <v>41</v>
      </c>
      <c r="C703" s="1" t="s">
        <v>5</v>
      </c>
      <c r="D703">
        <f t="shared" si="220"/>
        <v>2006</v>
      </c>
      <c r="E703">
        <f t="shared" si="221"/>
        <v>29</v>
      </c>
      <c r="F703">
        <f t="shared" si="222"/>
        <v>22</v>
      </c>
      <c r="G703" s="6">
        <f t="shared" si="223"/>
        <v>39590</v>
      </c>
      <c r="H703">
        <f t="shared" si="224"/>
        <v>14.639288158795345</v>
      </c>
      <c r="I703">
        <f t="shared" si="225"/>
        <v>16</v>
      </c>
      <c r="J703">
        <f t="shared" si="226"/>
        <v>0</v>
      </c>
      <c r="K703">
        <f t="shared" si="227"/>
        <v>16</v>
      </c>
      <c r="L703" s="8">
        <f t="shared" si="228"/>
        <v>0</v>
      </c>
      <c r="M703" s="8">
        <f t="shared" si="229"/>
        <v>18</v>
      </c>
      <c r="N703" s="8">
        <f t="shared" si="230"/>
        <v>14</v>
      </c>
      <c r="O703" s="8">
        <f t="shared" si="231"/>
        <v>81</v>
      </c>
      <c r="P703" s="8">
        <f t="shared" si="232"/>
        <v>2</v>
      </c>
      <c r="Q703" s="8">
        <f t="shared" si="233"/>
        <v>6</v>
      </c>
      <c r="R703" s="8">
        <f t="shared" si="234"/>
        <v>42</v>
      </c>
      <c r="S703" s="8">
        <f t="shared" si="235"/>
        <v>9</v>
      </c>
      <c r="T703" s="8">
        <f t="shared" si="236"/>
        <v>5</v>
      </c>
      <c r="U703" s="8">
        <f t="shared" si="237"/>
        <v>15</v>
      </c>
      <c r="V703" s="8">
        <f t="shared" si="238"/>
        <v>2</v>
      </c>
      <c r="W703" s="8">
        <f t="shared" si="239"/>
        <v>8</v>
      </c>
      <c r="X703" s="8">
        <f t="shared" si="240"/>
        <v>8</v>
      </c>
      <c r="Y703">
        <f t="shared" si="241"/>
        <v>0</v>
      </c>
    </row>
    <row r="704" spans="1:25" x14ac:dyDescent="0.25">
      <c r="A704" s="1" t="s">
        <v>723</v>
      </c>
      <c r="B704" s="1" t="s">
        <v>16</v>
      </c>
      <c r="C704" s="1" t="s">
        <v>5</v>
      </c>
      <c r="D704">
        <f t="shared" si="220"/>
        <v>2017</v>
      </c>
      <c r="E704">
        <f t="shared" si="221"/>
        <v>31</v>
      </c>
      <c r="F704">
        <f t="shared" si="222"/>
        <v>11</v>
      </c>
      <c r="G704" s="6">
        <f t="shared" si="223"/>
        <v>43657</v>
      </c>
      <c r="H704">
        <f t="shared" si="224"/>
        <v>3.5044490075290895</v>
      </c>
      <c r="I704">
        <f t="shared" si="225"/>
        <v>5</v>
      </c>
      <c r="J704">
        <f t="shared" si="226"/>
        <v>0</v>
      </c>
      <c r="K704">
        <f t="shared" si="227"/>
        <v>5</v>
      </c>
      <c r="L704" s="8">
        <f t="shared" si="228"/>
        <v>1</v>
      </c>
      <c r="M704" s="8">
        <f t="shared" si="229"/>
        <v>21</v>
      </c>
      <c r="N704" s="8">
        <f t="shared" si="230"/>
        <v>21</v>
      </c>
      <c r="O704" s="8">
        <f t="shared" si="231"/>
        <v>9</v>
      </c>
      <c r="P704" s="8">
        <f t="shared" si="232"/>
        <v>1</v>
      </c>
      <c r="Q704" s="8">
        <f t="shared" si="233"/>
        <v>3</v>
      </c>
      <c r="R704" s="8">
        <f t="shared" si="234"/>
        <v>28</v>
      </c>
      <c r="S704" s="8">
        <f t="shared" si="235"/>
        <v>18</v>
      </c>
      <c r="T704" s="8">
        <f t="shared" si="236"/>
        <v>2</v>
      </c>
      <c r="U704" s="8">
        <f t="shared" si="237"/>
        <v>0</v>
      </c>
      <c r="V704" s="8">
        <f t="shared" si="238"/>
        <v>4</v>
      </c>
      <c r="W704" s="8">
        <f t="shared" si="239"/>
        <v>6</v>
      </c>
      <c r="X704" s="8">
        <f t="shared" si="240"/>
        <v>6</v>
      </c>
      <c r="Y704">
        <f t="shared" si="241"/>
        <v>0</v>
      </c>
    </row>
    <row r="705" spans="1:25" x14ac:dyDescent="0.25">
      <c r="A705" s="1" t="s">
        <v>724</v>
      </c>
      <c r="B705" s="1" t="s">
        <v>39</v>
      </c>
      <c r="C705" s="1" t="s">
        <v>5</v>
      </c>
      <c r="D705">
        <f t="shared" si="220"/>
        <v>2016</v>
      </c>
      <c r="E705">
        <f t="shared" si="221"/>
        <v>32</v>
      </c>
      <c r="F705">
        <f t="shared" si="222"/>
        <v>11</v>
      </c>
      <c r="G705" s="6">
        <f t="shared" si="223"/>
        <v>43323</v>
      </c>
      <c r="H705">
        <f t="shared" si="224"/>
        <v>4.4188911704312117</v>
      </c>
      <c r="I705">
        <f t="shared" si="225"/>
        <v>6</v>
      </c>
      <c r="J705">
        <f t="shared" si="226"/>
        <v>0</v>
      </c>
      <c r="K705">
        <f t="shared" si="227"/>
        <v>6</v>
      </c>
      <c r="L705" s="8">
        <f t="shared" si="228"/>
        <v>1</v>
      </c>
      <c r="M705" s="8">
        <f t="shared" si="229"/>
        <v>18</v>
      </c>
      <c r="N705" s="8">
        <f t="shared" si="230"/>
        <v>21</v>
      </c>
      <c r="O705" s="8">
        <f t="shared" si="231"/>
        <v>18</v>
      </c>
      <c r="P705" s="8">
        <f t="shared" si="232"/>
        <v>1</v>
      </c>
      <c r="Q705" s="8">
        <f t="shared" si="233"/>
        <v>3</v>
      </c>
      <c r="R705" s="8">
        <f t="shared" si="234"/>
        <v>28</v>
      </c>
      <c r="S705" s="8">
        <f t="shared" si="235"/>
        <v>63</v>
      </c>
      <c r="T705" s="8">
        <f t="shared" si="236"/>
        <v>4</v>
      </c>
      <c r="U705" s="8">
        <f t="shared" si="237"/>
        <v>24</v>
      </c>
      <c r="V705" s="8">
        <f t="shared" si="238"/>
        <v>1</v>
      </c>
      <c r="W705" s="8">
        <f t="shared" si="239"/>
        <v>9</v>
      </c>
      <c r="X705" s="8">
        <f t="shared" si="240"/>
        <v>9</v>
      </c>
      <c r="Y705">
        <f t="shared" si="241"/>
        <v>0</v>
      </c>
    </row>
    <row r="706" spans="1:25" x14ac:dyDescent="0.25">
      <c r="A706" s="1" t="s">
        <v>725</v>
      </c>
      <c r="B706" s="1" t="s">
        <v>43</v>
      </c>
      <c r="C706" s="1" t="s">
        <v>8</v>
      </c>
      <c r="D706">
        <f t="shared" si="220"/>
        <v>2006</v>
      </c>
      <c r="E706">
        <f t="shared" si="221"/>
        <v>29</v>
      </c>
      <c r="F706">
        <f t="shared" si="222"/>
        <v>21</v>
      </c>
      <c r="G706" s="6">
        <f t="shared" si="223"/>
        <v>39589</v>
      </c>
      <c r="H706">
        <f t="shared" si="224"/>
        <v>14.642026009582478</v>
      </c>
      <c r="I706">
        <f t="shared" si="225"/>
        <v>16</v>
      </c>
      <c r="J706">
        <f t="shared" si="226"/>
        <v>0</v>
      </c>
      <c r="K706">
        <f t="shared" si="227"/>
        <v>16</v>
      </c>
      <c r="L706" s="8">
        <f t="shared" si="228"/>
        <v>0</v>
      </c>
      <c r="M706" s="8">
        <f t="shared" si="229"/>
        <v>18</v>
      </c>
      <c r="N706" s="8">
        <f t="shared" si="230"/>
        <v>14</v>
      </c>
      <c r="O706" s="8">
        <f t="shared" si="231"/>
        <v>81</v>
      </c>
      <c r="P706" s="8">
        <f t="shared" si="232"/>
        <v>2</v>
      </c>
      <c r="Q706" s="8">
        <f t="shared" si="233"/>
        <v>3</v>
      </c>
      <c r="R706" s="8">
        <f t="shared" si="234"/>
        <v>21</v>
      </c>
      <c r="S706" s="8">
        <f t="shared" si="235"/>
        <v>45</v>
      </c>
      <c r="T706" s="8">
        <f t="shared" si="236"/>
        <v>2</v>
      </c>
      <c r="U706" s="8">
        <f t="shared" si="237"/>
        <v>12</v>
      </c>
      <c r="V706" s="8">
        <f t="shared" si="238"/>
        <v>8</v>
      </c>
      <c r="W706" s="8">
        <f t="shared" si="239"/>
        <v>2</v>
      </c>
      <c r="X706" s="8">
        <f t="shared" si="240"/>
        <v>2</v>
      </c>
      <c r="Y706">
        <f t="shared" si="241"/>
        <v>0</v>
      </c>
    </row>
    <row r="707" spans="1:25" x14ac:dyDescent="0.25">
      <c r="A707" s="1" t="s">
        <v>726</v>
      </c>
      <c r="B707" s="1" t="s">
        <v>35</v>
      </c>
      <c r="C707" s="1" t="s">
        <v>8</v>
      </c>
      <c r="D707">
        <f t="shared" ref="D707:D770" si="242">IF(E707&lt;=12,1900+VALUE(MID(A707,1,2)),2000+VALUE(MID(A707,1,2)))</f>
        <v>2005</v>
      </c>
      <c r="E707">
        <f t="shared" ref="E707:E770" si="243">VALUE(MID(A707,3,2))</f>
        <v>23</v>
      </c>
      <c r="F707">
        <f t="shared" ref="F707:F770" si="244">VALUE(MID(A707,5,2))</f>
        <v>8</v>
      </c>
      <c r="G707" s="6">
        <f t="shared" ref="G707:G770" si="245">DATE(D707,E707,F707)</f>
        <v>39029</v>
      </c>
      <c r="H707">
        <f t="shared" ref="H707:H770" si="246">($AB$2-G707)/365.25</f>
        <v>16.175222450376456</v>
      </c>
      <c r="I707">
        <f t="shared" ref="I707:I770" si="247">2023-D707-1</f>
        <v>17</v>
      </c>
      <c r="J707">
        <f t="shared" ref="J707:J770" si="248">IF(AND(E707=1,F707&lt;=11),1,0)</f>
        <v>0</v>
      </c>
      <c r="K707">
        <f t="shared" ref="K707:K770" si="249">I707+J707</f>
        <v>17</v>
      </c>
      <c r="L707" s="8">
        <f t="shared" ref="L707:L770" si="250">MID($A707,1,1)*1</f>
        <v>0</v>
      </c>
      <c r="M707" s="8">
        <f t="shared" ref="M707:M770" si="251">MID($A707,2,1)*3</f>
        <v>15</v>
      </c>
      <c r="N707" s="8">
        <f t="shared" ref="N707:N770" si="252">MID($A707,3,1)*7</f>
        <v>14</v>
      </c>
      <c r="O707" s="8">
        <f t="shared" ref="O707:O770" si="253">MID($A707,4,1)*9</f>
        <v>27</v>
      </c>
      <c r="P707" s="8">
        <f t="shared" ref="P707:P770" si="254">MID($A707,5,1)*1</f>
        <v>0</v>
      </c>
      <c r="Q707" s="8">
        <f t="shared" ref="Q707:Q770" si="255">MID($A707,6,1)*3</f>
        <v>24</v>
      </c>
      <c r="R707" s="8">
        <f t="shared" ref="R707:R770" si="256">MID($A707,7,1)*7</f>
        <v>49</v>
      </c>
      <c r="S707" s="8">
        <f t="shared" ref="S707:S770" si="257">MID($A707,8,1)*9</f>
        <v>0</v>
      </c>
      <c r="T707" s="8">
        <f t="shared" ref="T707:T770" si="258">MID($A707,9,1)*1</f>
        <v>5</v>
      </c>
      <c r="U707" s="8">
        <f t="shared" ref="U707:U770" si="259">MID($A707,10,1)*3</f>
        <v>21</v>
      </c>
      <c r="V707" s="8">
        <f t="shared" ref="V707:V770" si="260">MOD(SUM(L707:U707),10)</f>
        <v>5</v>
      </c>
      <c r="W707" s="8">
        <f t="shared" ref="W707:W770" si="261">IF(V707&lt;&gt;0,10-V707,0)</f>
        <v>5</v>
      </c>
      <c r="X707" s="8">
        <f t="shared" ref="X707:X770" si="262">VALUE(MID(A707,11,1))</f>
        <v>5</v>
      </c>
      <c r="Y707">
        <f t="shared" ref="Y707:Y770" si="263">IF(W707=X707,0,1)</f>
        <v>0</v>
      </c>
    </row>
    <row r="708" spans="1:25" x14ac:dyDescent="0.25">
      <c r="A708" s="1" t="s">
        <v>727</v>
      </c>
      <c r="B708" s="1" t="s">
        <v>10</v>
      </c>
      <c r="C708" s="1" t="s">
        <v>5</v>
      </c>
      <c r="D708">
        <f t="shared" si="242"/>
        <v>2018</v>
      </c>
      <c r="E708">
        <f t="shared" si="243"/>
        <v>27</v>
      </c>
      <c r="F708">
        <f t="shared" si="244"/>
        <v>14</v>
      </c>
      <c r="G708" s="6">
        <f t="shared" si="245"/>
        <v>43904</v>
      </c>
      <c r="H708">
        <f t="shared" si="246"/>
        <v>2.8281998631074607</v>
      </c>
      <c r="I708">
        <f t="shared" si="247"/>
        <v>4</v>
      </c>
      <c r="J708">
        <f t="shared" si="248"/>
        <v>0</v>
      </c>
      <c r="K708">
        <f t="shared" si="249"/>
        <v>4</v>
      </c>
      <c r="L708" s="8">
        <f t="shared" si="250"/>
        <v>1</v>
      </c>
      <c r="M708" s="8">
        <f t="shared" si="251"/>
        <v>24</v>
      </c>
      <c r="N708" s="8">
        <f t="shared" si="252"/>
        <v>14</v>
      </c>
      <c r="O708" s="8">
        <f t="shared" si="253"/>
        <v>63</v>
      </c>
      <c r="P708" s="8">
        <f t="shared" si="254"/>
        <v>1</v>
      </c>
      <c r="Q708" s="8">
        <f t="shared" si="255"/>
        <v>12</v>
      </c>
      <c r="R708" s="8">
        <f t="shared" si="256"/>
        <v>28</v>
      </c>
      <c r="S708" s="8">
        <f t="shared" si="257"/>
        <v>81</v>
      </c>
      <c r="T708" s="8">
        <f t="shared" si="258"/>
        <v>1</v>
      </c>
      <c r="U708" s="8">
        <f t="shared" si="259"/>
        <v>21</v>
      </c>
      <c r="V708" s="8">
        <f t="shared" si="260"/>
        <v>6</v>
      </c>
      <c r="W708" s="8">
        <f t="shared" si="261"/>
        <v>4</v>
      </c>
      <c r="X708" s="8">
        <f t="shared" si="262"/>
        <v>4</v>
      </c>
      <c r="Y708">
        <f t="shared" si="263"/>
        <v>0</v>
      </c>
    </row>
    <row r="709" spans="1:25" x14ac:dyDescent="0.25">
      <c r="A709" s="1" t="s">
        <v>728</v>
      </c>
      <c r="B709" s="1" t="s">
        <v>7</v>
      </c>
      <c r="C709" s="1" t="s">
        <v>5</v>
      </c>
      <c r="D709">
        <f t="shared" si="242"/>
        <v>2006</v>
      </c>
      <c r="E709">
        <f t="shared" si="243"/>
        <v>32</v>
      </c>
      <c r="F709">
        <f t="shared" si="244"/>
        <v>12</v>
      </c>
      <c r="G709" s="6">
        <f t="shared" si="245"/>
        <v>39672</v>
      </c>
      <c r="H709">
        <f t="shared" si="246"/>
        <v>14.414784394250514</v>
      </c>
      <c r="I709">
        <f t="shared" si="247"/>
        <v>16</v>
      </c>
      <c r="J709">
        <f t="shared" si="248"/>
        <v>0</v>
      </c>
      <c r="K709">
        <f t="shared" si="249"/>
        <v>16</v>
      </c>
      <c r="L709" s="8">
        <f t="shared" si="250"/>
        <v>0</v>
      </c>
      <c r="M709" s="8">
        <f t="shared" si="251"/>
        <v>18</v>
      </c>
      <c r="N709" s="8">
        <f t="shared" si="252"/>
        <v>21</v>
      </c>
      <c r="O709" s="8">
        <f t="shared" si="253"/>
        <v>18</v>
      </c>
      <c r="P709" s="8">
        <f t="shared" si="254"/>
        <v>1</v>
      </c>
      <c r="Q709" s="8">
        <f t="shared" si="255"/>
        <v>6</v>
      </c>
      <c r="R709" s="8">
        <f t="shared" si="256"/>
        <v>35</v>
      </c>
      <c r="S709" s="8">
        <f t="shared" si="257"/>
        <v>72</v>
      </c>
      <c r="T709" s="8">
        <f t="shared" si="258"/>
        <v>2</v>
      </c>
      <c r="U709" s="8">
        <f t="shared" si="259"/>
        <v>15</v>
      </c>
      <c r="V709" s="8">
        <f t="shared" si="260"/>
        <v>8</v>
      </c>
      <c r="W709" s="8">
        <f t="shared" si="261"/>
        <v>2</v>
      </c>
      <c r="X709" s="8">
        <f t="shared" si="262"/>
        <v>2</v>
      </c>
      <c r="Y709">
        <f t="shared" si="263"/>
        <v>0</v>
      </c>
    </row>
    <row r="710" spans="1:25" x14ac:dyDescent="0.25">
      <c r="A710" s="1" t="s">
        <v>729</v>
      </c>
      <c r="B710" s="1" t="s">
        <v>12</v>
      </c>
      <c r="C710" s="1" t="s">
        <v>8</v>
      </c>
      <c r="D710">
        <f t="shared" si="242"/>
        <v>2018</v>
      </c>
      <c r="E710">
        <f t="shared" si="243"/>
        <v>26</v>
      </c>
      <c r="F710">
        <f t="shared" si="244"/>
        <v>26</v>
      </c>
      <c r="G710" s="6">
        <f t="shared" si="245"/>
        <v>43887</v>
      </c>
      <c r="H710">
        <f t="shared" si="246"/>
        <v>2.8747433264887063</v>
      </c>
      <c r="I710">
        <f t="shared" si="247"/>
        <v>4</v>
      </c>
      <c r="J710">
        <f t="shared" si="248"/>
        <v>0</v>
      </c>
      <c r="K710">
        <f t="shared" si="249"/>
        <v>4</v>
      </c>
      <c r="L710" s="8">
        <f t="shared" si="250"/>
        <v>1</v>
      </c>
      <c r="M710" s="8">
        <f t="shared" si="251"/>
        <v>24</v>
      </c>
      <c r="N710" s="8">
        <f t="shared" si="252"/>
        <v>14</v>
      </c>
      <c r="O710" s="8">
        <f t="shared" si="253"/>
        <v>54</v>
      </c>
      <c r="P710" s="8">
        <f t="shared" si="254"/>
        <v>2</v>
      </c>
      <c r="Q710" s="8">
        <f t="shared" si="255"/>
        <v>18</v>
      </c>
      <c r="R710" s="8">
        <f t="shared" si="256"/>
        <v>21</v>
      </c>
      <c r="S710" s="8">
        <f t="shared" si="257"/>
        <v>0</v>
      </c>
      <c r="T710" s="8">
        <f t="shared" si="258"/>
        <v>5</v>
      </c>
      <c r="U710" s="8">
        <f t="shared" si="259"/>
        <v>6</v>
      </c>
      <c r="V710" s="8">
        <f t="shared" si="260"/>
        <v>5</v>
      </c>
      <c r="W710" s="8">
        <f t="shared" si="261"/>
        <v>5</v>
      </c>
      <c r="X710" s="8">
        <f t="shared" si="262"/>
        <v>5</v>
      </c>
      <c r="Y710">
        <f t="shared" si="263"/>
        <v>0</v>
      </c>
    </row>
    <row r="711" spans="1:25" x14ac:dyDescent="0.25">
      <c r="A711" s="1" t="s">
        <v>730</v>
      </c>
      <c r="B711" s="1" t="s">
        <v>10</v>
      </c>
      <c r="C711" s="1" t="s">
        <v>5</v>
      </c>
      <c r="D711">
        <f t="shared" si="242"/>
        <v>2007</v>
      </c>
      <c r="E711">
        <f t="shared" si="243"/>
        <v>26</v>
      </c>
      <c r="F711">
        <f t="shared" si="244"/>
        <v>12</v>
      </c>
      <c r="G711" s="6">
        <f t="shared" si="245"/>
        <v>39856</v>
      </c>
      <c r="H711">
        <f t="shared" si="246"/>
        <v>13.911019849418206</v>
      </c>
      <c r="I711">
        <f t="shared" si="247"/>
        <v>15</v>
      </c>
      <c r="J711">
        <f t="shared" si="248"/>
        <v>0</v>
      </c>
      <c r="K711">
        <f t="shared" si="249"/>
        <v>15</v>
      </c>
      <c r="L711" s="8">
        <f t="shared" si="250"/>
        <v>0</v>
      </c>
      <c r="M711" s="8">
        <f t="shared" si="251"/>
        <v>21</v>
      </c>
      <c r="N711" s="8">
        <f t="shared" si="252"/>
        <v>14</v>
      </c>
      <c r="O711" s="8">
        <f t="shared" si="253"/>
        <v>54</v>
      </c>
      <c r="P711" s="8">
        <f t="shared" si="254"/>
        <v>1</v>
      </c>
      <c r="Q711" s="8">
        <f t="shared" si="255"/>
        <v>6</v>
      </c>
      <c r="R711" s="8">
        <f t="shared" si="256"/>
        <v>28</v>
      </c>
      <c r="S711" s="8">
        <f t="shared" si="257"/>
        <v>18</v>
      </c>
      <c r="T711" s="8">
        <f t="shared" si="258"/>
        <v>6</v>
      </c>
      <c r="U711" s="8">
        <f t="shared" si="259"/>
        <v>27</v>
      </c>
      <c r="V711" s="8">
        <f t="shared" si="260"/>
        <v>5</v>
      </c>
      <c r="W711" s="8">
        <f t="shared" si="261"/>
        <v>5</v>
      </c>
      <c r="X711" s="8">
        <f t="shared" si="262"/>
        <v>5</v>
      </c>
      <c r="Y711">
        <f t="shared" si="263"/>
        <v>0</v>
      </c>
    </row>
    <row r="712" spans="1:25" x14ac:dyDescent="0.25">
      <c r="A712" s="1" t="s">
        <v>731</v>
      </c>
      <c r="B712" s="1" t="s">
        <v>37</v>
      </c>
      <c r="C712" s="1" t="s">
        <v>5</v>
      </c>
      <c r="D712">
        <f t="shared" si="242"/>
        <v>2008</v>
      </c>
      <c r="E712">
        <f t="shared" si="243"/>
        <v>30</v>
      </c>
      <c r="F712">
        <f t="shared" si="244"/>
        <v>6</v>
      </c>
      <c r="G712" s="6">
        <f t="shared" si="245"/>
        <v>40335</v>
      </c>
      <c r="H712">
        <f t="shared" si="246"/>
        <v>12.599589322381931</v>
      </c>
      <c r="I712">
        <f t="shared" si="247"/>
        <v>14</v>
      </c>
      <c r="J712">
        <f t="shared" si="248"/>
        <v>0</v>
      </c>
      <c r="K712">
        <f t="shared" si="249"/>
        <v>14</v>
      </c>
      <c r="L712" s="8">
        <f t="shared" si="250"/>
        <v>0</v>
      </c>
      <c r="M712" s="8">
        <f t="shared" si="251"/>
        <v>24</v>
      </c>
      <c r="N712" s="8">
        <f t="shared" si="252"/>
        <v>21</v>
      </c>
      <c r="O712" s="8">
        <f t="shared" si="253"/>
        <v>0</v>
      </c>
      <c r="P712" s="8">
        <f t="shared" si="254"/>
        <v>0</v>
      </c>
      <c r="Q712" s="8">
        <f t="shared" si="255"/>
        <v>18</v>
      </c>
      <c r="R712" s="8">
        <f t="shared" si="256"/>
        <v>49</v>
      </c>
      <c r="S712" s="8">
        <f t="shared" si="257"/>
        <v>45</v>
      </c>
      <c r="T712" s="8">
        <f t="shared" si="258"/>
        <v>5</v>
      </c>
      <c r="U712" s="8">
        <f t="shared" si="259"/>
        <v>21</v>
      </c>
      <c r="V712" s="8">
        <f t="shared" si="260"/>
        <v>3</v>
      </c>
      <c r="W712" s="8">
        <f t="shared" si="261"/>
        <v>7</v>
      </c>
      <c r="X712" s="8">
        <f t="shared" si="262"/>
        <v>7</v>
      </c>
      <c r="Y712">
        <f t="shared" si="263"/>
        <v>0</v>
      </c>
    </row>
    <row r="713" spans="1:25" x14ac:dyDescent="0.25">
      <c r="A713" s="1" t="s">
        <v>732</v>
      </c>
      <c r="B713" s="1" t="s">
        <v>16</v>
      </c>
      <c r="C713" s="1" t="s">
        <v>8</v>
      </c>
      <c r="D713">
        <f t="shared" si="242"/>
        <v>2008</v>
      </c>
      <c r="E713">
        <f t="shared" si="243"/>
        <v>22</v>
      </c>
      <c r="F713">
        <f t="shared" si="244"/>
        <v>11</v>
      </c>
      <c r="G713" s="6">
        <f t="shared" si="245"/>
        <v>40097</v>
      </c>
      <c r="H713">
        <f t="shared" si="246"/>
        <v>13.25119780971937</v>
      </c>
      <c r="I713">
        <f t="shared" si="247"/>
        <v>14</v>
      </c>
      <c r="J713">
        <f t="shared" si="248"/>
        <v>0</v>
      </c>
      <c r="K713">
        <f t="shared" si="249"/>
        <v>14</v>
      </c>
      <c r="L713" s="8">
        <f t="shared" si="250"/>
        <v>0</v>
      </c>
      <c r="M713" s="8">
        <f t="shared" si="251"/>
        <v>24</v>
      </c>
      <c r="N713" s="8">
        <f t="shared" si="252"/>
        <v>14</v>
      </c>
      <c r="O713" s="8">
        <f t="shared" si="253"/>
        <v>18</v>
      </c>
      <c r="P713" s="8">
        <f t="shared" si="254"/>
        <v>1</v>
      </c>
      <c r="Q713" s="8">
        <f t="shared" si="255"/>
        <v>3</v>
      </c>
      <c r="R713" s="8">
        <f t="shared" si="256"/>
        <v>63</v>
      </c>
      <c r="S713" s="8">
        <f t="shared" si="257"/>
        <v>27</v>
      </c>
      <c r="T713" s="8">
        <f t="shared" si="258"/>
        <v>8</v>
      </c>
      <c r="U713" s="8">
        <f t="shared" si="259"/>
        <v>24</v>
      </c>
      <c r="V713" s="8">
        <f t="shared" si="260"/>
        <v>2</v>
      </c>
      <c r="W713" s="8">
        <f t="shared" si="261"/>
        <v>8</v>
      </c>
      <c r="X713" s="8">
        <f t="shared" si="262"/>
        <v>8</v>
      </c>
      <c r="Y713">
        <f t="shared" si="263"/>
        <v>0</v>
      </c>
    </row>
    <row r="714" spans="1:25" x14ac:dyDescent="0.25">
      <c r="A714" s="1" t="s">
        <v>733</v>
      </c>
      <c r="B714" s="1" t="s">
        <v>16</v>
      </c>
      <c r="C714" s="1" t="s">
        <v>5</v>
      </c>
      <c r="D714">
        <f t="shared" si="242"/>
        <v>2005</v>
      </c>
      <c r="E714">
        <f t="shared" si="243"/>
        <v>22</v>
      </c>
      <c r="F714">
        <f t="shared" si="244"/>
        <v>1</v>
      </c>
      <c r="G714" s="6">
        <f t="shared" si="245"/>
        <v>38991</v>
      </c>
      <c r="H714">
        <f t="shared" si="246"/>
        <v>16.279260780287473</v>
      </c>
      <c r="I714">
        <f t="shared" si="247"/>
        <v>17</v>
      </c>
      <c r="J714">
        <f t="shared" si="248"/>
        <v>0</v>
      </c>
      <c r="K714">
        <f t="shared" si="249"/>
        <v>17</v>
      </c>
      <c r="L714" s="8">
        <f t="shared" si="250"/>
        <v>0</v>
      </c>
      <c r="M714" s="8">
        <f t="shared" si="251"/>
        <v>15</v>
      </c>
      <c r="N714" s="8">
        <f t="shared" si="252"/>
        <v>14</v>
      </c>
      <c r="O714" s="8">
        <f t="shared" si="253"/>
        <v>18</v>
      </c>
      <c r="P714" s="8">
        <f t="shared" si="254"/>
        <v>0</v>
      </c>
      <c r="Q714" s="8">
        <f t="shared" si="255"/>
        <v>3</v>
      </c>
      <c r="R714" s="8">
        <f t="shared" si="256"/>
        <v>63</v>
      </c>
      <c r="S714" s="8">
        <f t="shared" si="257"/>
        <v>18</v>
      </c>
      <c r="T714" s="8">
        <f t="shared" si="258"/>
        <v>9</v>
      </c>
      <c r="U714" s="8">
        <f t="shared" si="259"/>
        <v>12</v>
      </c>
      <c r="V714" s="8">
        <f t="shared" si="260"/>
        <v>2</v>
      </c>
      <c r="W714" s="8">
        <f t="shared" si="261"/>
        <v>8</v>
      </c>
      <c r="X714" s="8">
        <f t="shared" si="262"/>
        <v>8</v>
      </c>
      <c r="Y714">
        <f t="shared" si="263"/>
        <v>0</v>
      </c>
    </row>
    <row r="715" spans="1:25" x14ac:dyDescent="0.25">
      <c r="A715" s="1" t="s">
        <v>734</v>
      </c>
      <c r="B715" s="1" t="s">
        <v>25</v>
      </c>
      <c r="C715" s="1" t="s">
        <v>5</v>
      </c>
      <c r="D715">
        <f t="shared" si="242"/>
        <v>2011</v>
      </c>
      <c r="E715">
        <f t="shared" si="243"/>
        <v>22</v>
      </c>
      <c r="F715">
        <f t="shared" si="244"/>
        <v>20</v>
      </c>
      <c r="G715" s="6">
        <f t="shared" si="245"/>
        <v>41202</v>
      </c>
      <c r="H715">
        <f t="shared" si="246"/>
        <v>10.225872689938399</v>
      </c>
      <c r="I715">
        <f t="shared" si="247"/>
        <v>11</v>
      </c>
      <c r="J715">
        <f t="shared" si="248"/>
        <v>0</v>
      </c>
      <c r="K715">
        <f t="shared" si="249"/>
        <v>11</v>
      </c>
      <c r="L715" s="8">
        <f t="shared" si="250"/>
        <v>1</v>
      </c>
      <c r="M715" s="8">
        <f t="shared" si="251"/>
        <v>3</v>
      </c>
      <c r="N715" s="8">
        <f t="shared" si="252"/>
        <v>14</v>
      </c>
      <c r="O715" s="8">
        <f t="shared" si="253"/>
        <v>18</v>
      </c>
      <c r="P715" s="8">
        <f t="shared" si="254"/>
        <v>2</v>
      </c>
      <c r="Q715" s="8">
        <f t="shared" si="255"/>
        <v>0</v>
      </c>
      <c r="R715" s="8">
        <f t="shared" si="256"/>
        <v>14</v>
      </c>
      <c r="S715" s="8">
        <f t="shared" si="257"/>
        <v>27</v>
      </c>
      <c r="T715" s="8">
        <f t="shared" si="258"/>
        <v>2</v>
      </c>
      <c r="U715" s="8">
        <f t="shared" si="259"/>
        <v>6</v>
      </c>
      <c r="V715" s="8">
        <f t="shared" si="260"/>
        <v>7</v>
      </c>
      <c r="W715" s="8">
        <f t="shared" si="261"/>
        <v>3</v>
      </c>
      <c r="X715" s="8">
        <f t="shared" si="262"/>
        <v>3</v>
      </c>
      <c r="Y715">
        <f t="shared" si="263"/>
        <v>0</v>
      </c>
    </row>
    <row r="716" spans="1:25" x14ac:dyDescent="0.25">
      <c r="A716" s="1" t="s">
        <v>735</v>
      </c>
      <c r="B716" s="1" t="s">
        <v>41</v>
      </c>
      <c r="C716" s="1" t="s">
        <v>5</v>
      </c>
      <c r="D716">
        <f t="shared" si="242"/>
        <v>2018</v>
      </c>
      <c r="E716">
        <f t="shared" si="243"/>
        <v>32</v>
      </c>
      <c r="F716">
        <f t="shared" si="244"/>
        <v>2</v>
      </c>
      <c r="G716" s="6">
        <f t="shared" si="245"/>
        <v>44045</v>
      </c>
      <c r="H716">
        <f t="shared" si="246"/>
        <v>2.4421629021218343</v>
      </c>
      <c r="I716">
        <f t="shared" si="247"/>
        <v>4</v>
      </c>
      <c r="J716">
        <f t="shared" si="248"/>
        <v>0</v>
      </c>
      <c r="K716">
        <f t="shared" si="249"/>
        <v>4</v>
      </c>
      <c r="L716" s="8">
        <f t="shared" si="250"/>
        <v>1</v>
      </c>
      <c r="M716" s="8">
        <f t="shared" si="251"/>
        <v>24</v>
      </c>
      <c r="N716" s="8">
        <f t="shared" si="252"/>
        <v>21</v>
      </c>
      <c r="O716" s="8">
        <f t="shared" si="253"/>
        <v>18</v>
      </c>
      <c r="P716" s="8">
        <f t="shared" si="254"/>
        <v>0</v>
      </c>
      <c r="Q716" s="8">
        <f t="shared" si="255"/>
        <v>6</v>
      </c>
      <c r="R716" s="8">
        <f t="shared" si="256"/>
        <v>7</v>
      </c>
      <c r="S716" s="8">
        <f t="shared" si="257"/>
        <v>45</v>
      </c>
      <c r="T716" s="8">
        <f t="shared" si="258"/>
        <v>4</v>
      </c>
      <c r="U716" s="8">
        <f t="shared" si="259"/>
        <v>0</v>
      </c>
      <c r="V716" s="8">
        <f t="shared" si="260"/>
        <v>6</v>
      </c>
      <c r="W716" s="8">
        <f t="shared" si="261"/>
        <v>4</v>
      </c>
      <c r="X716" s="8">
        <f t="shared" si="262"/>
        <v>4</v>
      </c>
      <c r="Y716">
        <f t="shared" si="263"/>
        <v>0</v>
      </c>
    </row>
    <row r="717" spans="1:25" x14ac:dyDescent="0.25">
      <c r="A717" s="1" t="s">
        <v>736</v>
      </c>
      <c r="B717" s="1" t="s">
        <v>4</v>
      </c>
      <c r="C717" s="1" t="s">
        <v>8</v>
      </c>
      <c r="D717">
        <f t="shared" si="242"/>
        <v>2019</v>
      </c>
      <c r="E717">
        <f t="shared" si="243"/>
        <v>30</v>
      </c>
      <c r="F717">
        <f t="shared" si="244"/>
        <v>30</v>
      </c>
      <c r="G717" s="6">
        <f t="shared" si="245"/>
        <v>44377</v>
      </c>
      <c r="H717">
        <f t="shared" si="246"/>
        <v>1.5331964407939767</v>
      </c>
      <c r="I717">
        <f t="shared" si="247"/>
        <v>3</v>
      </c>
      <c r="J717">
        <f t="shared" si="248"/>
        <v>0</v>
      </c>
      <c r="K717">
        <f t="shared" si="249"/>
        <v>3</v>
      </c>
      <c r="L717" s="8">
        <f t="shared" si="250"/>
        <v>1</v>
      </c>
      <c r="M717" s="8">
        <f t="shared" si="251"/>
        <v>27</v>
      </c>
      <c r="N717" s="8">
        <f t="shared" si="252"/>
        <v>21</v>
      </c>
      <c r="O717" s="8">
        <f t="shared" si="253"/>
        <v>0</v>
      </c>
      <c r="P717" s="8">
        <f t="shared" si="254"/>
        <v>3</v>
      </c>
      <c r="Q717" s="8">
        <f t="shared" si="255"/>
        <v>0</v>
      </c>
      <c r="R717" s="8">
        <f t="shared" si="256"/>
        <v>14</v>
      </c>
      <c r="S717" s="8">
        <f t="shared" si="257"/>
        <v>36</v>
      </c>
      <c r="T717" s="8">
        <f t="shared" si="258"/>
        <v>7</v>
      </c>
      <c r="U717" s="8">
        <f t="shared" si="259"/>
        <v>6</v>
      </c>
      <c r="V717" s="8">
        <f t="shared" si="260"/>
        <v>5</v>
      </c>
      <c r="W717" s="8">
        <f t="shared" si="261"/>
        <v>5</v>
      </c>
      <c r="X717" s="8">
        <f t="shared" si="262"/>
        <v>5</v>
      </c>
      <c r="Y717">
        <f t="shared" si="263"/>
        <v>0</v>
      </c>
    </row>
    <row r="718" spans="1:25" x14ac:dyDescent="0.25">
      <c r="A718" s="1" t="s">
        <v>737</v>
      </c>
      <c r="B718" s="1" t="s">
        <v>4</v>
      </c>
      <c r="C718" s="1" t="s">
        <v>8</v>
      </c>
      <c r="D718">
        <f t="shared" si="242"/>
        <v>2016</v>
      </c>
      <c r="E718">
        <f t="shared" si="243"/>
        <v>29</v>
      </c>
      <c r="F718">
        <f t="shared" si="244"/>
        <v>13</v>
      </c>
      <c r="G718" s="6">
        <f t="shared" si="245"/>
        <v>43233</v>
      </c>
      <c r="H718">
        <f t="shared" si="246"/>
        <v>4.6652977412731005</v>
      </c>
      <c r="I718">
        <f t="shared" si="247"/>
        <v>6</v>
      </c>
      <c r="J718">
        <f t="shared" si="248"/>
        <v>0</v>
      </c>
      <c r="K718">
        <f t="shared" si="249"/>
        <v>6</v>
      </c>
      <c r="L718" s="8">
        <f t="shared" si="250"/>
        <v>1</v>
      </c>
      <c r="M718" s="8">
        <f t="shared" si="251"/>
        <v>18</v>
      </c>
      <c r="N718" s="8">
        <f t="shared" si="252"/>
        <v>14</v>
      </c>
      <c r="O718" s="8">
        <f t="shared" si="253"/>
        <v>81</v>
      </c>
      <c r="P718" s="8">
        <f t="shared" si="254"/>
        <v>1</v>
      </c>
      <c r="Q718" s="8">
        <f t="shared" si="255"/>
        <v>9</v>
      </c>
      <c r="R718" s="8">
        <f t="shared" si="256"/>
        <v>35</v>
      </c>
      <c r="S718" s="8">
        <f t="shared" si="257"/>
        <v>18</v>
      </c>
      <c r="T718" s="8">
        <f t="shared" si="258"/>
        <v>6</v>
      </c>
      <c r="U718" s="8">
        <f t="shared" si="259"/>
        <v>21</v>
      </c>
      <c r="V718" s="8">
        <f t="shared" si="260"/>
        <v>4</v>
      </c>
      <c r="W718" s="8">
        <f t="shared" si="261"/>
        <v>6</v>
      </c>
      <c r="X718" s="8">
        <f t="shared" si="262"/>
        <v>6</v>
      </c>
      <c r="Y718">
        <f t="shared" si="263"/>
        <v>0</v>
      </c>
    </row>
    <row r="719" spans="1:25" x14ac:dyDescent="0.25">
      <c r="A719" s="1" t="s">
        <v>738</v>
      </c>
      <c r="B719" s="1" t="s">
        <v>41</v>
      </c>
      <c r="C719" s="1" t="s">
        <v>5</v>
      </c>
      <c r="D719">
        <f t="shared" si="242"/>
        <v>2008</v>
      </c>
      <c r="E719">
        <f t="shared" si="243"/>
        <v>25</v>
      </c>
      <c r="F719">
        <f t="shared" si="244"/>
        <v>6</v>
      </c>
      <c r="G719" s="6">
        <f t="shared" si="245"/>
        <v>40184</v>
      </c>
      <c r="H719">
        <f t="shared" si="246"/>
        <v>13.013004791238878</v>
      </c>
      <c r="I719">
        <f t="shared" si="247"/>
        <v>14</v>
      </c>
      <c r="J719">
        <f t="shared" si="248"/>
        <v>0</v>
      </c>
      <c r="K719">
        <f t="shared" si="249"/>
        <v>14</v>
      </c>
      <c r="L719" s="8">
        <f t="shared" si="250"/>
        <v>0</v>
      </c>
      <c r="M719" s="8">
        <f t="shared" si="251"/>
        <v>24</v>
      </c>
      <c r="N719" s="8">
        <f t="shared" si="252"/>
        <v>14</v>
      </c>
      <c r="O719" s="8">
        <f t="shared" si="253"/>
        <v>45</v>
      </c>
      <c r="P719" s="8">
        <f t="shared" si="254"/>
        <v>0</v>
      </c>
      <c r="Q719" s="8">
        <f t="shared" si="255"/>
        <v>18</v>
      </c>
      <c r="R719" s="8">
        <f t="shared" si="256"/>
        <v>7</v>
      </c>
      <c r="S719" s="8">
        <f t="shared" si="257"/>
        <v>81</v>
      </c>
      <c r="T719" s="8">
        <f t="shared" si="258"/>
        <v>8</v>
      </c>
      <c r="U719" s="8">
        <f t="shared" si="259"/>
        <v>15</v>
      </c>
      <c r="V719" s="8">
        <f t="shared" si="260"/>
        <v>2</v>
      </c>
      <c r="W719" s="8">
        <f t="shared" si="261"/>
        <v>8</v>
      </c>
      <c r="X719" s="8">
        <f t="shared" si="262"/>
        <v>8</v>
      </c>
      <c r="Y719">
        <f t="shared" si="263"/>
        <v>0</v>
      </c>
    </row>
    <row r="720" spans="1:25" x14ac:dyDescent="0.25">
      <c r="A720" s="1" t="s">
        <v>739</v>
      </c>
      <c r="B720" s="1" t="s">
        <v>46</v>
      </c>
      <c r="C720" s="1" t="s">
        <v>8</v>
      </c>
      <c r="D720">
        <f t="shared" si="242"/>
        <v>2005</v>
      </c>
      <c r="E720">
        <f t="shared" si="243"/>
        <v>26</v>
      </c>
      <c r="F720">
        <f t="shared" si="244"/>
        <v>30</v>
      </c>
      <c r="G720" s="6">
        <f t="shared" si="245"/>
        <v>39143</v>
      </c>
      <c r="H720">
        <f t="shared" si="246"/>
        <v>15.863107460643395</v>
      </c>
      <c r="I720">
        <f t="shared" si="247"/>
        <v>17</v>
      </c>
      <c r="J720">
        <f t="shared" si="248"/>
        <v>0</v>
      </c>
      <c r="K720">
        <f t="shared" si="249"/>
        <v>17</v>
      </c>
      <c r="L720" s="8">
        <f t="shared" si="250"/>
        <v>0</v>
      </c>
      <c r="M720" s="8">
        <f t="shared" si="251"/>
        <v>15</v>
      </c>
      <c r="N720" s="8">
        <f t="shared" si="252"/>
        <v>14</v>
      </c>
      <c r="O720" s="8">
        <f t="shared" si="253"/>
        <v>54</v>
      </c>
      <c r="P720" s="8">
        <f t="shared" si="254"/>
        <v>3</v>
      </c>
      <c r="Q720" s="8">
        <f t="shared" si="255"/>
        <v>0</v>
      </c>
      <c r="R720" s="8">
        <f t="shared" si="256"/>
        <v>7</v>
      </c>
      <c r="S720" s="8">
        <f t="shared" si="257"/>
        <v>54</v>
      </c>
      <c r="T720" s="8">
        <f t="shared" si="258"/>
        <v>5</v>
      </c>
      <c r="U720" s="8">
        <f t="shared" si="259"/>
        <v>18</v>
      </c>
      <c r="V720" s="8">
        <f t="shared" si="260"/>
        <v>0</v>
      </c>
      <c r="W720" s="8">
        <f t="shared" si="261"/>
        <v>0</v>
      </c>
      <c r="X720" s="8">
        <f t="shared" si="262"/>
        <v>0</v>
      </c>
      <c r="Y720">
        <f t="shared" si="263"/>
        <v>0</v>
      </c>
    </row>
    <row r="721" spans="1:25" x14ac:dyDescent="0.25">
      <c r="A721" s="1" t="s">
        <v>740</v>
      </c>
      <c r="B721" s="1" t="s">
        <v>27</v>
      </c>
      <c r="C721" s="1" t="s">
        <v>8</v>
      </c>
      <c r="D721">
        <f t="shared" si="242"/>
        <v>2000</v>
      </c>
      <c r="E721">
        <f t="shared" si="243"/>
        <v>21</v>
      </c>
      <c r="F721">
        <f t="shared" si="244"/>
        <v>31</v>
      </c>
      <c r="G721" s="6">
        <f t="shared" si="245"/>
        <v>37165</v>
      </c>
      <c r="H721">
        <f t="shared" si="246"/>
        <v>21.278576317590691</v>
      </c>
      <c r="I721">
        <f t="shared" si="247"/>
        <v>22</v>
      </c>
      <c r="J721">
        <f t="shared" si="248"/>
        <v>0</v>
      </c>
      <c r="K721">
        <f t="shared" si="249"/>
        <v>22</v>
      </c>
      <c r="L721" s="8">
        <f t="shared" si="250"/>
        <v>0</v>
      </c>
      <c r="M721" s="8">
        <f t="shared" si="251"/>
        <v>0</v>
      </c>
      <c r="N721" s="8">
        <f t="shared" si="252"/>
        <v>14</v>
      </c>
      <c r="O721" s="8">
        <f t="shared" si="253"/>
        <v>9</v>
      </c>
      <c r="P721" s="8">
        <f t="shared" si="254"/>
        <v>3</v>
      </c>
      <c r="Q721" s="8">
        <f t="shared" si="255"/>
        <v>3</v>
      </c>
      <c r="R721" s="8">
        <f t="shared" si="256"/>
        <v>56</v>
      </c>
      <c r="S721" s="8">
        <f t="shared" si="257"/>
        <v>9</v>
      </c>
      <c r="T721" s="8">
        <f t="shared" si="258"/>
        <v>0</v>
      </c>
      <c r="U721" s="8">
        <f t="shared" si="259"/>
        <v>0</v>
      </c>
      <c r="V721" s="8">
        <f t="shared" si="260"/>
        <v>4</v>
      </c>
      <c r="W721" s="8">
        <f t="shared" si="261"/>
        <v>6</v>
      </c>
      <c r="X721" s="8">
        <f t="shared" si="262"/>
        <v>6</v>
      </c>
      <c r="Y721">
        <f t="shared" si="263"/>
        <v>0</v>
      </c>
    </row>
    <row r="722" spans="1:25" x14ac:dyDescent="0.25">
      <c r="A722" s="1" t="s">
        <v>741</v>
      </c>
      <c r="B722" s="1" t="s">
        <v>41</v>
      </c>
      <c r="C722" s="1" t="s">
        <v>8</v>
      </c>
      <c r="D722">
        <f t="shared" si="242"/>
        <v>2008</v>
      </c>
      <c r="E722">
        <f t="shared" si="243"/>
        <v>32</v>
      </c>
      <c r="F722">
        <f t="shared" si="244"/>
        <v>27</v>
      </c>
      <c r="G722" s="6">
        <f t="shared" si="245"/>
        <v>40417</v>
      </c>
      <c r="H722">
        <f t="shared" si="246"/>
        <v>12.375085557837098</v>
      </c>
      <c r="I722">
        <f t="shared" si="247"/>
        <v>14</v>
      </c>
      <c r="J722">
        <f t="shared" si="248"/>
        <v>0</v>
      </c>
      <c r="K722">
        <f t="shared" si="249"/>
        <v>14</v>
      </c>
      <c r="L722" s="8">
        <f t="shared" si="250"/>
        <v>0</v>
      </c>
      <c r="M722" s="8">
        <f t="shared" si="251"/>
        <v>24</v>
      </c>
      <c r="N722" s="8">
        <f t="shared" si="252"/>
        <v>21</v>
      </c>
      <c r="O722" s="8">
        <f t="shared" si="253"/>
        <v>18</v>
      </c>
      <c r="P722" s="8">
        <f t="shared" si="254"/>
        <v>2</v>
      </c>
      <c r="Q722" s="8">
        <f t="shared" si="255"/>
        <v>21</v>
      </c>
      <c r="R722" s="8">
        <f t="shared" si="256"/>
        <v>42</v>
      </c>
      <c r="S722" s="8">
        <f t="shared" si="257"/>
        <v>0</v>
      </c>
      <c r="T722" s="8">
        <f t="shared" si="258"/>
        <v>3</v>
      </c>
      <c r="U722" s="8">
        <f t="shared" si="259"/>
        <v>18</v>
      </c>
      <c r="V722" s="8">
        <f t="shared" si="260"/>
        <v>9</v>
      </c>
      <c r="W722" s="8">
        <f t="shared" si="261"/>
        <v>1</v>
      </c>
      <c r="X722" s="8">
        <f t="shared" si="262"/>
        <v>1</v>
      </c>
      <c r="Y722">
        <f t="shared" si="263"/>
        <v>0</v>
      </c>
    </row>
    <row r="723" spans="1:25" x14ac:dyDescent="0.25">
      <c r="A723" s="1" t="s">
        <v>742</v>
      </c>
      <c r="B723" s="1" t="s">
        <v>7</v>
      </c>
      <c r="C723" s="1" t="s">
        <v>5</v>
      </c>
      <c r="D723">
        <f t="shared" si="242"/>
        <v>2016</v>
      </c>
      <c r="E723">
        <f t="shared" si="243"/>
        <v>25</v>
      </c>
      <c r="F723">
        <f t="shared" si="244"/>
        <v>15</v>
      </c>
      <c r="G723" s="6">
        <f t="shared" si="245"/>
        <v>43115</v>
      </c>
      <c r="H723">
        <f t="shared" si="246"/>
        <v>4.9883641341546889</v>
      </c>
      <c r="I723">
        <f t="shared" si="247"/>
        <v>6</v>
      </c>
      <c r="J723">
        <f t="shared" si="248"/>
        <v>0</v>
      </c>
      <c r="K723">
        <f t="shared" si="249"/>
        <v>6</v>
      </c>
      <c r="L723" s="8">
        <f t="shared" si="250"/>
        <v>1</v>
      </c>
      <c r="M723" s="8">
        <f t="shared" si="251"/>
        <v>18</v>
      </c>
      <c r="N723" s="8">
        <f t="shared" si="252"/>
        <v>14</v>
      </c>
      <c r="O723" s="8">
        <f t="shared" si="253"/>
        <v>45</v>
      </c>
      <c r="P723" s="8">
        <f t="shared" si="254"/>
        <v>1</v>
      </c>
      <c r="Q723" s="8">
        <f t="shared" si="255"/>
        <v>15</v>
      </c>
      <c r="R723" s="8">
        <f t="shared" si="256"/>
        <v>28</v>
      </c>
      <c r="S723" s="8">
        <f t="shared" si="257"/>
        <v>72</v>
      </c>
      <c r="T723" s="8">
        <f t="shared" si="258"/>
        <v>4</v>
      </c>
      <c r="U723" s="8">
        <f t="shared" si="259"/>
        <v>18</v>
      </c>
      <c r="V723" s="8">
        <f t="shared" si="260"/>
        <v>6</v>
      </c>
      <c r="W723" s="8">
        <f t="shared" si="261"/>
        <v>4</v>
      </c>
      <c r="X723" s="8">
        <f t="shared" si="262"/>
        <v>4</v>
      </c>
      <c r="Y723">
        <f t="shared" si="263"/>
        <v>0</v>
      </c>
    </row>
    <row r="724" spans="1:25" x14ac:dyDescent="0.25">
      <c r="A724" s="1" t="s">
        <v>743</v>
      </c>
      <c r="B724" s="1" t="s">
        <v>27</v>
      </c>
      <c r="C724" s="1" t="s">
        <v>8</v>
      </c>
      <c r="D724">
        <f t="shared" si="242"/>
        <v>2010</v>
      </c>
      <c r="E724">
        <f t="shared" si="243"/>
        <v>29</v>
      </c>
      <c r="F724">
        <f t="shared" si="244"/>
        <v>27</v>
      </c>
      <c r="G724" s="6">
        <f t="shared" si="245"/>
        <v>41056</v>
      </c>
      <c r="H724">
        <f t="shared" si="246"/>
        <v>10.625598904859686</v>
      </c>
      <c r="I724">
        <f t="shared" si="247"/>
        <v>12</v>
      </c>
      <c r="J724">
        <f t="shared" si="248"/>
        <v>0</v>
      </c>
      <c r="K724">
        <f t="shared" si="249"/>
        <v>12</v>
      </c>
      <c r="L724" s="8">
        <f t="shared" si="250"/>
        <v>1</v>
      </c>
      <c r="M724" s="8">
        <f t="shared" si="251"/>
        <v>0</v>
      </c>
      <c r="N724" s="8">
        <f t="shared" si="252"/>
        <v>14</v>
      </c>
      <c r="O724" s="8">
        <f t="shared" si="253"/>
        <v>81</v>
      </c>
      <c r="P724" s="8">
        <f t="shared" si="254"/>
        <v>2</v>
      </c>
      <c r="Q724" s="8">
        <f t="shared" si="255"/>
        <v>21</v>
      </c>
      <c r="R724" s="8">
        <f t="shared" si="256"/>
        <v>0</v>
      </c>
      <c r="S724" s="8">
        <f t="shared" si="257"/>
        <v>63</v>
      </c>
      <c r="T724" s="8">
        <f t="shared" si="258"/>
        <v>3</v>
      </c>
      <c r="U724" s="8">
        <f t="shared" si="259"/>
        <v>27</v>
      </c>
      <c r="V724" s="8">
        <f t="shared" si="260"/>
        <v>2</v>
      </c>
      <c r="W724" s="8">
        <f t="shared" si="261"/>
        <v>8</v>
      </c>
      <c r="X724" s="8">
        <f t="shared" si="262"/>
        <v>8</v>
      </c>
      <c r="Y724">
        <f t="shared" si="263"/>
        <v>0</v>
      </c>
    </row>
    <row r="725" spans="1:25" x14ac:dyDescent="0.25">
      <c r="A725" s="1" t="s">
        <v>744</v>
      </c>
      <c r="B725" s="1" t="s">
        <v>27</v>
      </c>
      <c r="C725" s="1" t="s">
        <v>8</v>
      </c>
      <c r="D725">
        <f t="shared" si="242"/>
        <v>2014</v>
      </c>
      <c r="E725">
        <f t="shared" si="243"/>
        <v>23</v>
      </c>
      <c r="F725">
        <f t="shared" si="244"/>
        <v>13</v>
      </c>
      <c r="G725" s="6">
        <f t="shared" si="245"/>
        <v>42321</v>
      </c>
      <c r="H725">
        <f t="shared" si="246"/>
        <v>7.1622176591375766</v>
      </c>
      <c r="I725">
        <f t="shared" si="247"/>
        <v>8</v>
      </c>
      <c r="J725">
        <f t="shared" si="248"/>
        <v>0</v>
      </c>
      <c r="K725">
        <f t="shared" si="249"/>
        <v>8</v>
      </c>
      <c r="L725" s="8">
        <f t="shared" si="250"/>
        <v>1</v>
      </c>
      <c r="M725" s="8">
        <f t="shared" si="251"/>
        <v>12</v>
      </c>
      <c r="N725" s="8">
        <f t="shared" si="252"/>
        <v>14</v>
      </c>
      <c r="O725" s="8">
        <f t="shared" si="253"/>
        <v>27</v>
      </c>
      <c r="P725" s="8">
        <f t="shared" si="254"/>
        <v>1</v>
      </c>
      <c r="Q725" s="8">
        <f t="shared" si="255"/>
        <v>9</v>
      </c>
      <c r="R725" s="8">
        <f t="shared" si="256"/>
        <v>7</v>
      </c>
      <c r="S725" s="8">
        <f t="shared" si="257"/>
        <v>54</v>
      </c>
      <c r="T725" s="8">
        <f t="shared" si="258"/>
        <v>5</v>
      </c>
      <c r="U725" s="8">
        <f t="shared" si="259"/>
        <v>0</v>
      </c>
      <c r="V725" s="8">
        <f t="shared" si="260"/>
        <v>0</v>
      </c>
      <c r="W725" s="8">
        <f t="shared" si="261"/>
        <v>0</v>
      </c>
      <c r="X725" s="8">
        <f t="shared" si="262"/>
        <v>0</v>
      </c>
      <c r="Y725">
        <f t="shared" si="263"/>
        <v>0</v>
      </c>
    </row>
    <row r="726" spans="1:25" x14ac:dyDescent="0.25">
      <c r="A726" s="1" t="s">
        <v>745</v>
      </c>
      <c r="B726" s="1" t="s">
        <v>33</v>
      </c>
      <c r="C726" s="1" t="s">
        <v>5</v>
      </c>
      <c r="D726">
        <f t="shared" si="242"/>
        <v>2021</v>
      </c>
      <c r="E726">
        <f t="shared" si="243"/>
        <v>22</v>
      </c>
      <c r="F726">
        <f t="shared" si="244"/>
        <v>26</v>
      </c>
      <c r="G726" s="6">
        <f t="shared" si="245"/>
        <v>44860</v>
      </c>
      <c r="H726">
        <f t="shared" si="246"/>
        <v>0.21081451060917181</v>
      </c>
      <c r="I726">
        <f t="shared" si="247"/>
        <v>1</v>
      </c>
      <c r="J726">
        <f t="shared" si="248"/>
        <v>0</v>
      </c>
      <c r="K726">
        <f t="shared" si="249"/>
        <v>1</v>
      </c>
      <c r="L726" s="8">
        <f t="shared" si="250"/>
        <v>2</v>
      </c>
      <c r="M726" s="8">
        <f t="shared" si="251"/>
        <v>3</v>
      </c>
      <c r="N726" s="8">
        <f t="shared" si="252"/>
        <v>14</v>
      </c>
      <c r="O726" s="8">
        <f t="shared" si="253"/>
        <v>18</v>
      </c>
      <c r="P726" s="8">
        <f t="shared" si="254"/>
        <v>2</v>
      </c>
      <c r="Q726" s="8">
        <f t="shared" si="255"/>
        <v>18</v>
      </c>
      <c r="R726" s="8">
        <f t="shared" si="256"/>
        <v>49</v>
      </c>
      <c r="S726" s="8">
        <f t="shared" si="257"/>
        <v>72</v>
      </c>
      <c r="T726" s="8">
        <f t="shared" si="258"/>
        <v>6</v>
      </c>
      <c r="U726" s="8">
        <f t="shared" si="259"/>
        <v>24</v>
      </c>
      <c r="V726" s="8">
        <f t="shared" si="260"/>
        <v>8</v>
      </c>
      <c r="W726" s="8">
        <f t="shared" si="261"/>
        <v>2</v>
      </c>
      <c r="X726" s="8">
        <f t="shared" si="262"/>
        <v>2</v>
      </c>
      <c r="Y726">
        <f t="shared" si="263"/>
        <v>0</v>
      </c>
    </row>
    <row r="727" spans="1:25" x14ac:dyDescent="0.25">
      <c r="A727" s="1" t="s">
        <v>746</v>
      </c>
      <c r="B727" s="1" t="s">
        <v>39</v>
      </c>
      <c r="C727" s="1" t="s">
        <v>8</v>
      </c>
      <c r="D727">
        <f t="shared" si="242"/>
        <v>2012</v>
      </c>
      <c r="E727">
        <f t="shared" si="243"/>
        <v>29</v>
      </c>
      <c r="F727">
        <f t="shared" si="244"/>
        <v>22</v>
      </c>
      <c r="G727" s="6">
        <f t="shared" si="245"/>
        <v>41781</v>
      </c>
      <c r="H727">
        <f t="shared" si="246"/>
        <v>8.640657084188911</v>
      </c>
      <c r="I727">
        <f t="shared" si="247"/>
        <v>10</v>
      </c>
      <c r="J727">
        <f t="shared" si="248"/>
        <v>0</v>
      </c>
      <c r="K727">
        <f t="shared" si="249"/>
        <v>10</v>
      </c>
      <c r="L727" s="8">
        <f t="shared" si="250"/>
        <v>1</v>
      </c>
      <c r="M727" s="8">
        <f t="shared" si="251"/>
        <v>6</v>
      </c>
      <c r="N727" s="8">
        <f t="shared" si="252"/>
        <v>14</v>
      </c>
      <c r="O727" s="8">
        <f t="shared" si="253"/>
        <v>81</v>
      </c>
      <c r="P727" s="8">
        <f t="shared" si="254"/>
        <v>2</v>
      </c>
      <c r="Q727" s="8">
        <f t="shared" si="255"/>
        <v>6</v>
      </c>
      <c r="R727" s="8">
        <f t="shared" si="256"/>
        <v>7</v>
      </c>
      <c r="S727" s="8">
        <f t="shared" si="257"/>
        <v>45</v>
      </c>
      <c r="T727" s="8">
        <f t="shared" si="258"/>
        <v>8</v>
      </c>
      <c r="U727" s="8">
        <f t="shared" si="259"/>
        <v>18</v>
      </c>
      <c r="V727" s="8">
        <f t="shared" si="260"/>
        <v>8</v>
      </c>
      <c r="W727" s="8">
        <f t="shared" si="261"/>
        <v>2</v>
      </c>
      <c r="X727" s="8">
        <f t="shared" si="262"/>
        <v>2</v>
      </c>
      <c r="Y727">
        <f t="shared" si="263"/>
        <v>0</v>
      </c>
    </row>
    <row r="728" spans="1:25" x14ac:dyDescent="0.25">
      <c r="A728" s="1" t="s">
        <v>747</v>
      </c>
      <c r="B728" s="1" t="s">
        <v>27</v>
      </c>
      <c r="C728" s="1" t="s">
        <v>8</v>
      </c>
      <c r="D728">
        <f t="shared" si="242"/>
        <v>2007</v>
      </c>
      <c r="E728">
        <f t="shared" si="243"/>
        <v>28</v>
      </c>
      <c r="F728">
        <f t="shared" si="244"/>
        <v>29</v>
      </c>
      <c r="G728" s="6">
        <f t="shared" si="245"/>
        <v>39932</v>
      </c>
      <c r="H728">
        <f t="shared" si="246"/>
        <v>13.702943189596168</v>
      </c>
      <c r="I728">
        <f t="shared" si="247"/>
        <v>15</v>
      </c>
      <c r="J728">
        <f t="shared" si="248"/>
        <v>0</v>
      </c>
      <c r="K728">
        <f t="shared" si="249"/>
        <v>15</v>
      </c>
      <c r="L728" s="8">
        <f t="shared" si="250"/>
        <v>0</v>
      </c>
      <c r="M728" s="8">
        <f t="shared" si="251"/>
        <v>21</v>
      </c>
      <c r="N728" s="8">
        <f t="shared" si="252"/>
        <v>14</v>
      </c>
      <c r="O728" s="8">
        <f t="shared" si="253"/>
        <v>72</v>
      </c>
      <c r="P728" s="8">
        <f t="shared" si="254"/>
        <v>2</v>
      </c>
      <c r="Q728" s="8">
        <f t="shared" si="255"/>
        <v>27</v>
      </c>
      <c r="R728" s="8">
        <f t="shared" si="256"/>
        <v>56</v>
      </c>
      <c r="S728" s="8">
        <f t="shared" si="257"/>
        <v>18</v>
      </c>
      <c r="T728" s="8">
        <f t="shared" si="258"/>
        <v>5</v>
      </c>
      <c r="U728" s="8">
        <f t="shared" si="259"/>
        <v>27</v>
      </c>
      <c r="V728" s="8">
        <f t="shared" si="260"/>
        <v>2</v>
      </c>
      <c r="W728" s="8">
        <f t="shared" si="261"/>
        <v>8</v>
      </c>
      <c r="X728" s="8">
        <f t="shared" si="262"/>
        <v>8</v>
      </c>
      <c r="Y728">
        <f t="shared" si="263"/>
        <v>0</v>
      </c>
    </row>
    <row r="729" spans="1:25" x14ac:dyDescent="0.25">
      <c r="A729" s="1" t="s">
        <v>748</v>
      </c>
      <c r="B729" s="1" t="s">
        <v>43</v>
      </c>
      <c r="C729" s="1" t="s">
        <v>8</v>
      </c>
      <c r="D729">
        <f t="shared" si="242"/>
        <v>2009</v>
      </c>
      <c r="E729">
        <f t="shared" si="243"/>
        <v>22</v>
      </c>
      <c r="F729">
        <f t="shared" si="244"/>
        <v>5</v>
      </c>
      <c r="G729" s="6">
        <f t="shared" si="245"/>
        <v>40456</v>
      </c>
      <c r="H729">
        <f t="shared" si="246"/>
        <v>12.268309377138946</v>
      </c>
      <c r="I729">
        <f t="shared" si="247"/>
        <v>13</v>
      </c>
      <c r="J729">
        <f t="shared" si="248"/>
        <v>0</v>
      </c>
      <c r="K729">
        <f t="shared" si="249"/>
        <v>13</v>
      </c>
      <c r="L729" s="8">
        <f t="shared" si="250"/>
        <v>0</v>
      </c>
      <c r="M729" s="8">
        <f t="shared" si="251"/>
        <v>27</v>
      </c>
      <c r="N729" s="8">
        <f t="shared" si="252"/>
        <v>14</v>
      </c>
      <c r="O729" s="8">
        <f t="shared" si="253"/>
        <v>18</v>
      </c>
      <c r="P729" s="8">
        <f t="shared" si="254"/>
        <v>0</v>
      </c>
      <c r="Q729" s="8">
        <f t="shared" si="255"/>
        <v>15</v>
      </c>
      <c r="R729" s="8">
        <f t="shared" si="256"/>
        <v>63</v>
      </c>
      <c r="S729" s="8">
        <f t="shared" si="257"/>
        <v>9</v>
      </c>
      <c r="T729" s="8">
        <f t="shared" si="258"/>
        <v>1</v>
      </c>
      <c r="U729" s="8">
        <f t="shared" si="259"/>
        <v>24</v>
      </c>
      <c r="V729" s="8">
        <f t="shared" si="260"/>
        <v>1</v>
      </c>
      <c r="W729" s="8">
        <f t="shared" si="261"/>
        <v>9</v>
      </c>
      <c r="X729" s="8">
        <f t="shared" si="262"/>
        <v>9</v>
      </c>
      <c r="Y729">
        <f t="shared" si="263"/>
        <v>0</v>
      </c>
    </row>
    <row r="730" spans="1:25" x14ac:dyDescent="0.25">
      <c r="A730" s="1" t="s">
        <v>749</v>
      </c>
      <c r="B730" s="1" t="s">
        <v>41</v>
      </c>
      <c r="C730" s="1" t="s">
        <v>8</v>
      </c>
      <c r="D730">
        <f t="shared" si="242"/>
        <v>2021</v>
      </c>
      <c r="E730">
        <f t="shared" si="243"/>
        <v>23</v>
      </c>
      <c r="F730">
        <f t="shared" si="244"/>
        <v>1</v>
      </c>
      <c r="G730" s="6">
        <f t="shared" si="245"/>
        <v>44866</v>
      </c>
      <c r="H730">
        <f t="shared" si="246"/>
        <v>0.19438740588637921</v>
      </c>
      <c r="I730">
        <f t="shared" si="247"/>
        <v>1</v>
      </c>
      <c r="J730">
        <f t="shared" si="248"/>
        <v>0</v>
      </c>
      <c r="K730">
        <f t="shared" si="249"/>
        <v>1</v>
      </c>
      <c r="L730" s="8">
        <f t="shared" si="250"/>
        <v>2</v>
      </c>
      <c r="M730" s="8">
        <f t="shared" si="251"/>
        <v>3</v>
      </c>
      <c r="N730" s="8">
        <f t="shared" si="252"/>
        <v>14</v>
      </c>
      <c r="O730" s="8">
        <f t="shared" si="253"/>
        <v>27</v>
      </c>
      <c r="P730" s="8">
        <f t="shared" si="254"/>
        <v>0</v>
      </c>
      <c r="Q730" s="8">
        <f t="shared" si="255"/>
        <v>3</v>
      </c>
      <c r="R730" s="8">
        <f t="shared" si="256"/>
        <v>7</v>
      </c>
      <c r="S730" s="8">
        <f t="shared" si="257"/>
        <v>63</v>
      </c>
      <c r="T730" s="8">
        <f t="shared" si="258"/>
        <v>4</v>
      </c>
      <c r="U730" s="8">
        <f t="shared" si="259"/>
        <v>18</v>
      </c>
      <c r="V730" s="8">
        <f t="shared" si="260"/>
        <v>1</v>
      </c>
      <c r="W730" s="8">
        <f t="shared" si="261"/>
        <v>9</v>
      </c>
      <c r="X730" s="8">
        <f t="shared" si="262"/>
        <v>9</v>
      </c>
      <c r="Y730">
        <f t="shared" si="263"/>
        <v>0</v>
      </c>
    </row>
    <row r="731" spans="1:25" x14ac:dyDescent="0.25">
      <c r="A731" s="1" t="s">
        <v>750</v>
      </c>
      <c r="B731" s="1" t="s">
        <v>37</v>
      </c>
      <c r="C731" s="1" t="s">
        <v>5</v>
      </c>
      <c r="D731">
        <f t="shared" si="242"/>
        <v>2011</v>
      </c>
      <c r="E731">
        <f t="shared" si="243"/>
        <v>31</v>
      </c>
      <c r="F731">
        <f t="shared" si="244"/>
        <v>23</v>
      </c>
      <c r="G731" s="6">
        <f t="shared" si="245"/>
        <v>41478</v>
      </c>
      <c r="H731">
        <f t="shared" si="246"/>
        <v>9.4702258726899391</v>
      </c>
      <c r="I731">
        <f t="shared" si="247"/>
        <v>11</v>
      </c>
      <c r="J731">
        <f t="shared" si="248"/>
        <v>0</v>
      </c>
      <c r="K731">
        <f t="shared" si="249"/>
        <v>11</v>
      </c>
      <c r="L731" s="8">
        <f t="shared" si="250"/>
        <v>1</v>
      </c>
      <c r="M731" s="8">
        <f t="shared" si="251"/>
        <v>3</v>
      </c>
      <c r="N731" s="8">
        <f t="shared" si="252"/>
        <v>21</v>
      </c>
      <c r="O731" s="8">
        <f t="shared" si="253"/>
        <v>9</v>
      </c>
      <c r="P731" s="8">
        <f t="shared" si="254"/>
        <v>2</v>
      </c>
      <c r="Q731" s="8">
        <f t="shared" si="255"/>
        <v>9</v>
      </c>
      <c r="R731" s="8">
        <f t="shared" si="256"/>
        <v>21</v>
      </c>
      <c r="S731" s="8">
        <f t="shared" si="257"/>
        <v>9</v>
      </c>
      <c r="T731" s="8">
        <f t="shared" si="258"/>
        <v>9</v>
      </c>
      <c r="U731" s="8">
        <f t="shared" si="259"/>
        <v>12</v>
      </c>
      <c r="V731" s="8">
        <f t="shared" si="260"/>
        <v>6</v>
      </c>
      <c r="W731" s="8">
        <f t="shared" si="261"/>
        <v>4</v>
      </c>
      <c r="X731" s="8">
        <f t="shared" si="262"/>
        <v>4</v>
      </c>
      <c r="Y731">
        <f t="shared" si="263"/>
        <v>0</v>
      </c>
    </row>
    <row r="732" spans="1:25" x14ac:dyDescent="0.25">
      <c r="A732" s="1" t="s">
        <v>751</v>
      </c>
      <c r="B732" s="1" t="s">
        <v>33</v>
      </c>
      <c r="C732" s="1" t="s">
        <v>5</v>
      </c>
      <c r="D732">
        <f t="shared" si="242"/>
        <v>2009</v>
      </c>
      <c r="E732">
        <f t="shared" si="243"/>
        <v>24</v>
      </c>
      <c r="F732">
        <f t="shared" si="244"/>
        <v>6</v>
      </c>
      <c r="G732" s="6">
        <f t="shared" si="245"/>
        <v>40518</v>
      </c>
      <c r="H732">
        <f t="shared" si="246"/>
        <v>12.098562628336756</v>
      </c>
      <c r="I732">
        <f t="shared" si="247"/>
        <v>13</v>
      </c>
      <c r="J732">
        <f t="shared" si="248"/>
        <v>0</v>
      </c>
      <c r="K732">
        <f t="shared" si="249"/>
        <v>13</v>
      </c>
      <c r="L732" s="8">
        <f t="shared" si="250"/>
        <v>0</v>
      </c>
      <c r="M732" s="8">
        <f t="shared" si="251"/>
        <v>27</v>
      </c>
      <c r="N732" s="8">
        <f t="shared" si="252"/>
        <v>14</v>
      </c>
      <c r="O732" s="8">
        <f t="shared" si="253"/>
        <v>36</v>
      </c>
      <c r="P732" s="8">
        <f t="shared" si="254"/>
        <v>0</v>
      </c>
      <c r="Q732" s="8">
        <f t="shared" si="255"/>
        <v>18</v>
      </c>
      <c r="R732" s="8">
        <f t="shared" si="256"/>
        <v>14</v>
      </c>
      <c r="S732" s="8">
        <f t="shared" si="257"/>
        <v>81</v>
      </c>
      <c r="T732" s="8">
        <f t="shared" si="258"/>
        <v>6</v>
      </c>
      <c r="U732" s="8">
        <f t="shared" si="259"/>
        <v>18</v>
      </c>
      <c r="V732" s="8">
        <f t="shared" si="260"/>
        <v>4</v>
      </c>
      <c r="W732" s="8">
        <f t="shared" si="261"/>
        <v>6</v>
      </c>
      <c r="X732" s="8">
        <f t="shared" si="262"/>
        <v>6</v>
      </c>
      <c r="Y732">
        <f t="shared" si="263"/>
        <v>0</v>
      </c>
    </row>
    <row r="733" spans="1:25" x14ac:dyDescent="0.25">
      <c r="A733" s="1" t="s">
        <v>752</v>
      </c>
      <c r="B733" s="1" t="s">
        <v>35</v>
      </c>
      <c r="C733" s="1" t="s">
        <v>8</v>
      </c>
      <c r="D733">
        <f t="shared" si="242"/>
        <v>2000</v>
      </c>
      <c r="E733">
        <f t="shared" si="243"/>
        <v>31</v>
      </c>
      <c r="F733">
        <f t="shared" si="244"/>
        <v>21</v>
      </c>
      <c r="G733" s="6">
        <f t="shared" si="245"/>
        <v>37458</v>
      </c>
      <c r="H733">
        <f t="shared" si="246"/>
        <v>20.476386036960985</v>
      </c>
      <c r="I733">
        <f t="shared" si="247"/>
        <v>22</v>
      </c>
      <c r="J733">
        <f t="shared" si="248"/>
        <v>0</v>
      </c>
      <c r="K733">
        <f t="shared" si="249"/>
        <v>22</v>
      </c>
      <c r="L733" s="8">
        <f t="shared" si="250"/>
        <v>0</v>
      </c>
      <c r="M733" s="8">
        <f t="shared" si="251"/>
        <v>0</v>
      </c>
      <c r="N733" s="8">
        <f t="shared" si="252"/>
        <v>21</v>
      </c>
      <c r="O733" s="8">
        <f t="shared" si="253"/>
        <v>9</v>
      </c>
      <c r="P733" s="8">
        <f t="shared" si="254"/>
        <v>2</v>
      </c>
      <c r="Q733" s="8">
        <f t="shared" si="255"/>
        <v>3</v>
      </c>
      <c r="R733" s="8">
        <f t="shared" si="256"/>
        <v>42</v>
      </c>
      <c r="S733" s="8">
        <f t="shared" si="257"/>
        <v>0</v>
      </c>
      <c r="T733" s="8">
        <f t="shared" si="258"/>
        <v>2</v>
      </c>
      <c r="U733" s="8">
        <f t="shared" si="259"/>
        <v>27</v>
      </c>
      <c r="V733" s="8">
        <f t="shared" si="260"/>
        <v>6</v>
      </c>
      <c r="W733" s="8">
        <f t="shared" si="261"/>
        <v>4</v>
      </c>
      <c r="X733" s="8">
        <f t="shared" si="262"/>
        <v>4</v>
      </c>
      <c r="Y733">
        <f t="shared" si="263"/>
        <v>0</v>
      </c>
    </row>
    <row r="734" spans="1:25" x14ac:dyDescent="0.25">
      <c r="A734" s="1" t="s">
        <v>753</v>
      </c>
      <c r="B734" s="1" t="s">
        <v>46</v>
      </c>
      <c r="C734" s="1" t="s">
        <v>5</v>
      </c>
      <c r="D734">
        <f t="shared" si="242"/>
        <v>2008</v>
      </c>
      <c r="E734">
        <f t="shared" si="243"/>
        <v>28</v>
      </c>
      <c r="F734">
        <f t="shared" si="244"/>
        <v>11</v>
      </c>
      <c r="G734" s="6">
        <f t="shared" si="245"/>
        <v>40279</v>
      </c>
      <c r="H734">
        <f t="shared" si="246"/>
        <v>12.752908966461328</v>
      </c>
      <c r="I734">
        <f t="shared" si="247"/>
        <v>14</v>
      </c>
      <c r="J734">
        <f t="shared" si="248"/>
        <v>0</v>
      </c>
      <c r="K734">
        <f t="shared" si="249"/>
        <v>14</v>
      </c>
      <c r="L734" s="8">
        <f t="shared" si="250"/>
        <v>0</v>
      </c>
      <c r="M734" s="8">
        <f t="shared" si="251"/>
        <v>24</v>
      </c>
      <c r="N734" s="8">
        <f t="shared" si="252"/>
        <v>14</v>
      </c>
      <c r="O734" s="8">
        <f t="shared" si="253"/>
        <v>72</v>
      </c>
      <c r="P734" s="8">
        <f t="shared" si="254"/>
        <v>1</v>
      </c>
      <c r="Q734" s="8">
        <f t="shared" si="255"/>
        <v>3</v>
      </c>
      <c r="R734" s="8">
        <f t="shared" si="256"/>
        <v>7</v>
      </c>
      <c r="S734" s="8">
        <f t="shared" si="257"/>
        <v>0</v>
      </c>
      <c r="T734" s="8">
        <f t="shared" si="258"/>
        <v>8</v>
      </c>
      <c r="U734" s="8">
        <f t="shared" si="259"/>
        <v>9</v>
      </c>
      <c r="V734" s="8">
        <f t="shared" si="260"/>
        <v>8</v>
      </c>
      <c r="W734" s="8">
        <f t="shared" si="261"/>
        <v>2</v>
      </c>
      <c r="X734" s="8">
        <f t="shared" si="262"/>
        <v>2</v>
      </c>
      <c r="Y734">
        <f t="shared" si="263"/>
        <v>0</v>
      </c>
    </row>
    <row r="735" spans="1:25" x14ac:dyDescent="0.25">
      <c r="A735" s="1" t="s">
        <v>754</v>
      </c>
      <c r="B735" s="1" t="s">
        <v>39</v>
      </c>
      <c r="C735" s="1" t="s">
        <v>8</v>
      </c>
      <c r="D735">
        <f t="shared" si="242"/>
        <v>2005</v>
      </c>
      <c r="E735">
        <f t="shared" si="243"/>
        <v>22</v>
      </c>
      <c r="F735">
        <f t="shared" si="244"/>
        <v>12</v>
      </c>
      <c r="G735" s="6">
        <f t="shared" si="245"/>
        <v>39002</v>
      </c>
      <c r="H735">
        <f t="shared" si="246"/>
        <v>16.249144421629023</v>
      </c>
      <c r="I735">
        <f t="shared" si="247"/>
        <v>17</v>
      </c>
      <c r="J735">
        <f t="shared" si="248"/>
        <v>0</v>
      </c>
      <c r="K735">
        <f t="shared" si="249"/>
        <v>17</v>
      </c>
      <c r="L735" s="8">
        <f t="shared" si="250"/>
        <v>0</v>
      </c>
      <c r="M735" s="8">
        <f t="shared" si="251"/>
        <v>15</v>
      </c>
      <c r="N735" s="8">
        <f t="shared" si="252"/>
        <v>14</v>
      </c>
      <c r="O735" s="8">
        <f t="shared" si="253"/>
        <v>18</v>
      </c>
      <c r="P735" s="8">
        <f t="shared" si="254"/>
        <v>1</v>
      </c>
      <c r="Q735" s="8">
        <f t="shared" si="255"/>
        <v>6</v>
      </c>
      <c r="R735" s="8">
        <f t="shared" si="256"/>
        <v>35</v>
      </c>
      <c r="S735" s="8">
        <f t="shared" si="257"/>
        <v>81</v>
      </c>
      <c r="T735" s="8">
        <f t="shared" si="258"/>
        <v>1</v>
      </c>
      <c r="U735" s="8">
        <f t="shared" si="259"/>
        <v>18</v>
      </c>
      <c r="V735" s="8">
        <f t="shared" si="260"/>
        <v>9</v>
      </c>
      <c r="W735" s="8">
        <f t="shared" si="261"/>
        <v>1</v>
      </c>
      <c r="X735" s="8">
        <f t="shared" si="262"/>
        <v>1</v>
      </c>
      <c r="Y735">
        <f t="shared" si="263"/>
        <v>0</v>
      </c>
    </row>
    <row r="736" spans="1:25" x14ac:dyDescent="0.25">
      <c r="A736" s="1" t="s">
        <v>755</v>
      </c>
      <c r="B736" s="1" t="s">
        <v>23</v>
      </c>
      <c r="C736" s="1" t="s">
        <v>5</v>
      </c>
      <c r="D736">
        <f t="shared" si="242"/>
        <v>2016</v>
      </c>
      <c r="E736">
        <f t="shared" si="243"/>
        <v>21</v>
      </c>
      <c r="F736">
        <f t="shared" si="244"/>
        <v>24</v>
      </c>
      <c r="G736" s="6">
        <f t="shared" si="245"/>
        <v>43002</v>
      </c>
      <c r="H736">
        <f t="shared" si="246"/>
        <v>5.2977412731006162</v>
      </c>
      <c r="I736">
        <f t="shared" si="247"/>
        <v>6</v>
      </c>
      <c r="J736">
        <f t="shared" si="248"/>
        <v>0</v>
      </c>
      <c r="K736">
        <f t="shared" si="249"/>
        <v>6</v>
      </c>
      <c r="L736" s="8">
        <f t="shared" si="250"/>
        <v>1</v>
      </c>
      <c r="M736" s="8">
        <f t="shared" si="251"/>
        <v>18</v>
      </c>
      <c r="N736" s="8">
        <f t="shared" si="252"/>
        <v>14</v>
      </c>
      <c r="O736" s="8">
        <f t="shared" si="253"/>
        <v>9</v>
      </c>
      <c r="P736" s="8">
        <f t="shared" si="254"/>
        <v>2</v>
      </c>
      <c r="Q736" s="8">
        <f t="shared" si="255"/>
        <v>12</v>
      </c>
      <c r="R736" s="8">
        <f t="shared" si="256"/>
        <v>49</v>
      </c>
      <c r="S736" s="8">
        <f t="shared" si="257"/>
        <v>81</v>
      </c>
      <c r="T736" s="8">
        <f t="shared" si="258"/>
        <v>6</v>
      </c>
      <c r="U736" s="8">
        <f t="shared" si="259"/>
        <v>21</v>
      </c>
      <c r="V736" s="8">
        <f t="shared" si="260"/>
        <v>3</v>
      </c>
      <c r="W736" s="8">
        <f t="shared" si="261"/>
        <v>7</v>
      </c>
      <c r="X736" s="8">
        <f t="shared" si="262"/>
        <v>7</v>
      </c>
      <c r="Y736">
        <f t="shared" si="263"/>
        <v>0</v>
      </c>
    </row>
    <row r="737" spans="1:25" x14ac:dyDescent="0.25">
      <c r="A737" s="1" t="s">
        <v>756</v>
      </c>
      <c r="B737" s="1" t="s">
        <v>46</v>
      </c>
      <c r="C737" s="1" t="s">
        <v>5</v>
      </c>
      <c r="D737">
        <f t="shared" si="242"/>
        <v>2015</v>
      </c>
      <c r="E737">
        <f t="shared" si="243"/>
        <v>30</v>
      </c>
      <c r="F737">
        <f t="shared" si="244"/>
        <v>6</v>
      </c>
      <c r="G737" s="6">
        <f t="shared" si="245"/>
        <v>42892</v>
      </c>
      <c r="H737">
        <f t="shared" si="246"/>
        <v>5.5989048596851472</v>
      </c>
      <c r="I737">
        <f t="shared" si="247"/>
        <v>7</v>
      </c>
      <c r="J737">
        <f t="shared" si="248"/>
        <v>0</v>
      </c>
      <c r="K737">
        <f t="shared" si="249"/>
        <v>7</v>
      </c>
      <c r="L737" s="8">
        <f t="shared" si="250"/>
        <v>1</v>
      </c>
      <c r="M737" s="8">
        <f t="shared" si="251"/>
        <v>15</v>
      </c>
      <c r="N737" s="8">
        <f t="shared" si="252"/>
        <v>21</v>
      </c>
      <c r="O737" s="8">
        <f t="shared" si="253"/>
        <v>0</v>
      </c>
      <c r="P737" s="8">
        <f t="shared" si="254"/>
        <v>0</v>
      </c>
      <c r="Q737" s="8">
        <f t="shared" si="255"/>
        <v>18</v>
      </c>
      <c r="R737" s="8">
        <f t="shared" si="256"/>
        <v>7</v>
      </c>
      <c r="S737" s="8">
        <f t="shared" si="257"/>
        <v>72</v>
      </c>
      <c r="T737" s="8">
        <f t="shared" si="258"/>
        <v>0</v>
      </c>
      <c r="U737" s="8">
        <f t="shared" si="259"/>
        <v>3</v>
      </c>
      <c r="V737" s="8">
        <f t="shared" si="260"/>
        <v>7</v>
      </c>
      <c r="W737" s="8">
        <f t="shared" si="261"/>
        <v>3</v>
      </c>
      <c r="X737" s="8">
        <f t="shared" si="262"/>
        <v>3</v>
      </c>
      <c r="Y737">
        <f t="shared" si="263"/>
        <v>0</v>
      </c>
    </row>
    <row r="738" spans="1:25" x14ac:dyDescent="0.25">
      <c r="A738" s="1" t="s">
        <v>757</v>
      </c>
      <c r="B738" s="1" t="s">
        <v>7</v>
      </c>
      <c r="C738" s="1" t="s">
        <v>5</v>
      </c>
      <c r="D738">
        <f t="shared" si="242"/>
        <v>2015</v>
      </c>
      <c r="E738">
        <f t="shared" si="243"/>
        <v>29</v>
      </c>
      <c r="F738">
        <f t="shared" si="244"/>
        <v>18</v>
      </c>
      <c r="G738" s="6">
        <f t="shared" si="245"/>
        <v>42873</v>
      </c>
      <c r="H738">
        <f t="shared" si="246"/>
        <v>5.6509240246406574</v>
      </c>
      <c r="I738">
        <f t="shared" si="247"/>
        <v>7</v>
      </c>
      <c r="J738">
        <f t="shared" si="248"/>
        <v>0</v>
      </c>
      <c r="K738">
        <f t="shared" si="249"/>
        <v>7</v>
      </c>
      <c r="L738" s="8">
        <f t="shared" si="250"/>
        <v>1</v>
      </c>
      <c r="M738" s="8">
        <f t="shared" si="251"/>
        <v>15</v>
      </c>
      <c r="N738" s="8">
        <f t="shared" si="252"/>
        <v>14</v>
      </c>
      <c r="O738" s="8">
        <f t="shared" si="253"/>
        <v>81</v>
      </c>
      <c r="P738" s="8">
        <f t="shared" si="254"/>
        <v>1</v>
      </c>
      <c r="Q738" s="8">
        <f t="shared" si="255"/>
        <v>24</v>
      </c>
      <c r="R738" s="8">
        <f t="shared" si="256"/>
        <v>0</v>
      </c>
      <c r="S738" s="8">
        <f t="shared" si="257"/>
        <v>9</v>
      </c>
      <c r="T738" s="8">
        <f t="shared" si="258"/>
        <v>3</v>
      </c>
      <c r="U738" s="8">
        <f t="shared" si="259"/>
        <v>27</v>
      </c>
      <c r="V738" s="8">
        <f t="shared" si="260"/>
        <v>5</v>
      </c>
      <c r="W738" s="8">
        <f t="shared" si="261"/>
        <v>5</v>
      </c>
      <c r="X738" s="8">
        <f t="shared" si="262"/>
        <v>5</v>
      </c>
      <c r="Y738">
        <f t="shared" si="263"/>
        <v>0</v>
      </c>
    </row>
    <row r="739" spans="1:25" x14ac:dyDescent="0.25">
      <c r="A739" s="1" t="s">
        <v>758</v>
      </c>
      <c r="B739" s="1" t="s">
        <v>43</v>
      </c>
      <c r="C739" s="1" t="s">
        <v>8</v>
      </c>
      <c r="D739">
        <f t="shared" si="242"/>
        <v>2019</v>
      </c>
      <c r="E739">
        <f t="shared" si="243"/>
        <v>30</v>
      </c>
      <c r="F739">
        <f t="shared" si="244"/>
        <v>15</v>
      </c>
      <c r="G739" s="6">
        <f t="shared" si="245"/>
        <v>44362</v>
      </c>
      <c r="H739">
        <f t="shared" si="246"/>
        <v>1.5742642026009583</v>
      </c>
      <c r="I739">
        <f t="shared" si="247"/>
        <v>3</v>
      </c>
      <c r="J739">
        <f t="shared" si="248"/>
        <v>0</v>
      </c>
      <c r="K739">
        <f t="shared" si="249"/>
        <v>3</v>
      </c>
      <c r="L739" s="8">
        <f t="shared" si="250"/>
        <v>1</v>
      </c>
      <c r="M739" s="8">
        <f t="shared" si="251"/>
        <v>27</v>
      </c>
      <c r="N739" s="8">
        <f t="shared" si="252"/>
        <v>21</v>
      </c>
      <c r="O739" s="8">
        <f t="shared" si="253"/>
        <v>0</v>
      </c>
      <c r="P739" s="8">
        <f t="shared" si="254"/>
        <v>1</v>
      </c>
      <c r="Q739" s="8">
        <f t="shared" si="255"/>
        <v>15</v>
      </c>
      <c r="R739" s="8">
        <f t="shared" si="256"/>
        <v>14</v>
      </c>
      <c r="S739" s="8">
        <f t="shared" si="257"/>
        <v>9</v>
      </c>
      <c r="T739" s="8">
        <f t="shared" si="258"/>
        <v>3</v>
      </c>
      <c r="U739" s="8">
        <f t="shared" si="259"/>
        <v>21</v>
      </c>
      <c r="V739" s="8">
        <f t="shared" si="260"/>
        <v>2</v>
      </c>
      <c r="W739" s="8">
        <f t="shared" si="261"/>
        <v>8</v>
      </c>
      <c r="X739" s="8">
        <f t="shared" si="262"/>
        <v>8</v>
      </c>
      <c r="Y739">
        <f t="shared" si="263"/>
        <v>0</v>
      </c>
    </row>
    <row r="740" spans="1:25" x14ac:dyDescent="0.25">
      <c r="A740" s="1" t="s">
        <v>759</v>
      </c>
      <c r="B740" s="1" t="s">
        <v>25</v>
      </c>
      <c r="C740" s="1" t="s">
        <v>5</v>
      </c>
      <c r="D740">
        <f t="shared" si="242"/>
        <v>2003</v>
      </c>
      <c r="E740">
        <f t="shared" si="243"/>
        <v>21</v>
      </c>
      <c r="F740">
        <f t="shared" si="244"/>
        <v>14</v>
      </c>
      <c r="G740" s="6">
        <f t="shared" si="245"/>
        <v>38244</v>
      </c>
      <c r="H740">
        <f t="shared" si="246"/>
        <v>18.324435318275153</v>
      </c>
      <c r="I740">
        <f t="shared" si="247"/>
        <v>19</v>
      </c>
      <c r="J740">
        <f t="shared" si="248"/>
        <v>0</v>
      </c>
      <c r="K740">
        <f t="shared" si="249"/>
        <v>19</v>
      </c>
      <c r="L740" s="8">
        <f t="shared" si="250"/>
        <v>0</v>
      </c>
      <c r="M740" s="8">
        <f t="shared" si="251"/>
        <v>9</v>
      </c>
      <c r="N740" s="8">
        <f t="shared" si="252"/>
        <v>14</v>
      </c>
      <c r="O740" s="8">
        <f t="shared" si="253"/>
        <v>9</v>
      </c>
      <c r="P740" s="8">
        <f t="shared" si="254"/>
        <v>1</v>
      </c>
      <c r="Q740" s="8">
        <f t="shared" si="255"/>
        <v>12</v>
      </c>
      <c r="R740" s="8">
        <f t="shared" si="256"/>
        <v>7</v>
      </c>
      <c r="S740" s="8">
        <f t="shared" si="257"/>
        <v>27</v>
      </c>
      <c r="T740" s="8">
        <f t="shared" si="258"/>
        <v>3</v>
      </c>
      <c r="U740" s="8">
        <f t="shared" si="259"/>
        <v>18</v>
      </c>
      <c r="V740" s="8">
        <f t="shared" si="260"/>
        <v>0</v>
      </c>
      <c r="W740" s="8">
        <f t="shared" si="261"/>
        <v>0</v>
      </c>
      <c r="X740" s="8">
        <f t="shared" si="262"/>
        <v>0</v>
      </c>
      <c r="Y740">
        <f t="shared" si="263"/>
        <v>0</v>
      </c>
    </row>
    <row r="741" spans="1:25" x14ac:dyDescent="0.25">
      <c r="A741" s="1" t="s">
        <v>760</v>
      </c>
      <c r="B741" s="1" t="s">
        <v>23</v>
      </c>
      <c r="C741" s="1" t="s">
        <v>5</v>
      </c>
      <c r="D741">
        <f t="shared" si="242"/>
        <v>2006</v>
      </c>
      <c r="E741">
        <f t="shared" si="243"/>
        <v>24</v>
      </c>
      <c r="F741">
        <f t="shared" si="244"/>
        <v>21</v>
      </c>
      <c r="G741" s="6">
        <f t="shared" si="245"/>
        <v>39437</v>
      </c>
      <c r="H741">
        <f t="shared" si="246"/>
        <v>15.058179329226558</v>
      </c>
      <c r="I741">
        <f t="shared" si="247"/>
        <v>16</v>
      </c>
      <c r="J741">
        <f t="shared" si="248"/>
        <v>0</v>
      </c>
      <c r="K741">
        <f t="shared" si="249"/>
        <v>16</v>
      </c>
      <c r="L741" s="8">
        <f t="shared" si="250"/>
        <v>0</v>
      </c>
      <c r="M741" s="8">
        <f t="shared" si="251"/>
        <v>18</v>
      </c>
      <c r="N741" s="8">
        <f t="shared" si="252"/>
        <v>14</v>
      </c>
      <c r="O741" s="8">
        <f t="shared" si="253"/>
        <v>36</v>
      </c>
      <c r="P741" s="8">
        <f t="shared" si="254"/>
        <v>2</v>
      </c>
      <c r="Q741" s="8">
        <f t="shared" si="255"/>
        <v>3</v>
      </c>
      <c r="R741" s="8">
        <f t="shared" si="256"/>
        <v>14</v>
      </c>
      <c r="S741" s="8">
        <f t="shared" si="257"/>
        <v>45</v>
      </c>
      <c r="T741" s="8">
        <f t="shared" si="258"/>
        <v>7</v>
      </c>
      <c r="U741" s="8">
        <f t="shared" si="259"/>
        <v>24</v>
      </c>
      <c r="V741" s="8">
        <f t="shared" si="260"/>
        <v>3</v>
      </c>
      <c r="W741" s="8">
        <f t="shared" si="261"/>
        <v>7</v>
      </c>
      <c r="X741" s="8">
        <f t="shared" si="262"/>
        <v>7</v>
      </c>
      <c r="Y741">
        <f t="shared" si="263"/>
        <v>0</v>
      </c>
    </row>
    <row r="742" spans="1:25" x14ac:dyDescent="0.25">
      <c r="A742" s="1" t="s">
        <v>761</v>
      </c>
      <c r="B742" s="1" t="s">
        <v>39</v>
      </c>
      <c r="C742" s="1" t="s">
        <v>5</v>
      </c>
      <c r="D742">
        <f t="shared" si="242"/>
        <v>2003</v>
      </c>
      <c r="E742">
        <f t="shared" si="243"/>
        <v>25</v>
      </c>
      <c r="F742">
        <f t="shared" si="244"/>
        <v>28</v>
      </c>
      <c r="G742" s="6">
        <f t="shared" si="245"/>
        <v>38380</v>
      </c>
      <c r="H742">
        <f t="shared" si="246"/>
        <v>17.952087611225188</v>
      </c>
      <c r="I742">
        <f t="shared" si="247"/>
        <v>19</v>
      </c>
      <c r="J742">
        <f t="shared" si="248"/>
        <v>0</v>
      </c>
      <c r="K742">
        <f t="shared" si="249"/>
        <v>19</v>
      </c>
      <c r="L742" s="8">
        <f t="shared" si="250"/>
        <v>0</v>
      </c>
      <c r="M742" s="8">
        <f t="shared" si="251"/>
        <v>9</v>
      </c>
      <c r="N742" s="8">
        <f t="shared" si="252"/>
        <v>14</v>
      </c>
      <c r="O742" s="8">
        <f t="shared" si="253"/>
        <v>45</v>
      </c>
      <c r="P742" s="8">
        <f t="shared" si="254"/>
        <v>2</v>
      </c>
      <c r="Q742" s="8">
        <f t="shared" si="255"/>
        <v>24</v>
      </c>
      <c r="R742" s="8">
        <f t="shared" si="256"/>
        <v>7</v>
      </c>
      <c r="S742" s="8">
        <f t="shared" si="257"/>
        <v>54</v>
      </c>
      <c r="T742" s="8">
        <f t="shared" si="258"/>
        <v>2</v>
      </c>
      <c r="U742" s="8">
        <f t="shared" si="259"/>
        <v>24</v>
      </c>
      <c r="V742" s="8">
        <f t="shared" si="260"/>
        <v>1</v>
      </c>
      <c r="W742" s="8">
        <f t="shared" si="261"/>
        <v>9</v>
      </c>
      <c r="X742" s="8">
        <f t="shared" si="262"/>
        <v>9</v>
      </c>
      <c r="Y742">
        <f t="shared" si="263"/>
        <v>0</v>
      </c>
    </row>
    <row r="743" spans="1:25" x14ac:dyDescent="0.25">
      <c r="A743" s="1" t="s">
        <v>762</v>
      </c>
      <c r="B743" s="1" t="s">
        <v>25</v>
      </c>
      <c r="C743" s="1" t="s">
        <v>5</v>
      </c>
      <c r="D743">
        <f t="shared" si="242"/>
        <v>2016</v>
      </c>
      <c r="E743">
        <f t="shared" si="243"/>
        <v>29</v>
      </c>
      <c r="F743">
        <f t="shared" si="244"/>
        <v>29</v>
      </c>
      <c r="G743" s="6">
        <f t="shared" si="245"/>
        <v>43249</v>
      </c>
      <c r="H743">
        <f t="shared" si="246"/>
        <v>4.6214921286789874</v>
      </c>
      <c r="I743">
        <f t="shared" si="247"/>
        <v>6</v>
      </c>
      <c r="J743">
        <f t="shared" si="248"/>
        <v>0</v>
      </c>
      <c r="K743">
        <f t="shared" si="249"/>
        <v>6</v>
      </c>
      <c r="L743" s="8">
        <f t="shared" si="250"/>
        <v>1</v>
      </c>
      <c r="M743" s="8">
        <f t="shared" si="251"/>
        <v>18</v>
      </c>
      <c r="N743" s="8">
        <f t="shared" si="252"/>
        <v>14</v>
      </c>
      <c r="O743" s="8">
        <f t="shared" si="253"/>
        <v>81</v>
      </c>
      <c r="P743" s="8">
        <f t="shared" si="254"/>
        <v>2</v>
      </c>
      <c r="Q743" s="8">
        <f t="shared" si="255"/>
        <v>27</v>
      </c>
      <c r="R743" s="8">
        <f t="shared" si="256"/>
        <v>14</v>
      </c>
      <c r="S743" s="8">
        <f t="shared" si="257"/>
        <v>36</v>
      </c>
      <c r="T743" s="8">
        <f t="shared" si="258"/>
        <v>2</v>
      </c>
      <c r="U743" s="8">
        <f t="shared" si="259"/>
        <v>6</v>
      </c>
      <c r="V743" s="8">
        <f t="shared" si="260"/>
        <v>1</v>
      </c>
      <c r="W743" s="8">
        <f t="shared" si="261"/>
        <v>9</v>
      </c>
      <c r="X743" s="8">
        <f t="shared" si="262"/>
        <v>9</v>
      </c>
      <c r="Y743">
        <f t="shared" si="263"/>
        <v>0</v>
      </c>
    </row>
    <row r="744" spans="1:25" x14ac:dyDescent="0.25">
      <c r="A744" s="1" t="s">
        <v>763</v>
      </c>
      <c r="B744" s="1" t="s">
        <v>37</v>
      </c>
      <c r="C744" s="1" t="s">
        <v>8</v>
      </c>
      <c r="D744">
        <f t="shared" si="242"/>
        <v>2000</v>
      </c>
      <c r="E744">
        <f t="shared" si="243"/>
        <v>27</v>
      </c>
      <c r="F744">
        <f t="shared" si="244"/>
        <v>27</v>
      </c>
      <c r="G744" s="6">
        <f t="shared" si="245"/>
        <v>37342</v>
      </c>
      <c r="H744">
        <f t="shared" si="246"/>
        <v>20.793976728268309</v>
      </c>
      <c r="I744">
        <f t="shared" si="247"/>
        <v>22</v>
      </c>
      <c r="J744">
        <f t="shared" si="248"/>
        <v>0</v>
      </c>
      <c r="K744">
        <f t="shared" si="249"/>
        <v>22</v>
      </c>
      <c r="L744" s="8">
        <f t="shared" si="250"/>
        <v>0</v>
      </c>
      <c r="M744" s="8">
        <f t="shared" si="251"/>
        <v>0</v>
      </c>
      <c r="N744" s="8">
        <f t="shared" si="252"/>
        <v>14</v>
      </c>
      <c r="O744" s="8">
        <f t="shared" si="253"/>
        <v>63</v>
      </c>
      <c r="P744" s="8">
        <f t="shared" si="254"/>
        <v>2</v>
      </c>
      <c r="Q744" s="8">
        <f t="shared" si="255"/>
        <v>21</v>
      </c>
      <c r="R744" s="8">
        <f t="shared" si="256"/>
        <v>35</v>
      </c>
      <c r="S744" s="8">
        <f t="shared" si="257"/>
        <v>63</v>
      </c>
      <c r="T744" s="8">
        <f t="shared" si="258"/>
        <v>7</v>
      </c>
      <c r="U744" s="8">
        <f t="shared" si="259"/>
        <v>21</v>
      </c>
      <c r="V744" s="8">
        <f t="shared" si="260"/>
        <v>6</v>
      </c>
      <c r="W744" s="8">
        <f t="shared" si="261"/>
        <v>4</v>
      </c>
      <c r="X744" s="8">
        <f t="shared" si="262"/>
        <v>4</v>
      </c>
      <c r="Y744">
        <f t="shared" si="263"/>
        <v>0</v>
      </c>
    </row>
    <row r="745" spans="1:25" x14ac:dyDescent="0.25">
      <c r="A745" s="1" t="s">
        <v>764</v>
      </c>
      <c r="B745" s="1" t="s">
        <v>25</v>
      </c>
      <c r="C745" s="1" t="s">
        <v>8</v>
      </c>
      <c r="D745">
        <f t="shared" si="242"/>
        <v>2006</v>
      </c>
      <c r="E745">
        <f t="shared" si="243"/>
        <v>25</v>
      </c>
      <c r="F745">
        <f t="shared" si="244"/>
        <v>21</v>
      </c>
      <c r="G745" s="6">
        <f t="shared" si="245"/>
        <v>39468</v>
      </c>
      <c r="H745">
        <f t="shared" si="246"/>
        <v>14.973305954825461</v>
      </c>
      <c r="I745">
        <f t="shared" si="247"/>
        <v>16</v>
      </c>
      <c r="J745">
        <f t="shared" si="248"/>
        <v>0</v>
      </c>
      <c r="K745">
        <f t="shared" si="249"/>
        <v>16</v>
      </c>
      <c r="L745" s="8">
        <f t="shared" si="250"/>
        <v>0</v>
      </c>
      <c r="M745" s="8">
        <f t="shared" si="251"/>
        <v>18</v>
      </c>
      <c r="N745" s="8">
        <f t="shared" si="252"/>
        <v>14</v>
      </c>
      <c r="O745" s="8">
        <f t="shared" si="253"/>
        <v>45</v>
      </c>
      <c r="P745" s="8">
        <f t="shared" si="254"/>
        <v>2</v>
      </c>
      <c r="Q745" s="8">
        <f t="shared" si="255"/>
        <v>3</v>
      </c>
      <c r="R745" s="8">
        <f t="shared" si="256"/>
        <v>28</v>
      </c>
      <c r="S745" s="8">
        <f t="shared" si="257"/>
        <v>27</v>
      </c>
      <c r="T745" s="8">
        <f t="shared" si="258"/>
        <v>2</v>
      </c>
      <c r="U745" s="8">
        <f t="shared" si="259"/>
        <v>3</v>
      </c>
      <c r="V745" s="8">
        <f t="shared" si="260"/>
        <v>2</v>
      </c>
      <c r="W745" s="8">
        <f t="shared" si="261"/>
        <v>8</v>
      </c>
      <c r="X745" s="8">
        <f t="shared" si="262"/>
        <v>8</v>
      </c>
      <c r="Y745">
        <f t="shared" si="263"/>
        <v>0</v>
      </c>
    </row>
    <row r="746" spans="1:25" x14ac:dyDescent="0.25">
      <c r="A746" s="1" t="s">
        <v>765</v>
      </c>
      <c r="B746" s="1" t="s">
        <v>25</v>
      </c>
      <c r="C746" s="1" t="s">
        <v>8</v>
      </c>
      <c r="D746">
        <f t="shared" si="242"/>
        <v>2012</v>
      </c>
      <c r="E746">
        <f t="shared" si="243"/>
        <v>24</v>
      </c>
      <c r="F746">
        <f t="shared" si="244"/>
        <v>17</v>
      </c>
      <c r="G746" s="6">
        <f t="shared" si="245"/>
        <v>41625</v>
      </c>
      <c r="H746">
        <f t="shared" si="246"/>
        <v>9.0677618069815189</v>
      </c>
      <c r="I746">
        <f t="shared" si="247"/>
        <v>10</v>
      </c>
      <c r="J746">
        <f t="shared" si="248"/>
        <v>0</v>
      </c>
      <c r="K746">
        <f t="shared" si="249"/>
        <v>10</v>
      </c>
      <c r="L746" s="8">
        <f t="shared" si="250"/>
        <v>1</v>
      </c>
      <c r="M746" s="8">
        <f t="shared" si="251"/>
        <v>6</v>
      </c>
      <c r="N746" s="8">
        <f t="shared" si="252"/>
        <v>14</v>
      </c>
      <c r="O746" s="8">
        <f t="shared" si="253"/>
        <v>36</v>
      </c>
      <c r="P746" s="8">
        <f t="shared" si="254"/>
        <v>1</v>
      </c>
      <c r="Q746" s="8">
        <f t="shared" si="255"/>
        <v>21</v>
      </c>
      <c r="R746" s="8">
        <f t="shared" si="256"/>
        <v>56</v>
      </c>
      <c r="S746" s="8">
        <f t="shared" si="257"/>
        <v>27</v>
      </c>
      <c r="T746" s="8">
        <f t="shared" si="258"/>
        <v>0</v>
      </c>
      <c r="U746" s="8">
        <f t="shared" si="259"/>
        <v>0</v>
      </c>
      <c r="V746" s="8">
        <f t="shared" si="260"/>
        <v>2</v>
      </c>
      <c r="W746" s="8">
        <f t="shared" si="261"/>
        <v>8</v>
      </c>
      <c r="X746" s="8">
        <f t="shared" si="262"/>
        <v>8</v>
      </c>
      <c r="Y746">
        <f t="shared" si="263"/>
        <v>0</v>
      </c>
    </row>
    <row r="747" spans="1:25" x14ac:dyDescent="0.25">
      <c r="A747" s="1" t="s">
        <v>766</v>
      </c>
      <c r="B747" s="1" t="s">
        <v>43</v>
      </c>
      <c r="C747" s="1" t="s">
        <v>8</v>
      </c>
      <c r="D747">
        <f t="shared" si="242"/>
        <v>2017</v>
      </c>
      <c r="E747">
        <f t="shared" si="243"/>
        <v>25</v>
      </c>
      <c r="F747">
        <f t="shared" si="244"/>
        <v>1</v>
      </c>
      <c r="G747" s="6">
        <f t="shared" si="245"/>
        <v>43466</v>
      </c>
      <c r="H747">
        <f t="shared" si="246"/>
        <v>4.0273785078713207</v>
      </c>
      <c r="I747">
        <f t="shared" si="247"/>
        <v>5</v>
      </c>
      <c r="J747">
        <f t="shared" si="248"/>
        <v>0</v>
      </c>
      <c r="K747">
        <f t="shared" si="249"/>
        <v>5</v>
      </c>
      <c r="L747" s="8">
        <f t="shared" si="250"/>
        <v>1</v>
      </c>
      <c r="M747" s="8">
        <f t="shared" si="251"/>
        <v>21</v>
      </c>
      <c r="N747" s="8">
        <f t="shared" si="252"/>
        <v>14</v>
      </c>
      <c r="O747" s="8">
        <f t="shared" si="253"/>
        <v>45</v>
      </c>
      <c r="P747" s="8">
        <f t="shared" si="254"/>
        <v>0</v>
      </c>
      <c r="Q747" s="8">
        <f t="shared" si="255"/>
        <v>3</v>
      </c>
      <c r="R747" s="8">
        <f t="shared" si="256"/>
        <v>7</v>
      </c>
      <c r="S747" s="8">
        <f t="shared" si="257"/>
        <v>81</v>
      </c>
      <c r="T747" s="8">
        <f t="shared" si="258"/>
        <v>6</v>
      </c>
      <c r="U747" s="8">
        <f t="shared" si="259"/>
        <v>0</v>
      </c>
      <c r="V747" s="8">
        <f t="shared" si="260"/>
        <v>8</v>
      </c>
      <c r="W747" s="8">
        <f t="shared" si="261"/>
        <v>2</v>
      </c>
      <c r="X747" s="8">
        <f t="shared" si="262"/>
        <v>2</v>
      </c>
      <c r="Y747">
        <f t="shared" si="263"/>
        <v>0</v>
      </c>
    </row>
    <row r="748" spans="1:25" x14ac:dyDescent="0.25">
      <c r="A748" s="1" t="s">
        <v>767</v>
      </c>
      <c r="B748" s="1" t="s">
        <v>7</v>
      </c>
      <c r="C748" s="1" t="s">
        <v>8</v>
      </c>
      <c r="D748">
        <f t="shared" si="242"/>
        <v>2015</v>
      </c>
      <c r="E748">
        <f t="shared" si="243"/>
        <v>31</v>
      </c>
      <c r="F748">
        <f t="shared" si="244"/>
        <v>26</v>
      </c>
      <c r="G748" s="6">
        <f t="shared" si="245"/>
        <v>42942</v>
      </c>
      <c r="H748">
        <f t="shared" si="246"/>
        <v>5.462012320328542</v>
      </c>
      <c r="I748">
        <f t="shared" si="247"/>
        <v>7</v>
      </c>
      <c r="J748">
        <f t="shared" si="248"/>
        <v>0</v>
      </c>
      <c r="K748">
        <f t="shared" si="249"/>
        <v>7</v>
      </c>
      <c r="L748" s="8">
        <f t="shared" si="250"/>
        <v>1</v>
      </c>
      <c r="M748" s="8">
        <f t="shared" si="251"/>
        <v>15</v>
      </c>
      <c r="N748" s="8">
        <f t="shared" si="252"/>
        <v>21</v>
      </c>
      <c r="O748" s="8">
        <f t="shared" si="253"/>
        <v>9</v>
      </c>
      <c r="P748" s="8">
        <f t="shared" si="254"/>
        <v>2</v>
      </c>
      <c r="Q748" s="8">
        <f t="shared" si="255"/>
        <v>18</v>
      </c>
      <c r="R748" s="8">
        <f t="shared" si="256"/>
        <v>14</v>
      </c>
      <c r="S748" s="8">
        <f t="shared" si="257"/>
        <v>36</v>
      </c>
      <c r="T748" s="8">
        <f t="shared" si="258"/>
        <v>2</v>
      </c>
      <c r="U748" s="8">
        <f t="shared" si="259"/>
        <v>12</v>
      </c>
      <c r="V748" s="8">
        <f t="shared" si="260"/>
        <v>0</v>
      </c>
      <c r="W748" s="8">
        <f t="shared" si="261"/>
        <v>0</v>
      </c>
      <c r="X748" s="8">
        <f t="shared" si="262"/>
        <v>0</v>
      </c>
      <c r="Y748">
        <f t="shared" si="263"/>
        <v>0</v>
      </c>
    </row>
    <row r="749" spans="1:25" x14ac:dyDescent="0.25">
      <c r="A749" s="1" t="s">
        <v>768</v>
      </c>
      <c r="B749" s="1" t="s">
        <v>33</v>
      </c>
      <c r="C749" s="1" t="s">
        <v>5</v>
      </c>
      <c r="D749">
        <f t="shared" si="242"/>
        <v>2011</v>
      </c>
      <c r="E749">
        <f t="shared" si="243"/>
        <v>26</v>
      </c>
      <c r="F749">
        <f t="shared" si="244"/>
        <v>13</v>
      </c>
      <c r="G749" s="6">
        <f t="shared" si="245"/>
        <v>41318</v>
      </c>
      <c r="H749">
        <f t="shared" si="246"/>
        <v>9.9082819986310753</v>
      </c>
      <c r="I749">
        <f t="shared" si="247"/>
        <v>11</v>
      </c>
      <c r="J749">
        <f t="shared" si="248"/>
        <v>0</v>
      </c>
      <c r="K749">
        <f t="shared" si="249"/>
        <v>11</v>
      </c>
      <c r="L749" s="8">
        <f t="shared" si="250"/>
        <v>1</v>
      </c>
      <c r="M749" s="8">
        <f t="shared" si="251"/>
        <v>3</v>
      </c>
      <c r="N749" s="8">
        <f t="shared" si="252"/>
        <v>14</v>
      </c>
      <c r="O749" s="8">
        <f t="shared" si="253"/>
        <v>54</v>
      </c>
      <c r="P749" s="8">
        <f t="shared" si="254"/>
        <v>1</v>
      </c>
      <c r="Q749" s="8">
        <f t="shared" si="255"/>
        <v>9</v>
      </c>
      <c r="R749" s="8">
        <f t="shared" si="256"/>
        <v>56</v>
      </c>
      <c r="S749" s="8">
        <f t="shared" si="257"/>
        <v>27</v>
      </c>
      <c r="T749" s="8">
        <f t="shared" si="258"/>
        <v>1</v>
      </c>
      <c r="U749" s="8">
        <f t="shared" si="259"/>
        <v>0</v>
      </c>
      <c r="V749" s="8">
        <f t="shared" si="260"/>
        <v>6</v>
      </c>
      <c r="W749" s="8">
        <f t="shared" si="261"/>
        <v>4</v>
      </c>
      <c r="X749" s="8">
        <f t="shared" si="262"/>
        <v>4</v>
      </c>
      <c r="Y749">
        <f t="shared" si="263"/>
        <v>0</v>
      </c>
    </row>
    <row r="750" spans="1:25" x14ac:dyDescent="0.25">
      <c r="A750" s="1" t="s">
        <v>769</v>
      </c>
      <c r="B750" s="1" t="s">
        <v>27</v>
      </c>
      <c r="C750" s="1" t="s">
        <v>5</v>
      </c>
      <c r="D750">
        <f t="shared" si="242"/>
        <v>2011</v>
      </c>
      <c r="E750">
        <f t="shared" si="243"/>
        <v>27</v>
      </c>
      <c r="F750">
        <f t="shared" si="244"/>
        <v>8</v>
      </c>
      <c r="G750" s="6">
        <f t="shared" si="245"/>
        <v>41341</v>
      </c>
      <c r="H750">
        <f t="shared" si="246"/>
        <v>9.8453114305270368</v>
      </c>
      <c r="I750">
        <f t="shared" si="247"/>
        <v>11</v>
      </c>
      <c r="J750">
        <f t="shared" si="248"/>
        <v>0</v>
      </c>
      <c r="K750">
        <f t="shared" si="249"/>
        <v>11</v>
      </c>
      <c r="L750" s="8">
        <f t="shared" si="250"/>
        <v>1</v>
      </c>
      <c r="M750" s="8">
        <f t="shared" si="251"/>
        <v>3</v>
      </c>
      <c r="N750" s="8">
        <f t="shared" si="252"/>
        <v>14</v>
      </c>
      <c r="O750" s="8">
        <f t="shared" si="253"/>
        <v>63</v>
      </c>
      <c r="P750" s="8">
        <f t="shared" si="254"/>
        <v>0</v>
      </c>
      <c r="Q750" s="8">
        <f t="shared" si="255"/>
        <v>24</v>
      </c>
      <c r="R750" s="8">
        <f t="shared" si="256"/>
        <v>35</v>
      </c>
      <c r="S750" s="8">
        <f t="shared" si="257"/>
        <v>81</v>
      </c>
      <c r="T750" s="8">
        <f t="shared" si="258"/>
        <v>5</v>
      </c>
      <c r="U750" s="8">
        <f t="shared" si="259"/>
        <v>15</v>
      </c>
      <c r="V750" s="8">
        <f t="shared" si="260"/>
        <v>1</v>
      </c>
      <c r="W750" s="8">
        <f t="shared" si="261"/>
        <v>9</v>
      </c>
      <c r="X750" s="8">
        <f t="shared" si="262"/>
        <v>9</v>
      </c>
      <c r="Y750">
        <f t="shared" si="263"/>
        <v>0</v>
      </c>
    </row>
    <row r="751" spans="1:25" x14ac:dyDescent="0.25">
      <c r="A751" s="1" t="s">
        <v>770</v>
      </c>
      <c r="B751" s="1" t="s">
        <v>35</v>
      </c>
      <c r="C751" s="1" t="s">
        <v>5</v>
      </c>
      <c r="D751">
        <f t="shared" si="242"/>
        <v>2013</v>
      </c>
      <c r="E751">
        <f t="shared" si="243"/>
        <v>25</v>
      </c>
      <c r="F751">
        <f t="shared" si="244"/>
        <v>10</v>
      </c>
      <c r="G751" s="6">
        <f t="shared" si="245"/>
        <v>42014</v>
      </c>
      <c r="H751">
        <f t="shared" si="246"/>
        <v>8.002737850787133</v>
      </c>
      <c r="I751">
        <f t="shared" si="247"/>
        <v>9</v>
      </c>
      <c r="J751">
        <f t="shared" si="248"/>
        <v>0</v>
      </c>
      <c r="K751">
        <f t="shared" si="249"/>
        <v>9</v>
      </c>
      <c r="L751" s="8">
        <f t="shared" si="250"/>
        <v>1</v>
      </c>
      <c r="M751" s="8">
        <f t="shared" si="251"/>
        <v>9</v>
      </c>
      <c r="N751" s="8">
        <f t="shared" si="252"/>
        <v>14</v>
      </c>
      <c r="O751" s="8">
        <f t="shared" si="253"/>
        <v>45</v>
      </c>
      <c r="P751" s="8">
        <f t="shared" si="254"/>
        <v>1</v>
      </c>
      <c r="Q751" s="8">
        <f t="shared" si="255"/>
        <v>0</v>
      </c>
      <c r="R751" s="8">
        <f t="shared" si="256"/>
        <v>35</v>
      </c>
      <c r="S751" s="8">
        <f t="shared" si="257"/>
        <v>18</v>
      </c>
      <c r="T751" s="8">
        <f t="shared" si="258"/>
        <v>8</v>
      </c>
      <c r="U751" s="8">
        <f t="shared" si="259"/>
        <v>12</v>
      </c>
      <c r="V751" s="8">
        <f t="shared" si="260"/>
        <v>3</v>
      </c>
      <c r="W751" s="8">
        <f t="shared" si="261"/>
        <v>7</v>
      </c>
      <c r="X751" s="8">
        <f t="shared" si="262"/>
        <v>7</v>
      </c>
      <c r="Y751">
        <f t="shared" si="263"/>
        <v>0</v>
      </c>
    </row>
    <row r="752" spans="1:25" x14ac:dyDescent="0.25">
      <c r="A752" s="1" t="s">
        <v>771</v>
      </c>
      <c r="B752" s="1" t="s">
        <v>46</v>
      </c>
      <c r="C752" s="1" t="s">
        <v>5</v>
      </c>
      <c r="D752">
        <f t="shared" si="242"/>
        <v>2016</v>
      </c>
      <c r="E752">
        <f t="shared" si="243"/>
        <v>25</v>
      </c>
      <c r="F752">
        <f t="shared" si="244"/>
        <v>14</v>
      </c>
      <c r="G752" s="6">
        <f t="shared" si="245"/>
        <v>43114</v>
      </c>
      <c r="H752">
        <f t="shared" si="246"/>
        <v>4.991101984941821</v>
      </c>
      <c r="I752">
        <f t="shared" si="247"/>
        <v>6</v>
      </c>
      <c r="J752">
        <f t="shared" si="248"/>
        <v>0</v>
      </c>
      <c r="K752">
        <f t="shared" si="249"/>
        <v>6</v>
      </c>
      <c r="L752" s="8">
        <f t="shared" si="250"/>
        <v>1</v>
      </c>
      <c r="M752" s="8">
        <f t="shared" si="251"/>
        <v>18</v>
      </c>
      <c r="N752" s="8">
        <f t="shared" si="252"/>
        <v>14</v>
      </c>
      <c r="O752" s="8">
        <f t="shared" si="253"/>
        <v>45</v>
      </c>
      <c r="P752" s="8">
        <f t="shared" si="254"/>
        <v>1</v>
      </c>
      <c r="Q752" s="8">
        <f t="shared" si="255"/>
        <v>12</v>
      </c>
      <c r="R752" s="8">
        <f t="shared" si="256"/>
        <v>49</v>
      </c>
      <c r="S752" s="8">
        <f t="shared" si="257"/>
        <v>63</v>
      </c>
      <c r="T752" s="8">
        <f t="shared" si="258"/>
        <v>4</v>
      </c>
      <c r="U752" s="8">
        <f t="shared" si="259"/>
        <v>21</v>
      </c>
      <c r="V752" s="8">
        <f t="shared" si="260"/>
        <v>8</v>
      </c>
      <c r="W752" s="8">
        <f t="shared" si="261"/>
        <v>2</v>
      </c>
      <c r="X752" s="8">
        <f t="shared" si="262"/>
        <v>2</v>
      </c>
      <c r="Y752">
        <f t="shared" si="263"/>
        <v>0</v>
      </c>
    </row>
    <row r="753" spans="1:25" x14ac:dyDescent="0.25">
      <c r="A753" s="1" t="s">
        <v>772</v>
      </c>
      <c r="B753" s="1" t="s">
        <v>25</v>
      </c>
      <c r="C753" s="1" t="s">
        <v>8</v>
      </c>
      <c r="D753">
        <f t="shared" si="242"/>
        <v>2021</v>
      </c>
      <c r="E753">
        <f t="shared" si="243"/>
        <v>27</v>
      </c>
      <c r="F753">
        <f t="shared" si="244"/>
        <v>2</v>
      </c>
      <c r="G753" s="6">
        <f t="shared" si="245"/>
        <v>44987</v>
      </c>
      <c r="H753">
        <f t="shared" si="246"/>
        <v>-0.13689253935660506</v>
      </c>
      <c r="I753">
        <f t="shared" si="247"/>
        <v>1</v>
      </c>
      <c r="J753">
        <f t="shared" si="248"/>
        <v>0</v>
      </c>
      <c r="K753">
        <f t="shared" si="249"/>
        <v>1</v>
      </c>
      <c r="L753" s="8">
        <f t="shared" si="250"/>
        <v>2</v>
      </c>
      <c r="M753" s="8">
        <f t="shared" si="251"/>
        <v>3</v>
      </c>
      <c r="N753" s="8">
        <f t="shared" si="252"/>
        <v>14</v>
      </c>
      <c r="O753" s="8">
        <f t="shared" si="253"/>
        <v>63</v>
      </c>
      <c r="P753" s="8">
        <f t="shared" si="254"/>
        <v>0</v>
      </c>
      <c r="Q753" s="8">
        <f t="shared" si="255"/>
        <v>6</v>
      </c>
      <c r="R753" s="8">
        <f t="shared" si="256"/>
        <v>42</v>
      </c>
      <c r="S753" s="8">
        <f t="shared" si="257"/>
        <v>81</v>
      </c>
      <c r="T753" s="8">
        <f t="shared" si="258"/>
        <v>8</v>
      </c>
      <c r="U753" s="8">
        <f t="shared" si="259"/>
        <v>3</v>
      </c>
      <c r="V753" s="8">
        <f t="shared" si="260"/>
        <v>2</v>
      </c>
      <c r="W753" s="8">
        <f t="shared" si="261"/>
        <v>8</v>
      </c>
      <c r="X753" s="8">
        <f t="shared" si="262"/>
        <v>8</v>
      </c>
      <c r="Y753">
        <f t="shared" si="263"/>
        <v>0</v>
      </c>
    </row>
    <row r="754" spans="1:25" x14ac:dyDescent="0.25">
      <c r="A754" s="1" t="s">
        <v>773</v>
      </c>
      <c r="B754" s="1" t="s">
        <v>37</v>
      </c>
      <c r="C754" s="1" t="s">
        <v>8</v>
      </c>
      <c r="D754">
        <f t="shared" si="242"/>
        <v>2007</v>
      </c>
      <c r="E754">
        <f t="shared" si="243"/>
        <v>23</v>
      </c>
      <c r="F754">
        <f t="shared" si="244"/>
        <v>31</v>
      </c>
      <c r="G754" s="6">
        <f t="shared" si="245"/>
        <v>39783</v>
      </c>
      <c r="H754">
        <f t="shared" si="246"/>
        <v>14.11088295687885</v>
      </c>
      <c r="I754">
        <f t="shared" si="247"/>
        <v>15</v>
      </c>
      <c r="J754">
        <f t="shared" si="248"/>
        <v>0</v>
      </c>
      <c r="K754">
        <f t="shared" si="249"/>
        <v>15</v>
      </c>
      <c r="L754" s="8">
        <f t="shared" si="250"/>
        <v>0</v>
      </c>
      <c r="M754" s="8">
        <f t="shared" si="251"/>
        <v>21</v>
      </c>
      <c r="N754" s="8">
        <f t="shared" si="252"/>
        <v>14</v>
      </c>
      <c r="O754" s="8">
        <f t="shared" si="253"/>
        <v>27</v>
      </c>
      <c r="P754" s="8">
        <f t="shared" si="254"/>
        <v>3</v>
      </c>
      <c r="Q754" s="8">
        <f t="shared" si="255"/>
        <v>3</v>
      </c>
      <c r="R754" s="8">
        <f t="shared" si="256"/>
        <v>49</v>
      </c>
      <c r="S754" s="8">
        <f t="shared" si="257"/>
        <v>9</v>
      </c>
      <c r="T754" s="8">
        <f t="shared" si="258"/>
        <v>2</v>
      </c>
      <c r="U754" s="8">
        <f t="shared" si="259"/>
        <v>12</v>
      </c>
      <c r="V754" s="8">
        <f t="shared" si="260"/>
        <v>0</v>
      </c>
      <c r="W754" s="8">
        <f t="shared" si="261"/>
        <v>0</v>
      </c>
      <c r="X754" s="8">
        <f t="shared" si="262"/>
        <v>0</v>
      </c>
      <c r="Y754">
        <f t="shared" si="263"/>
        <v>0</v>
      </c>
    </row>
    <row r="755" spans="1:25" x14ac:dyDescent="0.25">
      <c r="A755" s="1" t="s">
        <v>774</v>
      </c>
      <c r="B755" s="1" t="s">
        <v>33</v>
      </c>
      <c r="C755" s="1" t="s">
        <v>5</v>
      </c>
      <c r="D755">
        <f t="shared" si="242"/>
        <v>2006</v>
      </c>
      <c r="E755">
        <f t="shared" si="243"/>
        <v>24</v>
      </c>
      <c r="F755">
        <f t="shared" si="244"/>
        <v>6</v>
      </c>
      <c r="G755" s="6">
        <f t="shared" si="245"/>
        <v>39422</v>
      </c>
      <c r="H755">
        <f t="shared" si="246"/>
        <v>15.099247091033538</v>
      </c>
      <c r="I755">
        <f t="shared" si="247"/>
        <v>16</v>
      </c>
      <c r="J755">
        <f t="shared" si="248"/>
        <v>0</v>
      </c>
      <c r="K755">
        <f t="shared" si="249"/>
        <v>16</v>
      </c>
      <c r="L755" s="8">
        <f t="shared" si="250"/>
        <v>0</v>
      </c>
      <c r="M755" s="8">
        <f t="shared" si="251"/>
        <v>18</v>
      </c>
      <c r="N755" s="8">
        <f t="shared" si="252"/>
        <v>14</v>
      </c>
      <c r="O755" s="8">
        <f t="shared" si="253"/>
        <v>36</v>
      </c>
      <c r="P755" s="8">
        <f t="shared" si="254"/>
        <v>0</v>
      </c>
      <c r="Q755" s="8">
        <f t="shared" si="255"/>
        <v>18</v>
      </c>
      <c r="R755" s="8">
        <f t="shared" si="256"/>
        <v>56</v>
      </c>
      <c r="S755" s="8">
        <f t="shared" si="257"/>
        <v>45</v>
      </c>
      <c r="T755" s="8">
        <f t="shared" si="258"/>
        <v>9</v>
      </c>
      <c r="U755" s="8">
        <f t="shared" si="259"/>
        <v>3</v>
      </c>
      <c r="V755" s="8">
        <f t="shared" si="260"/>
        <v>9</v>
      </c>
      <c r="W755" s="8">
        <f t="shared" si="261"/>
        <v>1</v>
      </c>
      <c r="X755" s="8">
        <f t="shared" si="262"/>
        <v>1</v>
      </c>
      <c r="Y755">
        <f t="shared" si="263"/>
        <v>0</v>
      </c>
    </row>
    <row r="756" spans="1:25" x14ac:dyDescent="0.25">
      <c r="A756" s="1" t="s">
        <v>775</v>
      </c>
      <c r="B756" s="1" t="s">
        <v>12</v>
      </c>
      <c r="C756" s="1" t="s">
        <v>5</v>
      </c>
      <c r="D756">
        <f t="shared" si="242"/>
        <v>2008</v>
      </c>
      <c r="E756">
        <f t="shared" si="243"/>
        <v>23</v>
      </c>
      <c r="F756">
        <f t="shared" si="244"/>
        <v>7</v>
      </c>
      <c r="G756" s="6">
        <f t="shared" si="245"/>
        <v>40124</v>
      </c>
      <c r="H756">
        <f t="shared" si="246"/>
        <v>13.177275838466803</v>
      </c>
      <c r="I756">
        <f t="shared" si="247"/>
        <v>14</v>
      </c>
      <c r="J756">
        <f t="shared" si="248"/>
        <v>0</v>
      </c>
      <c r="K756">
        <f t="shared" si="249"/>
        <v>14</v>
      </c>
      <c r="L756" s="8">
        <f t="shared" si="250"/>
        <v>0</v>
      </c>
      <c r="M756" s="8">
        <f t="shared" si="251"/>
        <v>24</v>
      </c>
      <c r="N756" s="8">
        <f t="shared" si="252"/>
        <v>14</v>
      </c>
      <c r="O756" s="8">
        <f t="shared" si="253"/>
        <v>27</v>
      </c>
      <c r="P756" s="8">
        <f t="shared" si="254"/>
        <v>0</v>
      </c>
      <c r="Q756" s="8">
        <f t="shared" si="255"/>
        <v>21</v>
      </c>
      <c r="R756" s="8">
        <f t="shared" si="256"/>
        <v>28</v>
      </c>
      <c r="S756" s="8">
        <f t="shared" si="257"/>
        <v>72</v>
      </c>
      <c r="T756" s="8">
        <f t="shared" si="258"/>
        <v>2</v>
      </c>
      <c r="U756" s="8">
        <f t="shared" si="259"/>
        <v>24</v>
      </c>
      <c r="V756" s="8">
        <f t="shared" si="260"/>
        <v>2</v>
      </c>
      <c r="W756" s="8">
        <f t="shared" si="261"/>
        <v>8</v>
      </c>
      <c r="X756" s="8">
        <f t="shared" si="262"/>
        <v>8</v>
      </c>
      <c r="Y756">
        <f t="shared" si="263"/>
        <v>0</v>
      </c>
    </row>
    <row r="757" spans="1:25" x14ac:dyDescent="0.25">
      <c r="A757" s="1" t="s">
        <v>776</v>
      </c>
      <c r="B757" s="1" t="s">
        <v>43</v>
      </c>
      <c r="C757" s="1" t="s">
        <v>5</v>
      </c>
      <c r="D757">
        <f t="shared" si="242"/>
        <v>2010</v>
      </c>
      <c r="E757">
        <f t="shared" si="243"/>
        <v>27</v>
      </c>
      <c r="F757">
        <f t="shared" si="244"/>
        <v>26</v>
      </c>
      <c r="G757" s="6">
        <f t="shared" si="245"/>
        <v>40994</v>
      </c>
      <c r="H757">
        <f t="shared" si="246"/>
        <v>10.795345653661876</v>
      </c>
      <c r="I757">
        <f t="shared" si="247"/>
        <v>12</v>
      </c>
      <c r="J757">
        <f t="shared" si="248"/>
        <v>0</v>
      </c>
      <c r="K757">
        <f t="shared" si="249"/>
        <v>12</v>
      </c>
      <c r="L757" s="8">
        <f t="shared" si="250"/>
        <v>1</v>
      </c>
      <c r="M757" s="8">
        <f t="shared" si="251"/>
        <v>0</v>
      </c>
      <c r="N757" s="8">
        <f t="shared" si="252"/>
        <v>14</v>
      </c>
      <c r="O757" s="8">
        <f t="shared" si="253"/>
        <v>63</v>
      </c>
      <c r="P757" s="8">
        <f t="shared" si="254"/>
        <v>2</v>
      </c>
      <c r="Q757" s="8">
        <f t="shared" si="255"/>
        <v>18</v>
      </c>
      <c r="R757" s="8">
        <f t="shared" si="256"/>
        <v>21</v>
      </c>
      <c r="S757" s="8">
        <f t="shared" si="257"/>
        <v>72</v>
      </c>
      <c r="T757" s="8">
        <f t="shared" si="258"/>
        <v>4</v>
      </c>
      <c r="U757" s="8">
        <f t="shared" si="259"/>
        <v>18</v>
      </c>
      <c r="V757" s="8">
        <f t="shared" si="260"/>
        <v>3</v>
      </c>
      <c r="W757" s="8">
        <f t="shared" si="261"/>
        <v>7</v>
      </c>
      <c r="X757" s="8">
        <f t="shared" si="262"/>
        <v>7</v>
      </c>
      <c r="Y757">
        <f t="shared" si="263"/>
        <v>0</v>
      </c>
    </row>
    <row r="758" spans="1:25" x14ac:dyDescent="0.25">
      <c r="A758" s="1" t="s">
        <v>777</v>
      </c>
      <c r="B758" s="1" t="s">
        <v>41</v>
      </c>
      <c r="C758" s="1" t="s">
        <v>5</v>
      </c>
      <c r="D758">
        <f t="shared" si="242"/>
        <v>2002</v>
      </c>
      <c r="E758">
        <f t="shared" si="243"/>
        <v>22</v>
      </c>
      <c r="F758">
        <f t="shared" si="244"/>
        <v>26</v>
      </c>
      <c r="G758" s="6">
        <f t="shared" si="245"/>
        <v>37920</v>
      </c>
      <c r="H758">
        <f t="shared" si="246"/>
        <v>19.211498973305954</v>
      </c>
      <c r="I758">
        <f t="shared" si="247"/>
        <v>20</v>
      </c>
      <c r="J758">
        <f t="shared" si="248"/>
        <v>0</v>
      </c>
      <c r="K758">
        <f t="shared" si="249"/>
        <v>20</v>
      </c>
      <c r="L758" s="8">
        <f t="shared" si="250"/>
        <v>0</v>
      </c>
      <c r="M758" s="8">
        <f t="shared" si="251"/>
        <v>6</v>
      </c>
      <c r="N758" s="8">
        <f t="shared" si="252"/>
        <v>14</v>
      </c>
      <c r="O758" s="8">
        <f t="shared" si="253"/>
        <v>18</v>
      </c>
      <c r="P758" s="8">
        <f t="shared" si="254"/>
        <v>2</v>
      </c>
      <c r="Q758" s="8">
        <f t="shared" si="255"/>
        <v>18</v>
      </c>
      <c r="R758" s="8">
        <f t="shared" si="256"/>
        <v>7</v>
      </c>
      <c r="S758" s="8">
        <f t="shared" si="257"/>
        <v>36</v>
      </c>
      <c r="T758" s="8">
        <f t="shared" si="258"/>
        <v>2</v>
      </c>
      <c r="U758" s="8">
        <f t="shared" si="259"/>
        <v>3</v>
      </c>
      <c r="V758" s="8">
        <f t="shared" si="260"/>
        <v>6</v>
      </c>
      <c r="W758" s="8">
        <f t="shared" si="261"/>
        <v>4</v>
      </c>
      <c r="X758" s="8">
        <f t="shared" si="262"/>
        <v>4</v>
      </c>
      <c r="Y758">
        <f t="shared" si="263"/>
        <v>0</v>
      </c>
    </row>
    <row r="759" spans="1:25" x14ac:dyDescent="0.25">
      <c r="A759" s="1" t="s">
        <v>778</v>
      </c>
      <c r="B759" s="1" t="s">
        <v>12</v>
      </c>
      <c r="C759" s="1" t="s">
        <v>5</v>
      </c>
      <c r="D759">
        <f t="shared" si="242"/>
        <v>2002</v>
      </c>
      <c r="E759">
        <f t="shared" si="243"/>
        <v>30</v>
      </c>
      <c r="F759">
        <f t="shared" si="244"/>
        <v>2</v>
      </c>
      <c r="G759" s="6">
        <f t="shared" si="245"/>
        <v>38140</v>
      </c>
      <c r="H759">
        <f t="shared" si="246"/>
        <v>18.609171800136892</v>
      </c>
      <c r="I759">
        <f t="shared" si="247"/>
        <v>20</v>
      </c>
      <c r="J759">
        <f t="shared" si="248"/>
        <v>0</v>
      </c>
      <c r="K759">
        <f t="shared" si="249"/>
        <v>20</v>
      </c>
      <c r="L759" s="8">
        <f t="shared" si="250"/>
        <v>0</v>
      </c>
      <c r="M759" s="8">
        <f t="shared" si="251"/>
        <v>6</v>
      </c>
      <c r="N759" s="8">
        <f t="shared" si="252"/>
        <v>21</v>
      </c>
      <c r="O759" s="8">
        <f t="shared" si="253"/>
        <v>0</v>
      </c>
      <c r="P759" s="8">
        <f t="shared" si="254"/>
        <v>0</v>
      </c>
      <c r="Q759" s="8">
        <f t="shared" si="255"/>
        <v>6</v>
      </c>
      <c r="R759" s="8">
        <f t="shared" si="256"/>
        <v>49</v>
      </c>
      <c r="S759" s="8">
        <f t="shared" si="257"/>
        <v>0</v>
      </c>
      <c r="T759" s="8">
        <f t="shared" si="258"/>
        <v>6</v>
      </c>
      <c r="U759" s="8">
        <f t="shared" si="259"/>
        <v>3</v>
      </c>
      <c r="V759" s="8">
        <f t="shared" si="260"/>
        <v>1</v>
      </c>
      <c r="W759" s="8">
        <f t="shared" si="261"/>
        <v>9</v>
      </c>
      <c r="X759" s="8">
        <f t="shared" si="262"/>
        <v>9</v>
      </c>
      <c r="Y759">
        <f t="shared" si="263"/>
        <v>0</v>
      </c>
    </row>
    <row r="760" spans="1:25" x14ac:dyDescent="0.25">
      <c r="A760" s="1" t="s">
        <v>779</v>
      </c>
      <c r="B760" s="1" t="s">
        <v>7</v>
      </c>
      <c r="C760" s="1" t="s">
        <v>5</v>
      </c>
      <c r="D760">
        <f t="shared" si="242"/>
        <v>2002</v>
      </c>
      <c r="E760">
        <f t="shared" si="243"/>
        <v>32</v>
      </c>
      <c r="F760">
        <f t="shared" si="244"/>
        <v>1</v>
      </c>
      <c r="G760" s="6">
        <f t="shared" si="245"/>
        <v>38200</v>
      </c>
      <c r="H760">
        <f t="shared" si="246"/>
        <v>18.444900752908968</v>
      </c>
      <c r="I760">
        <f t="shared" si="247"/>
        <v>20</v>
      </c>
      <c r="J760">
        <f t="shared" si="248"/>
        <v>0</v>
      </c>
      <c r="K760">
        <f t="shared" si="249"/>
        <v>20</v>
      </c>
      <c r="L760" s="8">
        <f t="shared" si="250"/>
        <v>0</v>
      </c>
      <c r="M760" s="8">
        <f t="shared" si="251"/>
        <v>6</v>
      </c>
      <c r="N760" s="8">
        <f t="shared" si="252"/>
        <v>21</v>
      </c>
      <c r="O760" s="8">
        <f t="shared" si="253"/>
        <v>18</v>
      </c>
      <c r="P760" s="8">
        <f t="shared" si="254"/>
        <v>0</v>
      </c>
      <c r="Q760" s="8">
        <f t="shared" si="255"/>
        <v>3</v>
      </c>
      <c r="R760" s="8">
        <f t="shared" si="256"/>
        <v>56</v>
      </c>
      <c r="S760" s="8">
        <f t="shared" si="257"/>
        <v>0</v>
      </c>
      <c r="T760" s="8">
        <f t="shared" si="258"/>
        <v>0</v>
      </c>
      <c r="U760" s="8">
        <f t="shared" si="259"/>
        <v>0</v>
      </c>
      <c r="V760" s="8">
        <f t="shared" si="260"/>
        <v>4</v>
      </c>
      <c r="W760" s="8">
        <f t="shared" si="261"/>
        <v>6</v>
      </c>
      <c r="X760" s="8">
        <f t="shared" si="262"/>
        <v>6</v>
      </c>
      <c r="Y760">
        <f t="shared" si="263"/>
        <v>0</v>
      </c>
    </row>
    <row r="761" spans="1:25" x14ac:dyDescent="0.25">
      <c r="A761" s="1" t="s">
        <v>780</v>
      </c>
      <c r="B761" s="1" t="s">
        <v>39</v>
      </c>
      <c r="C761" s="1" t="s">
        <v>5</v>
      </c>
      <c r="D761">
        <f t="shared" si="242"/>
        <v>2010</v>
      </c>
      <c r="E761">
        <f t="shared" si="243"/>
        <v>23</v>
      </c>
      <c r="F761">
        <f t="shared" si="244"/>
        <v>13</v>
      </c>
      <c r="G761" s="6">
        <f t="shared" si="245"/>
        <v>40860</v>
      </c>
      <c r="H761">
        <f t="shared" si="246"/>
        <v>11.162217659137577</v>
      </c>
      <c r="I761">
        <f t="shared" si="247"/>
        <v>12</v>
      </c>
      <c r="J761">
        <f t="shared" si="248"/>
        <v>0</v>
      </c>
      <c r="K761">
        <f t="shared" si="249"/>
        <v>12</v>
      </c>
      <c r="L761" s="8">
        <f t="shared" si="250"/>
        <v>1</v>
      </c>
      <c r="M761" s="8">
        <f t="shared" si="251"/>
        <v>0</v>
      </c>
      <c r="N761" s="8">
        <f t="shared" si="252"/>
        <v>14</v>
      </c>
      <c r="O761" s="8">
        <f t="shared" si="253"/>
        <v>27</v>
      </c>
      <c r="P761" s="8">
        <f t="shared" si="254"/>
        <v>1</v>
      </c>
      <c r="Q761" s="8">
        <f t="shared" si="255"/>
        <v>9</v>
      </c>
      <c r="R761" s="8">
        <f t="shared" si="256"/>
        <v>56</v>
      </c>
      <c r="S761" s="8">
        <f t="shared" si="257"/>
        <v>72</v>
      </c>
      <c r="T761" s="8">
        <f t="shared" si="258"/>
        <v>6</v>
      </c>
      <c r="U761" s="8">
        <f t="shared" si="259"/>
        <v>21</v>
      </c>
      <c r="V761" s="8">
        <f t="shared" si="260"/>
        <v>7</v>
      </c>
      <c r="W761" s="8">
        <f t="shared" si="261"/>
        <v>3</v>
      </c>
      <c r="X761" s="8">
        <f t="shared" si="262"/>
        <v>3</v>
      </c>
      <c r="Y761">
        <f t="shared" si="263"/>
        <v>0</v>
      </c>
    </row>
    <row r="762" spans="1:25" x14ac:dyDescent="0.25">
      <c r="A762" s="1" t="s">
        <v>781</v>
      </c>
      <c r="B762" s="1" t="s">
        <v>7</v>
      </c>
      <c r="C762" s="1" t="s">
        <v>8</v>
      </c>
      <c r="D762">
        <f t="shared" si="242"/>
        <v>2001</v>
      </c>
      <c r="E762">
        <f t="shared" si="243"/>
        <v>21</v>
      </c>
      <c r="F762">
        <f t="shared" si="244"/>
        <v>16</v>
      </c>
      <c r="G762" s="6">
        <f t="shared" si="245"/>
        <v>37515</v>
      </c>
      <c r="H762">
        <f t="shared" si="246"/>
        <v>20.320328542094455</v>
      </c>
      <c r="I762">
        <f t="shared" si="247"/>
        <v>21</v>
      </c>
      <c r="J762">
        <f t="shared" si="248"/>
        <v>0</v>
      </c>
      <c r="K762">
        <f t="shared" si="249"/>
        <v>21</v>
      </c>
      <c r="L762" s="8">
        <f t="shared" si="250"/>
        <v>0</v>
      </c>
      <c r="M762" s="8">
        <f t="shared" si="251"/>
        <v>3</v>
      </c>
      <c r="N762" s="8">
        <f t="shared" si="252"/>
        <v>14</v>
      </c>
      <c r="O762" s="8">
        <f t="shared" si="253"/>
        <v>9</v>
      </c>
      <c r="P762" s="8">
        <f t="shared" si="254"/>
        <v>1</v>
      </c>
      <c r="Q762" s="8">
        <f t="shared" si="255"/>
        <v>18</v>
      </c>
      <c r="R762" s="8">
        <f t="shared" si="256"/>
        <v>63</v>
      </c>
      <c r="S762" s="8">
        <f t="shared" si="257"/>
        <v>27</v>
      </c>
      <c r="T762" s="8">
        <f t="shared" si="258"/>
        <v>2</v>
      </c>
      <c r="U762" s="8">
        <f t="shared" si="259"/>
        <v>0</v>
      </c>
      <c r="V762" s="8">
        <f t="shared" si="260"/>
        <v>7</v>
      </c>
      <c r="W762" s="8">
        <f t="shared" si="261"/>
        <v>3</v>
      </c>
      <c r="X762" s="8">
        <f t="shared" si="262"/>
        <v>3</v>
      </c>
      <c r="Y762">
        <f t="shared" si="263"/>
        <v>0</v>
      </c>
    </row>
    <row r="763" spans="1:25" x14ac:dyDescent="0.25">
      <c r="A763" s="1" t="s">
        <v>782</v>
      </c>
      <c r="B763" s="1" t="s">
        <v>4</v>
      </c>
      <c r="C763" s="1" t="s">
        <v>5</v>
      </c>
      <c r="D763">
        <f t="shared" si="242"/>
        <v>2019</v>
      </c>
      <c r="E763">
        <f t="shared" si="243"/>
        <v>22</v>
      </c>
      <c r="F763">
        <f t="shared" si="244"/>
        <v>19</v>
      </c>
      <c r="G763" s="6">
        <f t="shared" si="245"/>
        <v>44123</v>
      </c>
      <c r="H763">
        <f t="shared" si="246"/>
        <v>2.2286105407255303</v>
      </c>
      <c r="I763">
        <f t="shared" si="247"/>
        <v>3</v>
      </c>
      <c r="J763">
        <f t="shared" si="248"/>
        <v>0</v>
      </c>
      <c r="K763">
        <f t="shared" si="249"/>
        <v>3</v>
      </c>
      <c r="L763" s="8">
        <f t="shared" si="250"/>
        <v>1</v>
      </c>
      <c r="M763" s="8">
        <f t="shared" si="251"/>
        <v>27</v>
      </c>
      <c r="N763" s="8">
        <f t="shared" si="252"/>
        <v>14</v>
      </c>
      <c r="O763" s="8">
        <f t="shared" si="253"/>
        <v>18</v>
      </c>
      <c r="P763" s="8">
        <f t="shared" si="254"/>
        <v>1</v>
      </c>
      <c r="Q763" s="8">
        <f t="shared" si="255"/>
        <v>27</v>
      </c>
      <c r="R763" s="8">
        <f t="shared" si="256"/>
        <v>7</v>
      </c>
      <c r="S763" s="8">
        <f t="shared" si="257"/>
        <v>72</v>
      </c>
      <c r="T763" s="8">
        <f t="shared" si="258"/>
        <v>3</v>
      </c>
      <c r="U763" s="8">
        <f t="shared" si="259"/>
        <v>24</v>
      </c>
      <c r="V763" s="8">
        <f t="shared" si="260"/>
        <v>4</v>
      </c>
      <c r="W763" s="8">
        <f t="shared" si="261"/>
        <v>6</v>
      </c>
      <c r="X763" s="8">
        <f t="shared" si="262"/>
        <v>6</v>
      </c>
      <c r="Y763">
        <f t="shared" si="263"/>
        <v>0</v>
      </c>
    </row>
    <row r="764" spans="1:25" x14ac:dyDescent="0.25">
      <c r="A764" s="1" t="s">
        <v>783</v>
      </c>
      <c r="B764" s="1" t="s">
        <v>37</v>
      </c>
      <c r="C764" s="1" t="s">
        <v>5</v>
      </c>
      <c r="D764">
        <f t="shared" si="242"/>
        <v>2021</v>
      </c>
      <c r="E764">
        <f t="shared" si="243"/>
        <v>24</v>
      </c>
      <c r="F764">
        <f t="shared" si="244"/>
        <v>21</v>
      </c>
      <c r="G764" s="6">
        <f t="shared" si="245"/>
        <v>44916</v>
      </c>
      <c r="H764">
        <f t="shared" si="246"/>
        <v>5.7494866529774126E-2</v>
      </c>
      <c r="I764">
        <f t="shared" si="247"/>
        <v>1</v>
      </c>
      <c r="J764">
        <f t="shared" si="248"/>
        <v>0</v>
      </c>
      <c r="K764">
        <f t="shared" si="249"/>
        <v>1</v>
      </c>
      <c r="L764" s="8">
        <f t="shared" si="250"/>
        <v>2</v>
      </c>
      <c r="M764" s="8">
        <f t="shared" si="251"/>
        <v>3</v>
      </c>
      <c r="N764" s="8">
        <f t="shared" si="252"/>
        <v>14</v>
      </c>
      <c r="O764" s="8">
        <f t="shared" si="253"/>
        <v>36</v>
      </c>
      <c r="P764" s="8">
        <f t="shared" si="254"/>
        <v>2</v>
      </c>
      <c r="Q764" s="8">
        <f t="shared" si="255"/>
        <v>3</v>
      </c>
      <c r="R764" s="8">
        <f t="shared" si="256"/>
        <v>0</v>
      </c>
      <c r="S764" s="8">
        <f t="shared" si="257"/>
        <v>18</v>
      </c>
      <c r="T764" s="8">
        <f t="shared" si="258"/>
        <v>7</v>
      </c>
      <c r="U764" s="8">
        <f t="shared" si="259"/>
        <v>21</v>
      </c>
      <c r="V764" s="8">
        <f t="shared" si="260"/>
        <v>6</v>
      </c>
      <c r="W764" s="8">
        <f t="shared" si="261"/>
        <v>4</v>
      </c>
      <c r="X764" s="8">
        <f t="shared" si="262"/>
        <v>4</v>
      </c>
      <c r="Y764">
        <f t="shared" si="263"/>
        <v>0</v>
      </c>
    </row>
    <row r="765" spans="1:25" x14ac:dyDescent="0.25">
      <c r="A765" s="1" t="s">
        <v>784</v>
      </c>
      <c r="B765" s="1" t="s">
        <v>25</v>
      </c>
      <c r="C765" s="1" t="s">
        <v>5</v>
      </c>
      <c r="D765">
        <f t="shared" si="242"/>
        <v>2021</v>
      </c>
      <c r="E765">
        <f t="shared" si="243"/>
        <v>22</v>
      </c>
      <c r="F765">
        <f t="shared" si="244"/>
        <v>3</v>
      </c>
      <c r="G765" s="6">
        <f t="shared" si="245"/>
        <v>44837</v>
      </c>
      <c r="H765">
        <f t="shared" si="246"/>
        <v>0.27378507871321012</v>
      </c>
      <c r="I765">
        <f t="shared" si="247"/>
        <v>1</v>
      </c>
      <c r="J765">
        <f t="shared" si="248"/>
        <v>0</v>
      </c>
      <c r="K765">
        <f t="shared" si="249"/>
        <v>1</v>
      </c>
      <c r="L765" s="8">
        <f t="shared" si="250"/>
        <v>2</v>
      </c>
      <c r="M765" s="8">
        <f t="shared" si="251"/>
        <v>3</v>
      </c>
      <c r="N765" s="8">
        <f t="shared" si="252"/>
        <v>14</v>
      </c>
      <c r="O765" s="8">
        <f t="shared" si="253"/>
        <v>18</v>
      </c>
      <c r="P765" s="8">
        <f t="shared" si="254"/>
        <v>0</v>
      </c>
      <c r="Q765" s="8">
        <f t="shared" si="255"/>
        <v>9</v>
      </c>
      <c r="R765" s="8">
        <f t="shared" si="256"/>
        <v>14</v>
      </c>
      <c r="S765" s="8">
        <f t="shared" si="257"/>
        <v>81</v>
      </c>
      <c r="T765" s="8">
        <f t="shared" si="258"/>
        <v>3</v>
      </c>
      <c r="U765" s="8">
        <f t="shared" si="259"/>
        <v>0</v>
      </c>
      <c r="V765" s="8">
        <f t="shared" si="260"/>
        <v>4</v>
      </c>
      <c r="W765" s="8">
        <f t="shared" si="261"/>
        <v>6</v>
      </c>
      <c r="X765" s="8">
        <f t="shared" si="262"/>
        <v>6</v>
      </c>
      <c r="Y765">
        <f t="shared" si="263"/>
        <v>0</v>
      </c>
    </row>
    <row r="766" spans="1:25" x14ac:dyDescent="0.25">
      <c r="A766" s="1" t="s">
        <v>785</v>
      </c>
      <c r="B766" s="1" t="s">
        <v>10</v>
      </c>
      <c r="C766" s="1" t="s">
        <v>5</v>
      </c>
      <c r="D766">
        <f t="shared" si="242"/>
        <v>2002</v>
      </c>
      <c r="E766">
        <f t="shared" si="243"/>
        <v>30</v>
      </c>
      <c r="F766">
        <f t="shared" si="244"/>
        <v>13</v>
      </c>
      <c r="G766" s="6">
        <f t="shared" si="245"/>
        <v>38151</v>
      </c>
      <c r="H766">
        <f t="shared" si="246"/>
        <v>18.579055441478438</v>
      </c>
      <c r="I766">
        <f t="shared" si="247"/>
        <v>20</v>
      </c>
      <c r="J766">
        <f t="shared" si="248"/>
        <v>0</v>
      </c>
      <c r="K766">
        <f t="shared" si="249"/>
        <v>20</v>
      </c>
      <c r="L766" s="8">
        <f t="shared" si="250"/>
        <v>0</v>
      </c>
      <c r="M766" s="8">
        <f t="shared" si="251"/>
        <v>6</v>
      </c>
      <c r="N766" s="8">
        <f t="shared" si="252"/>
        <v>21</v>
      </c>
      <c r="O766" s="8">
        <f t="shared" si="253"/>
        <v>0</v>
      </c>
      <c r="P766" s="8">
        <f t="shared" si="254"/>
        <v>1</v>
      </c>
      <c r="Q766" s="8">
        <f t="shared" si="255"/>
        <v>9</v>
      </c>
      <c r="R766" s="8">
        <f t="shared" si="256"/>
        <v>35</v>
      </c>
      <c r="S766" s="8">
        <f t="shared" si="257"/>
        <v>54</v>
      </c>
      <c r="T766" s="8">
        <f t="shared" si="258"/>
        <v>6</v>
      </c>
      <c r="U766" s="8">
        <f t="shared" si="259"/>
        <v>12</v>
      </c>
      <c r="V766" s="8">
        <f t="shared" si="260"/>
        <v>4</v>
      </c>
      <c r="W766" s="8">
        <f t="shared" si="261"/>
        <v>6</v>
      </c>
      <c r="X766" s="8">
        <f t="shared" si="262"/>
        <v>6</v>
      </c>
      <c r="Y766">
        <f t="shared" si="263"/>
        <v>0</v>
      </c>
    </row>
    <row r="767" spans="1:25" x14ac:dyDescent="0.25">
      <c r="A767" s="1" t="s">
        <v>786</v>
      </c>
      <c r="B767" s="1" t="s">
        <v>37</v>
      </c>
      <c r="C767" s="1" t="s">
        <v>5</v>
      </c>
      <c r="D767">
        <f t="shared" si="242"/>
        <v>2000</v>
      </c>
      <c r="E767">
        <f t="shared" si="243"/>
        <v>32</v>
      </c>
      <c r="F767">
        <f t="shared" si="244"/>
        <v>25</v>
      </c>
      <c r="G767" s="6">
        <f t="shared" si="245"/>
        <v>37493</v>
      </c>
      <c r="H767">
        <f t="shared" si="246"/>
        <v>20.380561259411362</v>
      </c>
      <c r="I767">
        <f t="shared" si="247"/>
        <v>22</v>
      </c>
      <c r="J767">
        <f t="shared" si="248"/>
        <v>0</v>
      </c>
      <c r="K767">
        <f t="shared" si="249"/>
        <v>22</v>
      </c>
      <c r="L767" s="8">
        <f t="shared" si="250"/>
        <v>0</v>
      </c>
      <c r="M767" s="8">
        <f t="shared" si="251"/>
        <v>0</v>
      </c>
      <c r="N767" s="8">
        <f t="shared" si="252"/>
        <v>21</v>
      </c>
      <c r="O767" s="8">
        <f t="shared" si="253"/>
        <v>18</v>
      </c>
      <c r="P767" s="8">
        <f t="shared" si="254"/>
        <v>2</v>
      </c>
      <c r="Q767" s="8">
        <f t="shared" si="255"/>
        <v>15</v>
      </c>
      <c r="R767" s="8">
        <f t="shared" si="256"/>
        <v>35</v>
      </c>
      <c r="S767" s="8">
        <f t="shared" si="257"/>
        <v>36</v>
      </c>
      <c r="T767" s="8">
        <f t="shared" si="258"/>
        <v>9</v>
      </c>
      <c r="U767" s="8">
        <f t="shared" si="259"/>
        <v>21</v>
      </c>
      <c r="V767" s="8">
        <f t="shared" si="260"/>
        <v>7</v>
      </c>
      <c r="W767" s="8">
        <f t="shared" si="261"/>
        <v>3</v>
      </c>
      <c r="X767" s="8">
        <f t="shared" si="262"/>
        <v>3</v>
      </c>
      <c r="Y767">
        <f t="shared" si="263"/>
        <v>0</v>
      </c>
    </row>
    <row r="768" spans="1:25" x14ac:dyDescent="0.25">
      <c r="A768" s="1" t="s">
        <v>787</v>
      </c>
      <c r="B768" s="1" t="s">
        <v>35</v>
      </c>
      <c r="C768" s="1" t="s">
        <v>5</v>
      </c>
      <c r="D768">
        <f t="shared" si="242"/>
        <v>2013</v>
      </c>
      <c r="E768">
        <f t="shared" si="243"/>
        <v>28</v>
      </c>
      <c r="F768">
        <f t="shared" si="244"/>
        <v>11</v>
      </c>
      <c r="G768" s="6">
        <f t="shared" si="245"/>
        <v>42105</v>
      </c>
      <c r="H768">
        <f t="shared" si="246"/>
        <v>7.7535934291581112</v>
      </c>
      <c r="I768">
        <f t="shared" si="247"/>
        <v>9</v>
      </c>
      <c r="J768">
        <f t="shared" si="248"/>
        <v>0</v>
      </c>
      <c r="K768">
        <f t="shared" si="249"/>
        <v>9</v>
      </c>
      <c r="L768" s="8">
        <f t="shared" si="250"/>
        <v>1</v>
      </c>
      <c r="M768" s="8">
        <f t="shared" si="251"/>
        <v>9</v>
      </c>
      <c r="N768" s="8">
        <f t="shared" si="252"/>
        <v>14</v>
      </c>
      <c r="O768" s="8">
        <f t="shared" si="253"/>
        <v>72</v>
      </c>
      <c r="P768" s="8">
        <f t="shared" si="254"/>
        <v>1</v>
      </c>
      <c r="Q768" s="8">
        <f t="shared" si="255"/>
        <v>3</v>
      </c>
      <c r="R768" s="8">
        <f t="shared" si="256"/>
        <v>56</v>
      </c>
      <c r="S768" s="8">
        <f t="shared" si="257"/>
        <v>0</v>
      </c>
      <c r="T768" s="8">
        <f t="shared" si="258"/>
        <v>8</v>
      </c>
      <c r="U768" s="8">
        <f t="shared" si="259"/>
        <v>12</v>
      </c>
      <c r="V768" s="8">
        <f t="shared" si="260"/>
        <v>6</v>
      </c>
      <c r="W768" s="8">
        <f t="shared" si="261"/>
        <v>4</v>
      </c>
      <c r="X768" s="8">
        <f t="shared" si="262"/>
        <v>4</v>
      </c>
      <c r="Y768">
        <f t="shared" si="263"/>
        <v>0</v>
      </c>
    </row>
    <row r="769" spans="1:25" x14ac:dyDescent="0.25">
      <c r="A769" s="1" t="s">
        <v>788</v>
      </c>
      <c r="B769" s="1" t="s">
        <v>33</v>
      </c>
      <c r="C769" s="1" t="s">
        <v>5</v>
      </c>
      <c r="D769">
        <f t="shared" si="242"/>
        <v>2008</v>
      </c>
      <c r="E769">
        <f t="shared" si="243"/>
        <v>29</v>
      </c>
      <c r="F769">
        <f t="shared" si="244"/>
        <v>11</v>
      </c>
      <c r="G769" s="6">
        <f t="shared" si="245"/>
        <v>40309</v>
      </c>
      <c r="H769">
        <f t="shared" si="246"/>
        <v>12.670773442847365</v>
      </c>
      <c r="I769">
        <f t="shared" si="247"/>
        <v>14</v>
      </c>
      <c r="J769">
        <f t="shared" si="248"/>
        <v>0</v>
      </c>
      <c r="K769">
        <f t="shared" si="249"/>
        <v>14</v>
      </c>
      <c r="L769" s="8">
        <f t="shared" si="250"/>
        <v>0</v>
      </c>
      <c r="M769" s="8">
        <f t="shared" si="251"/>
        <v>24</v>
      </c>
      <c r="N769" s="8">
        <f t="shared" si="252"/>
        <v>14</v>
      </c>
      <c r="O769" s="8">
        <f t="shared" si="253"/>
        <v>81</v>
      </c>
      <c r="P769" s="8">
        <f t="shared" si="254"/>
        <v>1</v>
      </c>
      <c r="Q769" s="8">
        <f t="shared" si="255"/>
        <v>3</v>
      </c>
      <c r="R769" s="8">
        <f t="shared" si="256"/>
        <v>49</v>
      </c>
      <c r="S769" s="8">
        <f t="shared" si="257"/>
        <v>63</v>
      </c>
      <c r="T769" s="8">
        <f t="shared" si="258"/>
        <v>8</v>
      </c>
      <c r="U769" s="8">
        <f t="shared" si="259"/>
        <v>6</v>
      </c>
      <c r="V769" s="8">
        <f t="shared" si="260"/>
        <v>9</v>
      </c>
      <c r="W769" s="8">
        <f t="shared" si="261"/>
        <v>1</v>
      </c>
      <c r="X769" s="8">
        <f t="shared" si="262"/>
        <v>1</v>
      </c>
      <c r="Y769">
        <f t="shared" si="263"/>
        <v>0</v>
      </c>
    </row>
    <row r="770" spans="1:25" x14ac:dyDescent="0.25">
      <c r="A770" s="1" t="s">
        <v>789</v>
      </c>
      <c r="B770" s="1" t="s">
        <v>16</v>
      </c>
      <c r="C770" s="1" t="s">
        <v>8</v>
      </c>
      <c r="D770">
        <f t="shared" si="242"/>
        <v>2009</v>
      </c>
      <c r="E770">
        <f t="shared" si="243"/>
        <v>21</v>
      </c>
      <c r="F770">
        <f t="shared" si="244"/>
        <v>10</v>
      </c>
      <c r="G770" s="6">
        <f t="shared" si="245"/>
        <v>40431</v>
      </c>
      <c r="H770">
        <f t="shared" si="246"/>
        <v>12.336755646817249</v>
      </c>
      <c r="I770">
        <f t="shared" si="247"/>
        <v>13</v>
      </c>
      <c r="J770">
        <f t="shared" si="248"/>
        <v>0</v>
      </c>
      <c r="K770">
        <f t="shared" si="249"/>
        <v>13</v>
      </c>
      <c r="L770" s="8">
        <f t="shared" si="250"/>
        <v>0</v>
      </c>
      <c r="M770" s="8">
        <f t="shared" si="251"/>
        <v>27</v>
      </c>
      <c r="N770" s="8">
        <f t="shared" si="252"/>
        <v>14</v>
      </c>
      <c r="O770" s="8">
        <f t="shared" si="253"/>
        <v>9</v>
      </c>
      <c r="P770" s="8">
        <f t="shared" si="254"/>
        <v>1</v>
      </c>
      <c r="Q770" s="8">
        <f t="shared" si="255"/>
        <v>0</v>
      </c>
      <c r="R770" s="8">
        <f t="shared" si="256"/>
        <v>56</v>
      </c>
      <c r="S770" s="8">
        <f t="shared" si="257"/>
        <v>54</v>
      </c>
      <c r="T770" s="8">
        <f t="shared" si="258"/>
        <v>5</v>
      </c>
      <c r="U770" s="8">
        <f t="shared" si="259"/>
        <v>0</v>
      </c>
      <c r="V770" s="8">
        <f t="shared" si="260"/>
        <v>6</v>
      </c>
      <c r="W770" s="8">
        <f t="shared" si="261"/>
        <v>4</v>
      </c>
      <c r="X770" s="8">
        <f t="shared" si="262"/>
        <v>4</v>
      </c>
      <c r="Y770">
        <f t="shared" si="263"/>
        <v>0</v>
      </c>
    </row>
    <row r="771" spans="1:25" x14ac:dyDescent="0.25">
      <c r="A771" s="1" t="s">
        <v>790</v>
      </c>
      <c r="B771" s="1" t="s">
        <v>27</v>
      </c>
      <c r="C771" s="1" t="s">
        <v>5</v>
      </c>
      <c r="D771">
        <f t="shared" ref="D771:D834" si="264">IF(E771&lt;=12,1900+VALUE(MID(A771,1,2)),2000+VALUE(MID(A771,1,2)))</f>
        <v>2004</v>
      </c>
      <c r="E771">
        <f t="shared" ref="E771:E834" si="265">VALUE(MID(A771,3,2))</f>
        <v>32</v>
      </c>
      <c r="F771">
        <f t="shared" ref="F771:F834" si="266">VALUE(MID(A771,5,2))</f>
        <v>26</v>
      </c>
      <c r="G771" s="6">
        <f t="shared" ref="G771:G834" si="267">DATE(D771,E771,F771)</f>
        <v>38955</v>
      </c>
      <c r="H771">
        <f t="shared" ref="H771:H834" si="268">($AB$2-G771)/365.25</f>
        <v>16.377823408624231</v>
      </c>
      <c r="I771">
        <f t="shared" ref="I771:I834" si="269">2023-D771-1</f>
        <v>18</v>
      </c>
      <c r="J771">
        <f t="shared" ref="J771:J834" si="270">IF(AND(E771=1,F771&lt;=11),1,0)</f>
        <v>0</v>
      </c>
      <c r="K771">
        <f t="shared" ref="K771:K834" si="271">I771+J771</f>
        <v>18</v>
      </c>
      <c r="L771" s="8">
        <f t="shared" ref="L771:L834" si="272">MID($A771,1,1)*1</f>
        <v>0</v>
      </c>
      <c r="M771" s="8">
        <f t="shared" ref="M771:M834" si="273">MID($A771,2,1)*3</f>
        <v>12</v>
      </c>
      <c r="N771" s="8">
        <f t="shared" ref="N771:N834" si="274">MID($A771,3,1)*7</f>
        <v>21</v>
      </c>
      <c r="O771" s="8">
        <f t="shared" ref="O771:O834" si="275">MID($A771,4,1)*9</f>
        <v>18</v>
      </c>
      <c r="P771" s="8">
        <f t="shared" ref="P771:P834" si="276">MID($A771,5,1)*1</f>
        <v>2</v>
      </c>
      <c r="Q771" s="8">
        <f t="shared" ref="Q771:Q834" si="277">MID($A771,6,1)*3</f>
        <v>18</v>
      </c>
      <c r="R771" s="8">
        <f t="shared" ref="R771:R834" si="278">MID($A771,7,1)*7</f>
        <v>63</v>
      </c>
      <c r="S771" s="8">
        <f t="shared" ref="S771:S834" si="279">MID($A771,8,1)*9</f>
        <v>81</v>
      </c>
      <c r="T771" s="8">
        <f t="shared" ref="T771:T834" si="280">MID($A771,9,1)*1</f>
        <v>6</v>
      </c>
      <c r="U771" s="8">
        <f t="shared" ref="U771:U834" si="281">MID($A771,10,1)*3</f>
        <v>9</v>
      </c>
      <c r="V771" s="8">
        <f t="shared" ref="V771:V834" si="282">MOD(SUM(L771:U771),10)</f>
        <v>0</v>
      </c>
      <c r="W771" s="8">
        <f t="shared" ref="W771:W834" si="283">IF(V771&lt;&gt;0,10-V771,0)</f>
        <v>0</v>
      </c>
      <c r="X771" s="8">
        <f t="shared" ref="X771:X834" si="284">VALUE(MID(A771,11,1))</f>
        <v>0</v>
      </c>
      <c r="Y771">
        <f t="shared" ref="Y771:Y834" si="285">IF(W771=X771,0,1)</f>
        <v>0</v>
      </c>
    </row>
    <row r="772" spans="1:25" x14ac:dyDescent="0.25">
      <c r="A772" s="1" t="s">
        <v>791</v>
      </c>
      <c r="B772" s="1" t="s">
        <v>10</v>
      </c>
      <c r="C772" s="1" t="s">
        <v>5</v>
      </c>
      <c r="D772">
        <f t="shared" si="264"/>
        <v>2021</v>
      </c>
      <c r="E772">
        <f t="shared" si="265"/>
        <v>29</v>
      </c>
      <c r="F772">
        <f t="shared" si="266"/>
        <v>19</v>
      </c>
      <c r="G772" s="6">
        <f t="shared" si="267"/>
        <v>45065</v>
      </c>
      <c r="H772">
        <f t="shared" si="268"/>
        <v>-0.35044490075290896</v>
      </c>
      <c r="I772">
        <f t="shared" si="269"/>
        <v>1</v>
      </c>
      <c r="J772">
        <f t="shared" si="270"/>
        <v>0</v>
      </c>
      <c r="K772">
        <f t="shared" si="271"/>
        <v>1</v>
      </c>
      <c r="L772" s="8">
        <f t="shared" si="272"/>
        <v>2</v>
      </c>
      <c r="M772" s="8">
        <f t="shared" si="273"/>
        <v>3</v>
      </c>
      <c r="N772" s="8">
        <f t="shared" si="274"/>
        <v>14</v>
      </c>
      <c r="O772" s="8">
        <f t="shared" si="275"/>
        <v>81</v>
      </c>
      <c r="P772" s="8">
        <f t="shared" si="276"/>
        <v>1</v>
      </c>
      <c r="Q772" s="8">
        <f t="shared" si="277"/>
        <v>27</v>
      </c>
      <c r="R772" s="8">
        <f t="shared" si="278"/>
        <v>28</v>
      </c>
      <c r="S772" s="8">
        <f t="shared" si="279"/>
        <v>45</v>
      </c>
      <c r="T772" s="8">
        <f t="shared" si="280"/>
        <v>2</v>
      </c>
      <c r="U772" s="8">
        <f t="shared" si="281"/>
        <v>15</v>
      </c>
      <c r="V772" s="8">
        <f t="shared" si="282"/>
        <v>8</v>
      </c>
      <c r="W772" s="8">
        <f t="shared" si="283"/>
        <v>2</v>
      </c>
      <c r="X772" s="8">
        <f t="shared" si="284"/>
        <v>2</v>
      </c>
      <c r="Y772">
        <f t="shared" si="285"/>
        <v>0</v>
      </c>
    </row>
    <row r="773" spans="1:25" x14ac:dyDescent="0.25">
      <c r="A773" s="1" t="s">
        <v>792</v>
      </c>
      <c r="B773" s="1" t="s">
        <v>4</v>
      </c>
      <c r="C773" s="1" t="s">
        <v>8</v>
      </c>
      <c r="D773">
        <f t="shared" si="264"/>
        <v>2012</v>
      </c>
      <c r="E773">
        <f t="shared" si="265"/>
        <v>27</v>
      </c>
      <c r="F773">
        <f t="shared" si="266"/>
        <v>22</v>
      </c>
      <c r="G773" s="6">
        <f t="shared" si="267"/>
        <v>41720</v>
      </c>
      <c r="H773">
        <f t="shared" si="268"/>
        <v>8.8076659822039698</v>
      </c>
      <c r="I773">
        <f t="shared" si="269"/>
        <v>10</v>
      </c>
      <c r="J773">
        <f t="shared" si="270"/>
        <v>0</v>
      </c>
      <c r="K773">
        <f t="shared" si="271"/>
        <v>10</v>
      </c>
      <c r="L773" s="8">
        <f t="shared" si="272"/>
        <v>1</v>
      </c>
      <c r="M773" s="8">
        <f t="shared" si="273"/>
        <v>6</v>
      </c>
      <c r="N773" s="8">
        <f t="shared" si="274"/>
        <v>14</v>
      </c>
      <c r="O773" s="8">
        <f t="shared" si="275"/>
        <v>63</v>
      </c>
      <c r="P773" s="8">
        <f t="shared" si="276"/>
        <v>2</v>
      </c>
      <c r="Q773" s="8">
        <f t="shared" si="277"/>
        <v>6</v>
      </c>
      <c r="R773" s="8">
        <f t="shared" si="278"/>
        <v>56</v>
      </c>
      <c r="S773" s="8">
        <f t="shared" si="279"/>
        <v>63</v>
      </c>
      <c r="T773" s="8">
        <f t="shared" si="280"/>
        <v>5</v>
      </c>
      <c r="U773" s="8">
        <f t="shared" si="281"/>
        <v>27</v>
      </c>
      <c r="V773" s="8">
        <f t="shared" si="282"/>
        <v>3</v>
      </c>
      <c r="W773" s="8">
        <f t="shared" si="283"/>
        <v>7</v>
      </c>
      <c r="X773" s="8">
        <f t="shared" si="284"/>
        <v>7</v>
      </c>
      <c r="Y773">
        <f t="shared" si="285"/>
        <v>0</v>
      </c>
    </row>
    <row r="774" spans="1:25" x14ac:dyDescent="0.25">
      <c r="A774" s="1" t="s">
        <v>793</v>
      </c>
      <c r="B774" s="1" t="s">
        <v>10</v>
      </c>
      <c r="C774" s="1" t="s">
        <v>5</v>
      </c>
      <c r="D774">
        <f t="shared" si="264"/>
        <v>2010</v>
      </c>
      <c r="E774">
        <f t="shared" si="265"/>
        <v>27</v>
      </c>
      <c r="F774">
        <f t="shared" si="266"/>
        <v>10</v>
      </c>
      <c r="G774" s="6">
        <f t="shared" si="267"/>
        <v>40978</v>
      </c>
      <c r="H774">
        <f t="shared" si="268"/>
        <v>10.839151266255989</v>
      </c>
      <c r="I774">
        <f t="shared" si="269"/>
        <v>12</v>
      </c>
      <c r="J774">
        <f t="shared" si="270"/>
        <v>0</v>
      </c>
      <c r="K774">
        <f t="shared" si="271"/>
        <v>12</v>
      </c>
      <c r="L774" s="8">
        <f t="shared" si="272"/>
        <v>1</v>
      </c>
      <c r="M774" s="8">
        <f t="shared" si="273"/>
        <v>0</v>
      </c>
      <c r="N774" s="8">
        <f t="shared" si="274"/>
        <v>14</v>
      </c>
      <c r="O774" s="8">
        <f t="shared" si="275"/>
        <v>63</v>
      </c>
      <c r="P774" s="8">
        <f t="shared" si="276"/>
        <v>1</v>
      </c>
      <c r="Q774" s="8">
        <f t="shared" si="277"/>
        <v>0</v>
      </c>
      <c r="R774" s="8">
        <f t="shared" si="278"/>
        <v>49</v>
      </c>
      <c r="S774" s="8">
        <f t="shared" si="279"/>
        <v>63</v>
      </c>
      <c r="T774" s="8">
        <f t="shared" si="280"/>
        <v>5</v>
      </c>
      <c r="U774" s="8">
        <f t="shared" si="281"/>
        <v>3</v>
      </c>
      <c r="V774" s="8">
        <f t="shared" si="282"/>
        <v>9</v>
      </c>
      <c r="W774" s="8">
        <f t="shared" si="283"/>
        <v>1</v>
      </c>
      <c r="X774" s="8">
        <f t="shared" si="284"/>
        <v>1</v>
      </c>
      <c r="Y774">
        <f t="shared" si="285"/>
        <v>0</v>
      </c>
    </row>
    <row r="775" spans="1:25" x14ac:dyDescent="0.25">
      <c r="A775" s="1" t="s">
        <v>794</v>
      </c>
      <c r="B775" s="1" t="s">
        <v>14</v>
      </c>
      <c r="C775" s="1" t="s">
        <v>5</v>
      </c>
      <c r="D775">
        <f t="shared" si="264"/>
        <v>2013</v>
      </c>
      <c r="E775">
        <f t="shared" si="265"/>
        <v>28</v>
      </c>
      <c r="F775">
        <f t="shared" si="266"/>
        <v>17</v>
      </c>
      <c r="G775" s="6">
        <f t="shared" si="267"/>
        <v>42111</v>
      </c>
      <c r="H775">
        <f t="shared" si="268"/>
        <v>7.7371663244353179</v>
      </c>
      <c r="I775">
        <f t="shared" si="269"/>
        <v>9</v>
      </c>
      <c r="J775">
        <f t="shared" si="270"/>
        <v>0</v>
      </c>
      <c r="K775">
        <f t="shared" si="271"/>
        <v>9</v>
      </c>
      <c r="L775" s="8">
        <f t="shared" si="272"/>
        <v>1</v>
      </c>
      <c r="M775" s="8">
        <f t="shared" si="273"/>
        <v>9</v>
      </c>
      <c r="N775" s="8">
        <f t="shared" si="274"/>
        <v>14</v>
      </c>
      <c r="O775" s="8">
        <f t="shared" si="275"/>
        <v>72</v>
      </c>
      <c r="P775" s="8">
        <f t="shared" si="276"/>
        <v>1</v>
      </c>
      <c r="Q775" s="8">
        <f t="shared" si="277"/>
        <v>21</v>
      </c>
      <c r="R775" s="8">
        <f t="shared" si="278"/>
        <v>49</v>
      </c>
      <c r="S775" s="8">
        <f t="shared" si="279"/>
        <v>54</v>
      </c>
      <c r="T775" s="8">
        <f t="shared" si="280"/>
        <v>6</v>
      </c>
      <c r="U775" s="8">
        <f t="shared" si="281"/>
        <v>0</v>
      </c>
      <c r="V775" s="8">
        <f t="shared" si="282"/>
        <v>7</v>
      </c>
      <c r="W775" s="8">
        <f t="shared" si="283"/>
        <v>3</v>
      </c>
      <c r="X775" s="8">
        <f t="shared" si="284"/>
        <v>3</v>
      </c>
      <c r="Y775">
        <f t="shared" si="285"/>
        <v>0</v>
      </c>
    </row>
    <row r="776" spans="1:25" x14ac:dyDescent="0.25">
      <c r="A776" s="1" t="s">
        <v>795</v>
      </c>
      <c r="B776" s="1" t="s">
        <v>25</v>
      </c>
      <c r="C776" s="1" t="s">
        <v>8</v>
      </c>
      <c r="D776">
        <f t="shared" si="264"/>
        <v>2008</v>
      </c>
      <c r="E776">
        <f t="shared" si="265"/>
        <v>32</v>
      </c>
      <c r="F776">
        <f t="shared" si="266"/>
        <v>14</v>
      </c>
      <c r="G776" s="6">
        <f t="shared" si="267"/>
        <v>40404</v>
      </c>
      <c r="H776">
        <f t="shared" si="268"/>
        <v>12.410677618069816</v>
      </c>
      <c r="I776">
        <f t="shared" si="269"/>
        <v>14</v>
      </c>
      <c r="J776">
        <f t="shared" si="270"/>
        <v>0</v>
      </c>
      <c r="K776">
        <f t="shared" si="271"/>
        <v>14</v>
      </c>
      <c r="L776" s="8">
        <f t="shared" si="272"/>
        <v>0</v>
      </c>
      <c r="M776" s="8">
        <f t="shared" si="273"/>
        <v>24</v>
      </c>
      <c r="N776" s="8">
        <f t="shared" si="274"/>
        <v>21</v>
      </c>
      <c r="O776" s="8">
        <f t="shared" si="275"/>
        <v>18</v>
      </c>
      <c r="P776" s="8">
        <f t="shared" si="276"/>
        <v>1</v>
      </c>
      <c r="Q776" s="8">
        <f t="shared" si="277"/>
        <v>12</v>
      </c>
      <c r="R776" s="8">
        <f t="shared" si="278"/>
        <v>49</v>
      </c>
      <c r="S776" s="8">
        <f t="shared" si="279"/>
        <v>63</v>
      </c>
      <c r="T776" s="8">
        <f t="shared" si="280"/>
        <v>1</v>
      </c>
      <c r="U776" s="8">
        <f t="shared" si="281"/>
        <v>9</v>
      </c>
      <c r="V776" s="8">
        <f t="shared" si="282"/>
        <v>8</v>
      </c>
      <c r="W776" s="8">
        <f t="shared" si="283"/>
        <v>2</v>
      </c>
      <c r="X776" s="8">
        <f t="shared" si="284"/>
        <v>2</v>
      </c>
      <c r="Y776">
        <f t="shared" si="285"/>
        <v>0</v>
      </c>
    </row>
    <row r="777" spans="1:25" x14ac:dyDescent="0.25">
      <c r="A777" s="1" t="s">
        <v>796</v>
      </c>
      <c r="B777" s="1" t="s">
        <v>25</v>
      </c>
      <c r="C777" s="1" t="s">
        <v>5</v>
      </c>
      <c r="D777">
        <f t="shared" si="264"/>
        <v>2003</v>
      </c>
      <c r="E777">
        <f t="shared" si="265"/>
        <v>24</v>
      </c>
      <c r="F777">
        <f t="shared" si="266"/>
        <v>11</v>
      </c>
      <c r="G777" s="6">
        <f t="shared" si="267"/>
        <v>38332</v>
      </c>
      <c r="H777">
        <f t="shared" si="268"/>
        <v>18.083504449007528</v>
      </c>
      <c r="I777">
        <f t="shared" si="269"/>
        <v>19</v>
      </c>
      <c r="J777">
        <f t="shared" si="270"/>
        <v>0</v>
      </c>
      <c r="K777">
        <f t="shared" si="271"/>
        <v>19</v>
      </c>
      <c r="L777" s="8">
        <f t="shared" si="272"/>
        <v>0</v>
      </c>
      <c r="M777" s="8">
        <f t="shared" si="273"/>
        <v>9</v>
      </c>
      <c r="N777" s="8">
        <f t="shared" si="274"/>
        <v>14</v>
      </c>
      <c r="O777" s="8">
        <f t="shared" si="275"/>
        <v>36</v>
      </c>
      <c r="P777" s="8">
        <f t="shared" si="276"/>
        <v>1</v>
      </c>
      <c r="Q777" s="8">
        <f t="shared" si="277"/>
        <v>3</v>
      </c>
      <c r="R777" s="8">
        <f t="shared" si="278"/>
        <v>28</v>
      </c>
      <c r="S777" s="8">
        <f t="shared" si="279"/>
        <v>18</v>
      </c>
      <c r="T777" s="8">
        <f t="shared" si="280"/>
        <v>4</v>
      </c>
      <c r="U777" s="8">
        <f t="shared" si="281"/>
        <v>24</v>
      </c>
      <c r="V777" s="8">
        <f t="shared" si="282"/>
        <v>7</v>
      </c>
      <c r="W777" s="8">
        <f t="shared" si="283"/>
        <v>3</v>
      </c>
      <c r="X777" s="8">
        <f t="shared" si="284"/>
        <v>3</v>
      </c>
      <c r="Y777">
        <f t="shared" si="285"/>
        <v>0</v>
      </c>
    </row>
    <row r="778" spans="1:25" x14ac:dyDescent="0.25">
      <c r="A778" s="1" t="s">
        <v>797</v>
      </c>
      <c r="B778" s="1" t="s">
        <v>23</v>
      </c>
      <c r="C778" s="1" t="s">
        <v>5</v>
      </c>
      <c r="D778">
        <f t="shared" si="264"/>
        <v>2006</v>
      </c>
      <c r="E778">
        <f t="shared" si="265"/>
        <v>26</v>
      </c>
      <c r="F778">
        <f t="shared" si="266"/>
        <v>18</v>
      </c>
      <c r="G778" s="6">
        <f t="shared" si="267"/>
        <v>39496</v>
      </c>
      <c r="H778">
        <f t="shared" si="268"/>
        <v>14.896646132785763</v>
      </c>
      <c r="I778">
        <f t="shared" si="269"/>
        <v>16</v>
      </c>
      <c r="J778">
        <f t="shared" si="270"/>
        <v>0</v>
      </c>
      <c r="K778">
        <f t="shared" si="271"/>
        <v>16</v>
      </c>
      <c r="L778" s="8">
        <f t="shared" si="272"/>
        <v>0</v>
      </c>
      <c r="M778" s="8">
        <f t="shared" si="273"/>
        <v>18</v>
      </c>
      <c r="N778" s="8">
        <f t="shared" si="274"/>
        <v>14</v>
      </c>
      <c r="O778" s="8">
        <f t="shared" si="275"/>
        <v>54</v>
      </c>
      <c r="P778" s="8">
        <f t="shared" si="276"/>
        <v>1</v>
      </c>
      <c r="Q778" s="8">
        <f t="shared" si="277"/>
        <v>24</v>
      </c>
      <c r="R778" s="8">
        <f t="shared" si="278"/>
        <v>7</v>
      </c>
      <c r="S778" s="8">
        <f t="shared" si="279"/>
        <v>63</v>
      </c>
      <c r="T778" s="8">
        <f t="shared" si="280"/>
        <v>7</v>
      </c>
      <c r="U778" s="8">
        <f t="shared" si="281"/>
        <v>9</v>
      </c>
      <c r="V778" s="8">
        <f t="shared" si="282"/>
        <v>7</v>
      </c>
      <c r="W778" s="8">
        <f t="shared" si="283"/>
        <v>3</v>
      </c>
      <c r="X778" s="8">
        <f t="shared" si="284"/>
        <v>3</v>
      </c>
      <c r="Y778">
        <f t="shared" si="285"/>
        <v>0</v>
      </c>
    </row>
    <row r="779" spans="1:25" x14ac:dyDescent="0.25">
      <c r="A779" s="1" t="s">
        <v>798</v>
      </c>
      <c r="B779" s="1" t="s">
        <v>12</v>
      </c>
      <c r="C779" s="1" t="s">
        <v>5</v>
      </c>
      <c r="D779">
        <f t="shared" si="264"/>
        <v>2001</v>
      </c>
      <c r="E779">
        <f t="shared" si="265"/>
        <v>32</v>
      </c>
      <c r="F779">
        <f t="shared" si="266"/>
        <v>26</v>
      </c>
      <c r="G779" s="6">
        <f t="shared" si="267"/>
        <v>37859</v>
      </c>
      <c r="H779">
        <f t="shared" si="268"/>
        <v>19.378507871321013</v>
      </c>
      <c r="I779">
        <f t="shared" si="269"/>
        <v>21</v>
      </c>
      <c r="J779">
        <f t="shared" si="270"/>
        <v>0</v>
      </c>
      <c r="K779">
        <f t="shared" si="271"/>
        <v>21</v>
      </c>
      <c r="L779" s="8">
        <f t="shared" si="272"/>
        <v>0</v>
      </c>
      <c r="M779" s="8">
        <f t="shared" si="273"/>
        <v>3</v>
      </c>
      <c r="N779" s="8">
        <f t="shared" si="274"/>
        <v>21</v>
      </c>
      <c r="O779" s="8">
        <f t="shared" si="275"/>
        <v>18</v>
      </c>
      <c r="P779" s="8">
        <f t="shared" si="276"/>
        <v>2</v>
      </c>
      <c r="Q779" s="8">
        <f t="shared" si="277"/>
        <v>18</v>
      </c>
      <c r="R779" s="8">
        <f t="shared" si="278"/>
        <v>14</v>
      </c>
      <c r="S779" s="8">
        <f t="shared" si="279"/>
        <v>9</v>
      </c>
      <c r="T779" s="8">
        <f t="shared" si="280"/>
        <v>5</v>
      </c>
      <c r="U779" s="8">
        <f t="shared" si="281"/>
        <v>18</v>
      </c>
      <c r="V779" s="8">
        <f t="shared" si="282"/>
        <v>8</v>
      </c>
      <c r="W779" s="8">
        <f t="shared" si="283"/>
        <v>2</v>
      </c>
      <c r="X779" s="8">
        <f t="shared" si="284"/>
        <v>2</v>
      </c>
      <c r="Y779">
        <f t="shared" si="285"/>
        <v>0</v>
      </c>
    </row>
    <row r="780" spans="1:25" x14ac:dyDescent="0.25">
      <c r="A780" s="1" t="s">
        <v>799</v>
      </c>
      <c r="B780" s="1" t="s">
        <v>7</v>
      </c>
      <c r="C780" s="1" t="s">
        <v>8</v>
      </c>
      <c r="D780">
        <f t="shared" si="264"/>
        <v>2002</v>
      </c>
      <c r="E780">
        <f t="shared" si="265"/>
        <v>21</v>
      </c>
      <c r="F780">
        <f t="shared" si="266"/>
        <v>22</v>
      </c>
      <c r="G780" s="6">
        <f t="shared" si="267"/>
        <v>37886</v>
      </c>
      <c r="H780">
        <f t="shared" si="268"/>
        <v>19.304585900068446</v>
      </c>
      <c r="I780">
        <f t="shared" si="269"/>
        <v>20</v>
      </c>
      <c r="J780">
        <f t="shared" si="270"/>
        <v>0</v>
      </c>
      <c r="K780">
        <f t="shared" si="271"/>
        <v>20</v>
      </c>
      <c r="L780" s="8">
        <f t="shared" si="272"/>
        <v>0</v>
      </c>
      <c r="M780" s="8">
        <f t="shared" si="273"/>
        <v>6</v>
      </c>
      <c r="N780" s="8">
        <f t="shared" si="274"/>
        <v>14</v>
      </c>
      <c r="O780" s="8">
        <f t="shared" si="275"/>
        <v>9</v>
      </c>
      <c r="P780" s="8">
        <f t="shared" si="276"/>
        <v>2</v>
      </c>
      <c r="Q780" s="8">
        <f t="shared" si="277"/>
        <v>6</v>
      </c>
      <c r="R780" s="8">
        <f t="shared" si="278"/>
        <v>28</v>
      </c>
      <c r="S780" s="8">
        <f t="shared" si="279"/>
        <v>45</v>
      </c>
      <c r="T780" s="8">
        <f t="shared" si="280"/>
        <v>1</v>
      </c>
      <c r="U780" s="8">
        <f t="shared" si="281"/>
        <v>6</v>
      </c>
      <c r="V780" s="8">
        <f t="shared" si="282"/>
        <v>7</v>
      </c>
      <c r="W780" s="8">
        <f t="shared" si="283"/>
        <v>3</v>
      </c>
      <c r="X780" s="8">
        <f t="shared" si="284"/>
        <v>3</v>
      </c>
      <c r="Y780">
        <f t="shared" si="285"/>
        <v>0</v>
      </c>
    </row>
    <row r="781" spans="1:25" x14ac:dyDescent="0.25">
      <c r="A781" s="1" t="s">
        <v>800</v>
      </c>
      <c r="B781" s="1" t="s">
        <v>16</v>
      </c>
      <c r="C781" s="1" t="s">
        <v>5</v>
      </c>
      <c r="D781">
        <f t="shared" si="264"/>
        <v>2016</v>
      </c>
      <c r="E781">
        <f t="shared" si="265"/>
        <v>24</v>
      </c>
      <c r="F781">
        <f t="shared" si="266"/>
        <v>5</v>
      </c>
      <c r="G781" s="6">
        <f t="shared" si="267"/>
        <v>43074</v>
      </c>
      <c r="H781">
        <f t="shared" si="268"/>
        <v>5.1006160164271046</v>
      </c>
      <c r="I781">
        <f t="shared" si="269"/>
        <v>6</v>
      </c>
      <c r="J781">
        <f t="shared" si="270"/>
        <v>0</v>
      </c>
      <c r="K781">
        <f t="shared" si="271"/>
        <v>6</v>
      </c>
      <c r="L781" s="8">
        <f t="shared" si="272"/>
        <v>1</v>
      </c>
      <c r="M781" s="8">
        <f t="shared" si="273"/>
        <v>18</v>
      </c>
      <c r="N781" s="8">
        <f t="shared" si="274"/>
        <v>14</v>
      </c>
      <c r="O781" s="8">
        <f t="shared" si="275"/>
        <v>36</v>
      </c>
      <c r="P781" s="8">
        <f t="shared" si="276"/>
        <v>0</v>
      </c>
      <c r="Q781" s="8">
        <f t="shared" si="277"/>
        <v>15</v>
      </c>
      <c r="R781" s="8">
        <f t="shared" si="278"/>
        <v>49</v>
      </c>
      <c r="S781" s="8">
        <f t="shared" si="279"/>
        <v>72</v>
      </c>
      <c r="T781" s="8">
        <f t="shared" si="280"/>
        <v>1</v>
      </c>
      <c r="U781" s="8">
        <f t="shared" si="281"/>
        <v>6</v>
      </c>
      <c r="V781" s="8">
        <f t="shared" si="282"/>
        <v>2</v>
      </c>
      <c r="W781" s="8">
        <f t="shared" si="283"/>
        <v>8</v>
      </c>
      <c r="X781" s="8">
        <f t="shared" si="284"/>
        <v>8</v>
      </c>
      <c r="Y781">
        <f t="shared" si="285"/>
        <v>0</v>
      </c>
    </row>
    <row r="782" spans="1:25" x14ac:dyDescent="0.25">
      <c r="A782" s="1" t="s">
        <v>801</v>
      </c>
      <c r="B782" s="1" t="s">
        <v>37</v>
      </c>
      <c r="C782" s="1" t="s">
        <v>8</v>
      </c>
      <c r="D782">
        <f t="shared" si="264"/>
        <v>2003</v>
      </c>
      <c r="E782">
        <f t="shared" si="265"/>
        <v>26</v>
      </c>
      <c r="F782">
        <f t="shared" si="266"/>
        <v>3</v>
      </c>
      <c r="G782" s="6">
        <f t="shared" si="267"/>
        <v>38386</v>
      </c>
      <c r="H782">
        <f t="shared" si="268"/>
        <v>17.935660506502394</v>
      </c>
      <c r="I782">
        <f t="shared" si="269"/>
        <v>19</v>
      </c>
      <c r="J782">
        <f t="shared" si="270"/>
        <v>0</v>
      </c>
      <c r="K782">
        <f t="shared" si="271"/>
        <v>19</v>
      </c>
      <c r="L782" s="8">
        <f t="shared" si="272"/>
        <v>0</v>
      </c>
      <c r="M782" s="8">
        <f t="shared" si="273"/>
        <v>9</v>
      </c>
      <c r="N782" s="8">
        <f t="shared" si="274"/>
        <v>14</v>
      </c>
      <c r="O782" s="8">
        <f t="shared" si="275"/>
        <v>54</v>
      </c>
      <c r="P782" s="8">
        <f t="shared" si="276"/>
        <v>0</v>
      </c>
      <c r="Q782" s="8">
        <f t="shared" si="277"/>
        <v>9</v>
      </c>
      <c r="R782" s="8">
        <f t="shared" si="278"/>
        <v>28</v>
      </c>
      <c r="S782" s="8">
        <f t="shared" si="279"/>
        <v>27</v>
      </c>
      <c r="T782" s="8">
        <f t="shared" si="280"/>
        <v>5</v>
      </c>
      <c r="U782" s="8">
        <f t="shared" si="281"/>
        <v>21</v>
      </c>
      <c r="V782" s="8">
        <f t="shared" si="282"/>
        <v>7</v>
      </c>
      <c r="W782" s="8">
        <f t="shared" si="283"/>
        <v>3</v>
      </c>
      <c r="X782" s="8">
        <f t="shared" si="284"/>
        <v>3</v>
      </c>
      <c r="Y782">
        <f t="shared" si="285"/>
        <v>0</v>
      </c>
    </row>
    <row r="783" spans="1:25" x14ac:dyDescent="0.25">
      <c r="A783" s="1" t="s">
        <v>802</v>
      </c>
      <c r="B783" s="1" t="s">
        <v>7</v>
      </c>
      <c r="C783" s="1" t="s">
        <v>5</v>
      </c>
      <c r="D783">
        <f t="shared" si="264"/>
        <v>2001</v>
      </c>
      <c r="E783">
        <f t="shared" si="265"/>
        <v>22</v>
      </c>
      <c r="F783">
        <f t="shared" si="266"/>
        <v>2</v>
      </c>
      <c r="G783" s="6">
        <f t="shared" si="267"/>
        <v>37531</v>
      </c>
      <c r="H783">
        <f t="shared" si="268"/>
        <v>20.276522929500342</v>
      </c>
      <c r="I783">
        <f t="shared" si="269"/>
        <v>21</v>
      </c>
      <c r="J783">
        <f t="shared" si="270"/>
        <v>0</v>
      </c>
      <c r="K783">
        <f t="shared" si="271"/>
        <v>21</v>
      </c>
      <c r="L783" s="8">
        <f t="shared" si="272"/>
        <v>0</v>
      </c>
      <c r="M783" s="8">
        <f t="shared" si="273"/>
        <v>3</v>
      </c>
      <c r="N783" s="8">
        <f t="shared" si="274"/>
        <v>14</v>
      </c>
      <c r="O783" s="8">
        <f t="shared" si="275"/>
        <v>18</v>
      </c>
      <c r="P783" s="8">
        <f t="shared" si="276"/>
        <v>0</v>
      </c>
      <c r="Q783" s="8">
        <f t="shared" si="277"/>
        <v>6</v>
      </c>
      <c r="R783" s="8">
        <f t="shared" si="278"/>
        <v>63</v>
      </c>
      <c r="S783" s="8">
        <f t="shared" si="279"/>
        <v>63</v>
      </c>
      <c r="T783" s="8">
        <f t="shared" si="280"/>
        <v>2</v>
      </c>
      <c r="U783" s="8">
        <f t="shared" si="281"/>
        <v>6</v>
      </c>
      <c r="V783" s="8">
        <f t="shared" si="282"/>
        <v>5</v>
      </c>
      <c r="W783" s="8">
        <f t="shared" si="283"/>
        <v>5</v>
      </c>
      <c r="X783" s="8">
        <f t="shared" si="284"/>
        <v>5</v>
      </c>
      <c r="Y783">
        <f t="shared" si="285"/>
        <v>0</v>
      </c>
    </row>
    <row r="784" spans="1:25" x14ac:dyDescent="0.25">
      <c r="A784" s="1" t="s">
        <v>803</v>
      </c>
      <c r="B784" s="1" t="s">
        <v>12</v>
      </c>
      <c r="C784" s="1" t="s">
        <v>8</v>
      </c>
      <c r="D784">
        <f t="shared" si="264"/>
        <v>2006</v>
      </c>
      <c r="E784">
        <f t="shared" si="265"/>
        <v>21</v>
      </c>
      <c r="F784">
        <f t="shared" si="266"/>
        <v>8</v>
      </c>
      <c r="G784" s="6">
        <f t="shared" si="267"/>
        <v>39333</v>
      </c>
      <c r="H784">
        <f t="shared" si="268"/>
        <v>15.342915811088295</v>
      </c>
      <c r="I784">
        <f t="shared" si="269"/>
        <v>16</v>
      </c>
      <c r="J784">
        <f t="shared" si="270"/>
        <v>0</v>
      </c>
      <c r="K784">
        <f t="shared" si="271"/>
        <v>16</v>
      </c>
      <c r="L784" s="8">
        <f t="shared" si="272"/>
        <v>0</v>
      </c>
      <c r="M784" s="8">
        <f t="shared" si="273"/>
        <v>18</v>
      </c>
      <c r="N784" s="8">
        <f t="shared" si="274"/>
        <v>14</v>
      </c>
      <c r="O784" s="8">
        <f t="shared" si="275"/>
        <v>9</v>
      </c>
      <c r="P784" s="8">
        <f t="shared" si="276"/>
        <v>0</v>
      </c>
      <c r="Q784" s="8">
        <f t="shared" si="277"/>
        <v>24</v>
      </c>
      <c r="R784" s="8">
        <f t="shared" si="278"/>
        <v>63</v>
      </c>
      <c r="S784" s="8">
        <f t="shared" si="279"/>
        <v>54</v>
      </c>
      <c r="T784" s="8">
        <f t="shared" si="280"/>
        <v>3</v>
      </c>
      <c r="U784" s="8">
        <f t="shared" si="281"/>
        <v>18</v>
      </c>
      <c r="V784" s="8">
        <f t="shared" si="282"/>
        <v>3</v>
      </c>
      <c r="W784" s="8">
        <f t="shared" si="283"/>
        <v>7</v>
      </c>
      <c r="X784" s="8">
        <f t="shared" si="284"/>
        <v>7</v>
      </c>
      <c r="Y784">
        <f t="shared" si="285"/>
        <v>0</v>
      </c>
    </row>
    <row r="785" spans="1:25" x14ac:dyDescent="0.25">
      <c r="A785" s="1" t="s">
        <v>804</v>
      </c>
      <c r="B785" s="1" t="s">
        <v>16</v>
      </c>
      <c r="C785" s="1" t="s">
        <v>8</v>
      </c>
      <c r="D785">
        <f t="shared" si="264"/>
        <v>2011</v>
      </c>
      <c r="E785">
        <f t="shared" si="265"/>
        <v>32</v>
      </c>
      <c r="F785">
        <f t="shared" si="266"/>
        <v>17</v>
      </c>
      <c r="G785" s="6">
        <f t="shared" si="267"/>
        <v>41503</v>
      </c>
      <c r="H785">
        <f t="shared" si="268"/>
        <v>9.4017796030116365</v>
      </c>
      <c r="I785">
        <f t="shared" si="269"/>
        <v>11</v>
      </c>
      <c r="J785">
        <f t="shared" si="270"/>
        <v>0</v>
      </c>
      <c r="K785">
        <f t="shared" si="271"/>
        <v>11</v>
      </c>
      <c r="L785" s="8">
        <f t="shared" si="272"/>
        <v>1</v>
      </c>
      <c r="M785" s="8">
        <f t="shared" si="273"/>
        <v>3</v>
      </c>
      <c r="N785" s="8">
        <f t="shared" si="274"/>
        <v>21</v>
      </c>
      <c r="O785" s="8">
        <f t="shared" si="275"/>
        <v>18</v>
      </c>
      <c r="P785" s="8">
        <f t="shared" si="276"/>
        <v>1</v>
      </c>
      <c r="Q785" s="8">
        <f t="shared" si="277"/>
        <v>21</v>
      </c>
      <c r="R785" s="8">
        <f t="shared" si="278"/>
        <v>14</v>
      </c>
      <c r="S785" s="8">
        <f t="shared" si="279"/>
        <v>36</v>
      </c>
      <c r="T785" s="8">
        <f t="shared" si="280"/>
        <v>9</v>
      </c>
      <c r="U785" s="8">
        <f t="shared" si="281"/>
        <v>3</v>
      </c>
      <c r="V785" s="8">
        <f t="shared" si="282"/>
        <v>7</v>
      </c>
      <c r="W785" s="8">
        <f t="shared" si="283"/>
        <v>3</v>
      </c>
      <c r="X785" s="8">
        <f t="shared" si="284"/>
        <v>3</v>
      </c>
      <c r="Y785">
        <f t="shared" si="285"/>
        <v>0</v>
      </c>
    </row>
    <row r="786" spans="1:25" x14ac:dyDescent="0.25">
      <c r="A786" s="1" t="s">
        <v>805</v>
      </c>
      <c r="B786" s="1" t="s">
        <v>7</v>
      </c>
      <c r="C786" s="1" t="s">
        <v>5</v>
      </c>
      <c r="D786">
        <f t="shared" si="264"/>
        <v>2008</v>
      </c>
      <c r="E786">
        <f t="shared" si="265"/>
        <v>29</v>
      </c>
      <c r="F786">
        <f t="shared" si="266"/>
        <v>15</v>
      </c>
      <c r="G786" s="6">
        <f t="shared" si="267"/>
        <v>40313</v>
      </c>
      <c r="H786">
        <f t="shared" si="268"/>
        <v>12.659822039698836</v>
      </c>
      <c r="I786">
        <f t="shared" si="269"/>
        <v>14</v>
      </c>
      <c r="J786">
        <f t="shared" si="270"/>
        <v>0</v>
      </c>
      <c r="K786">
        <f t="shared" si="271"/>
        <v>14</v>
      </c>
      <c r="L786" s="8">
        <f t="shared" si="272"/>
        <v>0</v>
      </c>
      <c r="M786" s="8">
        <f t="shared" si="273"/>
        <v>24</v>
      </c>
      <c r="N786" s="8">
        <f t="shared" si="274"/>
        <v>14</v>
      </c>
      <c r="O786" s="8">
        <f t="shared" si="275"/>
        <v>81</v>
      </c>
      <c r="P786" s="8">
        <f t="shared" si="276"/>
        <v>1</v>
      </c>
      <c r="Q786" s="8">
        <f t="shared" si="277"/>
        <v>15</v>
      </c>
      <c r="R786" s="8">
        <f t="shared" si="278"/>
        <v>28</v>
      </c>
      <c r="S786" s="8">
        <f t="shared" si="279"/>
        <v>36</v>
      </c>
      <c r="T786" s="8">
        <f t="shared" si="280"/>
        <v>2</v>
      </c>
      <c r="U786" s="8">
        <f t="shared" si="281"/>
        <v>24</v>
      </c>
      <c r="V786" s="8">
        <f t="shared" si="282"/>
        <v>5</v>
      </c>
      <c r="W786" s="8">
        <f t="shared" si="283"/>
        <v>5</v>
      </c>
      <c r="X786" s="8">
        <f t="shared" si="284"/>
        <v>5</v>
      </c>
      <c r="Y786">
        <f t="shared" si="285"/>
        <v>0</v>
      </c>
    </row>
    <row r="787" spans="1:25" x14ac:dyDescent="0.25">
      <c r="A787" s="1" t="s">
        <v>806</v>
      </c>
      <c r="B787" s="1" t="s">
        <v>35</v>
      </c>
      <c r="C787" s="1" t="s">
        <v>5</v>
      </c>
      <c r="D787">
        <f t="shared" si="264"/>
        <v>2017</v>
      </c>
      <c r="E787">
        <f t="shared" si="265"/>
        <v>31</v>
      </c>
      <c r="F787">
        <f t="shared" si="266"/>
        <v>11</v>
      </c>
      <c r="G787" s="6">
        <f t="shared" si="267"/>
        <v>43657</v>
      </c>
      <c r="H787">
        <f t="shared" si="268"/>
        <v>3.5044490075290895</v>
      </c>
      <c r="I787">
        <f t="shared" si="269"/>
        <v>5</v>
      </c>
      <c r="J787">
        <f t="shared" si="270"/>
        <v>0</v>
      </c>
      <c r="K787">
        <f t="shared" si="271"/>
        <v>5</v>
      </c>
      <c r="L787" s="8">
        <f t="shared" si="272"/>
        <v>1</v>
      </c>
      <c r="M787" s="8">
        <f t="shared" si="273"/>
        <v>21</v>
      </c>
      <c r="N787" s="8">
        <f t="shared" si="274"/>
        <v>21</v>
      </c>
      <c r="O787" s="8">
        <f t="shared" si="275"/>
        <v>9</v>
      </c>
      <c r="P787" s="8">
        <f t="shared" si="276"/>
        <v>1</v>
      </c>
      <c r="Q787" s="8">
        <f t="shared" si="277"/>
        <v>3</v>
      </c>
      <c r="R787" s="8">
        <f t="shared" si="278"/>
        <v>49</v>
      </c>
      <c r="S787" s="8">
        <f t="shared" si="279"/>
        <v>54</v>
      </c>
      <c r="T787" s="8">
        <f t="shared" si="280"/>
        <v>3</v>
      </c>
      <c r="U787" s="8">
        <f t="shared" si="281"/>
        <v>24</v>
      </c>
      <c r="V787" s="8">
        <f t="shared" si="282"/>
        <v>6</v>
      </c>
      <c r="W787" s="8">
        <f t="shared" si="283"/>
        <v>4</v>
      </c>
      <c r="X787" s="8">
        <f t="shared" si="284"/>
        <v>4</v>
      </c>
      <c r="Y787">
        <f t="shared" si="285"/>
        <v>0</v>
      </c>
    </row>
    <row r="788" spans="1:25" x14ac:dyDescent="0.25">
      <c r="A788" s="1" t="s">
        <v>807</v>
      </c>
      <c r="B788" s="1" t="s">
        <v>27</v>
      </c>
      <c r="C788" s="1" t="s">
        <v>8</v>
      </c>
      <c r="D788">
        <f t="shared" si="264"/>
        <v>2004</v>
      </c>
      <c r="E788">
        <f t="shared" si="265"/>
        <v>22</v>
      </c>
      <c r="F788">
        <f t="shared" si="266"/>
        <v>1</v>
      </c>
      <c r="G788" s="6">
        <f t="shared" si="267"/>
        <v>38626</v>
      </c>
      <c r="H788">
        <f t="shared" si="268"/>
        <v>17.278576317590691</v>
      </c>
      <c r="I788">
        <f t="shared" si="269"/>
        <v>18</v>
      </c>
      <c r="J788">
        <f t="shared" si="270"/>
        <v>0</v>
      </c>
      <c r="K788">
        <f t="shared" si="271"/>
        <v>18</v>
      </c>
      <c r="L788" s="8">
        <f t="shared" si="272"/>
        <v>0</v>
      </c>
      <c r="M788" s="8">
        <f t="shared" si="273"/>
        <v>12</v>
      </c>
      <c r="N788" s="8">
        <f t="shared" si="274"/>
        <v>14</v>
      </c>
      <c r="O788" s="8">
        <f t="shared" si="275"/>
        <v>18</v>
      </c>
      <c r="P788" s="8">
        <f t="shared" si="276"/>
        <v>0</v>
      </c>
      <c r="Q788" s="8">
        <f t="shared" si="277"/>
        <v>3</v>
      </c>
      <c r="R788" s="8">
        <f t="shared" si="278"/>
        <v>56</v>
      </c>
      <c r="S788" s="8">
        <f t="shared" si="279"/>
        <v>45</v>
      </c>
      <c r="T788" s="8">
        <f t="shared" si="280"/>
        <v>4</v>
      </c>
      <c r="U788" s="8">
        <f t="shared" si="281"/>
        <v>18</v>
      </c>
      <c r="V788" s="8">
        <f t="shared" si="282"/>
        <v>0</v>
      </c>
      <c r="W788" s="8">
        <f t="shared" si="283"/>
        <v>0</v>
      </c>
      <c r="X788" s="8">
        <f t="shared" si="284"/>
        <v>0</v>
      </c>
      <c r="Y788">
        <f t="shared" si="285"/>
        <v>0</v>
      </c>
    </row>
    <row r="789" spans="1:25" x14ac:dyDescent="0.25">
      <c r="A789" s="1" t="s">
        <v>808</v>
      </c>
      <c r="B789" s="1" t="s">
        <v>12</v>
      </c>
      <c r="C789" s="1" t="s">
        <v>5</v>
      </c>
      <c r="D789">
        <f t="shared" si="264"/>
        <v>2022</v>
      </c>
      <c r="E789">
        <f t="shared" si="265"/>
        <v>24</v>
      </c>
      <c r="F789">
        <f t="shared" si="266"/>
        <v>10</v>
      </c>
      <c r="G789" s="6">
        <f t="shared" si="267"/>
        <v>45270</v>
      </c>
      <c r="H789">
        <f t="shared" si="268"/>
        <v>-0.9117043121149897</v>
      </c>
      <c r="I789">
        <f t="shared" si="269"/>
        <v>0</v>
      </c>
      <c r="J789">
        <f t="shared" si="270"/>
        <v>0</v>
      </c>
      <c r="K789">
        <f t="shared" si="271"/>
        <v>0</v>
      </c>
      <c r="L789" s="8">
        <f t="shared" si="272"/>
        <v>2</v>
      </c>
      <c r="M789" s="8">
        <f t="shared" si="273"/>
        <v>6</v>
      </c>
      <c r="N789" s="8">
        <f t="shared" si="274"/>
        <v>14</v>
      </c>
      <c r="O789" s="8">
        <f t="shared" si="275"/>
        <v>36</v>
      </c>
      <c r="P789" s="8">
        <f t="shared" si="276"/>
        <v>1</v>
      </c>
      <c r="Q789" s="8">
        <f t="shared" si="277"/>
        <v>0</v>
      </c>
      <c r="R789" s="8">
        <f t="shared" si="278"/>
        <v>35</v>
      </c>
      <c r="S789" s="8">
        <f t="shared" si="279"/>
        <v>0</v>
      </c>
      <c r="T789" s="8">
        <f t="shared" si="280"/>
        <v>8</v>
      </c>
      <c r="U789" s="8">
        <f t="shared" si="281"/>
        <v>9</v>
      </c>
      <c r="V789" s="8">
        <f t="shared" si="282"/>
        <v>1</v>
      </c>
      <c r="W789" s="8">
        <f t="shared" si="283"/>
        <v>9</v>
      </c>
      <c r="X789" s="8">
        <f t="shared" si="284"/>
        <v>9</v>
      </c>
      <c r="Y789">
        <f t="shared" si="285"/>
        <v>0</v>
      </c>
    </row>
    <row r="790" spans="1:25" x14ac:dyDescent="0.25">
      <c r="A790" s="1" t="s">
        <v>809</v>
      </c>
      <c r="B790" s="1" t="s">
        <v>14</v>
      </c>
      <c r="C790" s="1" t="s">
        <v>5</v>
      </c>
      <c r="D790">
        <f t="shared" si="264"/>
        <v>2013</v>
      </c>
      <c r="E790">
        <f t="shared" si="265"/>
        <v>29</v>
      </c>
      <c r="F790">
        <f t="shared" si="266"/>
        <v>18</v>
      </c>
      <c r="G790" s="6">
        <f t="shared" si="267"/>
        <v>42142</v>
      </c>
      <c r="H790">
        <f t="shared" si="268"/>
        <v>7.6522929500342229</v>
      </c>
      <c r="I790">
        <f t="shared" si="269"/>
        <v>9</v>
      </c>
      <c r="J790">
        <f t="shared" si="270"/>
        <v>0</v>
      </c>
      <c r="K790">
        <f t="shared" si="271"/>
        <v>9</v>
      </c>
      <c r="L790" s="8">
        <f t="shared" si="272"/>
        <v>1</v>
      </c>
      <c r="M790" s="8">
        <f t="shared" si="273"/>
        <v>9</v>
      </c>
      <c r="N790" s="8">
        <f t="shared" si="274"/>
        <v>14</v>
      </c>
      <c r="O790" s="8">
        <f t="shared" si="275"/>
        <v>81</v>
      </c>
      <c r="P790" s="8">
        <f t="shared" si="276"/>
        <v>1</v>
      </c>
      <c r="Q790" s="8">
        <f t="shared" si="277"/>
        <v>24</v>
      </c>
      <c r="R790" s="8">
        <f t="shared" si="278"/>
        <v>56</v>
      </c>
      <c r="S790" s="8">
        <f t="shared" si="279"/>
        <v>9</v>
      </c>
      <c r="T790" s="8">
        <f t="shared" si="280"/>
        <v>7</v>
      </c>
      <c r="U790" s="8">
        <f t="shared" si="281"/>
        <v>15</v>
      </c>
      <c r="V790" s="8">
        <f t="shared" si="282"/>
        <v>7</v>
      </c>
      <c r="W790" s="8">
        <f t="shared" si="283"/>
        <v>3</v>
      </c>
      <c r="X790" s="8">
        <f t="shared" si="284"/>
        <v>3</v>
      </c>
      <c r="Y790">
        <f t="shared" si="285"/>
        <v>0</v>
      </c>
    </row>
    <row r="791" spans="1:25" x14ac:dyDescent="0.25">
      <c r="A791" s="1" t="s">
        <v>810</v>
      </c>
      <c r="B791" s="1" t="s">
        <v>12</v>
      </c>
      <c r="C791" s="1" t="s">
        <v>8</v>
      </c>
      <c r="D791">
        <f t="shared" si="264"/>
        <v>2014</v>
      </c>
      <c r="E791">
        <f t="shared" si="265"/>
        <v>29</v>
      </c>
      <c r="F791">
        <f t="shared" si="266"/>
        <v>27</v>
      </c>
      <c r="G791" s="6">
        <f t="shared" si="267"/>
        <v>42517</v>
      </c>
      <c r="H791">
        <f t="shared" si="268"/>
        <v>6.6255989048596851</v>
      </c>
      <c r="I791">
        <f t="shared" si="269"/>
        <v>8</v>
      </c>
      <c r="J791">
        <f t="shared" si="270"/>
        <v>0</v>
      </c>
      <c r="K791">
        <f t="shared" si="271"/>
        <v>8</v>
      </c>
      <c r="L791" s="8">
        <f t="shared" si="272"/>
        <v>1</v>
      </c>
      <c r="M791" s="8">
        <f t="shared" si="273"/>
        <v>12</v>
      </c>
      <c r="N791" s="8">
        <f t="shared" si="274"/>
        <v>14</v>
      </c>
      <c r="O791" s="8">
        <f t="shared" si="275"/>
        <v>81</v>
      </c>
      <c r="P791" s="8">
        <f t="shared" si="276"/>
        <v>2</v>
      </c>
      <c r="Q791" s="8">
        <f t="shared" si="277"/>
        <v>21</v>
      </c>
      <c r="R791" s="8">
        <f t="shared" si="278"/>
        <v>28</v>
      </c>
      <c r="S791" s="8">
        <f t="shared" si="279"/>
        <v>18</v>
      </c>
      <c r="T791" s="8">
        <f t="shared" si="280"/>
        <v>5</v>
      </c>
      <c r="U791" s="8">
        <f t="shared" si="281"/>
        <v>9</v>
      </c>
      <c r="V791" s="8">
        <f t="shared" si="282"/>
        <v>1</v>
      </c>
      <c r="W791" s="8">
        <f t="shared" si="283"/>
        <v>9</v>
      </c>
      <c r="X791" s="8">
        <f t="shared" si="284"/>
        <v>9</v>
      </c>
      <c r="Y791">
        <f t="shared" si="285"/>
        <v>0</v>
      </c>
    </row>
    <row r="792" spans="1:25" x14ac:dyDescent="0.25">
      <c r="A792" s="1" t="s">
        <v>811</v>
      </c>
      <c r="B792" s="1" t="s">
        <v>14</v>
      </c>
      <c r="C792" s="1" t="s">
        <v>5</v>
      </c>
      <c r="D792">
        <f t="shared" si="264"/>
        <v>2020</v>
      </c>
      <c r="E792">
        <f t="shared" si="265"/>
        <v>25</v>
      </c>
      <c r="F792">
        <f t="shared" si="266"/>
        <v>24</v>
      </c>
      <c r="G792" s="6">
        <f t="shared" si="267"/>
        <v>44585</v>
      </c>
      <c r="H792">
        <f t="shared" si="268"/>
        <v>0.96372347707049966</v>
      </c>
      <c r="I792">
        <f t="shared" si="269"/>
        <v>2</v>
      </c>
      <c r="J792">
        <f t="shared" si="270"/>
        <v>0</v>
      </c>
      <c r="K792">
        <f t="shared" si="271"/>
        <v>2</v>
      </c>
      <c r="L792" s="8">
        <f t="shared" si="272"/>
        <v>2</v>
      </c>
      <c r="M792" s="8">
        <f t="shared" si="273"/>
        <v>0</v>
      </c>
      <c r="N792" s="8">
        <f t="shared" si="274"/>
        <v>14</v>
      </c>
      <c r="O792" s="8">
        <f t="shared" si="275"/>
        <v>45</v>
      </c>
      <c r="P792" s="8">
        <f t="shared" si="276"/>
        <v>2</v>
      </c>
      <c r="Q792" s="8">
        <f t="shared" si="277"/>
        <v>12</v>
      </c>
      <c r="R792" s="8">
        <f t="shared" si="278"/>
        <v>0</v>
      </c>
      <c r="S792" s="8">
        <f t="shared" si="279"/>
        <v>0</v>
      </c>
      <c r="T792" s="8">
        <f t="shared" si="280"/>
        <v>4</v>
      </c>
      <c r="U792" s="8">
        <f t="shared" si="281"/>
        <v>6</v>
      </c>
      <c r="V792" s="8">
        <f t="shared" si="282"/>
        <v>5</v>
      </c>
      <c r="W792" s="8">
        <f t="shared" si="283"/>
        <v>5</v>
      </c>
      <c r="X792" s="8">
        <f t="shared" si="284"/>
        <v>5</v>
      </c>
      <c r="Y792">
        <f t="shared" si="285"/>
        <v>0</v>
      </c>
    </row>
    <row r="793" spans="1:25" x14ac:dyDescent="0.25">
      <c r="A793" s="1" t="s">
        <v>812</v>
      </c>
      <c r="B793" s="1" t="s">
        <v>41</v>
      </c>
      <c r="C793" s="1" t="s">
        <v>8</v>
      </c>
      <c r="D793">
        <f t="shared" si="264"/>
        <v>2001</v>
      </c>
      <c r="E793">
        <f t="shared" si="265"/>
        <v>22</v>
      </c>
      <c r="F793">
        <f t="shared" si="266"/>
        <v>11</v>
      </c>
      <c r="G793" s="6">
        <f t="shared" si="267"/>
        <v>37540</v>
      </c>
      <c r="H793">
        <f t="shared" si="268"/>
        <v>20.251882272416154</v>
      </c>
      <c r="I793">
        <f t="shared" si="269"/>
        <v>21</v>
      </c>
      <c r="J793">
        <f t="shared" si="270"/>
        <v>0</v>
      </c>
      <c r="K793">
        <f t="shared" si="271"/>
        <v>21</v>
      </c>
      <c r="L793" s="8">
        <f t="shared" si="272"/>
        <v>0</v>
      </c>
      <c r="M793" s="8">
        <f t="shared" si="273"/>
        <v>3</v>
      </c>
      <c r="N793" s="8">
        <f t="shared" si="274"/>
        <v>14</v>
      </c>
      <c r="O793" s="8">
        <f t="shared" si="275"/>
        <v>18</v>
      </c>
      <c r="P793" s="8">
        <f t="shared" si="276"/>
        <v>1</v>
      </c>
      <c r="Q793" s="8">
        <f t="shared" si="277"/>
        <v>3</v>
      </c>
      <c r="R793" s="8">
        <f t="shared" si="278"/>
        <v>14</v>
      </c>
      <c r="S793" s="8">
        <f t="shared" si="279"/>
        <v>72</v>
      </c>
      <c r="T793" s="8">
        <f t="shared" si="280"/>
        <v>0</v>
      </c>
      <c r="U793" s="8">
        <f t="shared" si="281"/>
        <v>3</v>
      </c>
      <c r="V793" s="8">
        <f t="shared" si="282"/>
        <v>8</v>
      </c>
      <c r="W793" s="8">
        <f t="shared" si="283"/>
        <v>2</v>
      </c>
      <c r="X793" s="8">
        <f t="shared" si="284"/>
        <v>2</v>
      </c>
      <c r="Y793">
        <f t="shared" si="285"/>
        <v>0</v>
      </c>
    </row>
    <row r="794" spans="1:25" x14ac:dyDescent="0.25">
      <c r="A794" s="1" t="s">
        <v>813</v>
      </c>
      <c r="B794" s="1" t="s">
        <v>14</v>
      </c>
      <c r="C794" s="1" t="s">
        <v>8</v>
      </c>
      <c r="D794">
        <f t="shared" si="264"/>
        <v>2005</v>
      </c>
      <c r="E794">
        <f t="shared" si="265"/>
        <v>29</v>
      </c>
      <c r="F794">
        <f t="shared" si="266"/>
        <v>3</v>
      </c>
      <c r="G794" s="6">
        <f t="shared" si="267"/>
        <v>39205</v>
      </c>
      <c r="H794">
        <f t="shared" si="268"/>
        <v>15.693360711841205</v>
      </c>
      <c r="I794">
        <f t="shared" si="269"/>
        <v>17</v>
      </c>
      <c r="J794">
        <f t="shared" si="270"/>
        <v>0</v>
      </c>
      <c r="K794">
        <f t="shared" si="271"/>
        <v>17</v>
      </c>
      <c r="L794" s="8">
        <f t="shared" si="272"/>
        <v>0</v>
      </c>
      <c r="M794" s="8">
        <f t="shared" si="273"/>
        <v>15</v>
      </c>
      <c r="N794" s="8">
        <f t="shared" si="274"/>
        <v>14</v>
      </c>
      <c r="O794" s="8">
        <f t="shared" si="275"/>
        <v>81</v>
      </c>
      <c r="P794" s="8">
        <f t="shared" si="276"/>
        <v>0</v>
      </c>
      <c r="Q794" s="8">
        <f t="shared" si="277"/>
        <v>9</v>
      </c>
      <c r="R794" s="8">
        <f t="shared" si="278"/>
        <v>28</v>
      </c>
      <c r="S794" s="8">
        <f t="shared" si="279"/>
        <v>18</v>
      </c>
      <c r="T794" s="8">
        <f t="shared" si="280"/>
        <v>4</v>
      </c>
      <c r="U794" s="8">
        <f t="shared" si="281"/>
        <v>6</v>
      </c>
      <c r="V794" s="8">
        <f t="shared" si="282"/>
        <v>5</v>
      </c>
      <c r="W794" s="8">
        <f t="shared" si="283"/>
        <v>5</v>
      </c>
      <c r="X794" s="8">
        <f t="shared" si="284"/>
        <v>5</v>
      </c>
      <c r="Y794">
        <f t="shared" si="285"/>
        <v>0</v>
      </c>
    </row>
    <row r="795" spans="1:25" x14ac:dyDescent="0.25">
      <c r="A795" s="1" t="s">
        <v>814</v>
      </c>
      <c r="B795" s="1" t="s">
        <v>14</v>
      </c>
      <c r="C795" s="1" t="s">
        <v>8</v>
      </c>
      <c r="D795">
        <f t="shared" si="264"/>
        <v>2008</v>
      </c>
      <c r="E795">
        <f t="shared" si="265"/>
        <v>25</v>
      </c>
      <c r="F795">
        <f t="shared" si="266"/>
        <v>15</v>
      </c>
      <c r="G795" s="6">
        <f t="shared" si="267"/>
        <v>40193</v>
      </c>
      <c r="H795">
        <f t="shared" si="268"/>
        <v>12.988364134154688</v>
      </c>
      <c r="I795">
        <f t="shared" si="269"/>
        <v>14</v>
      </c>
      <c r="J795">
        <f t="shared" si="270"/>
        <v>0</v>
      </c>
      <c r="K795">
        <f t="shared" si="271"/>
        <v>14</v>
      </c>
      <c r="L795" s="8">
        <f t="shared" si="272"/>
        <v>0</v>
      </c>
      <c r="M795" s="8">
        <f t="shared" si="273"/>
        <v>24</v>
      </c>
      <c r="N795" s="8">
        <f t="shared" si="274"/>
        <v>14</v>
      </c>
      <c r="O795" s="8">
        <f t="shared" si="275"/>
        <v>45</v>
      </c>
      <c r="P795" s="8">
        <f t="shared" si="276"/>
        <v>1</v>
      </c>
      <c r="Q795" s="8">
        <f t="shared" si="277"/>
        <v>15</v>
      </c>
      <c r="R795" s="8">
        <f t="shared" si="278"/>
        <v>7</v>
      </c>
      <c r="S795" s="8">
        <f t="shared" si="279"/>
        <v>81</v>
      </c>
      <c r="T795" s="8">
        <f t="shared" si="280"/>
        <v>2</v>
      </c>
      <c r="U795" s="8">
        <f t="shared" si="281"/>
        <v>9</v>
      </c>
      <c r="V795" s="8">
        <f t="shared" si="282"/>
        <v>8</v>
      </c>
      <c r="W795" s="8">
        <f t="shared" si="283"/>
        <v>2</v>
      </c>
      <c r="X795" s="8">
        <f t="shared" si="284"/>
        <v>2</v>
      </c>
      <c r="Y795">
        <f t="shared" si="285"/>
        <v>0</v>
      </c>
    </row>
    <row r="796" spans="1:25" x14ac:dyDescent="0.25">
      <c r="A796" s="1" t="s">
        <v>815</v>
      </c>
      <c r="B796" s="1" t="s">
        <v>7</v>
      </c>
      <c r="C796" s="1" t="s">
        <v>5</v>
      </c>
      <c r="D796">
        <f t="shared" si="264"/>
        <v>2001</v>
      </c>
      <c r="E796">
        <f t="shared" si="265"/>
        <v>24</v>
      </c>
      <c r="F796">
        <f t="shared" si="266"/>
        <v>23</v>
      </c>
      <c r="G796" s="6">
        <f t="shared" si="267"/>
        <v>37613</v>
      </c>
      <c r="H796">
        <f t="shared" si="268"/>
        <v>20.05201916495551</v>
      </c>
      <c r="I796">
        <f t="shared" si="269"/>
        <v>21</v>
      </c>
      <c r="J796">
        <f t="shared" si="270"/>
        <v>0</v>
      </c>
      <c r="K796">
        <f t="shared" si="271"/>
        <v>21</v>
      </c>
      <c r="L796" s="8">
        <f t="shared" si="272"/>
        <v>0</v>
      </c>
      <c r="M796" s="8">
        <f t="shared" si="273"/>
        <v>3</v>
      </c>
      <c r="N796" s="8">
        <f t="shared" si="274"/>
        <v>14</v>
      </c>
      <c r="O796" s="8">
        <f t="shared" si="275"/>
        <v>36</v>
      </c>
      <c r="P796" s="8">
        <f t="shared" si="276"/>
        <v>2</v>
      </c>
      <c r="Q796" s="8">
        <f t="shared" si="277"/>
        <v>9</v>
      </c>
      <c r="R796" s="8">
        <f t="shared" si="278"/>
        <v>28</v>
      </c>
      <c r="S796" s="8">
        <f t="shared" si="279"/>
        <v>54</v>
      </c>
      <c r="T796" s="8">
        <f t="shared" si="280"/>
        <v>7</v>
      </c>
      <c r="U796" s="8">
        <f t="shared" si="281"/>
        <v>6</v>
      </c>
      <c r="V796" s="8">
        <f t="shared" si="282"/>
        <v>9</v>
      </c>
      <c r="W796" s="8">
        <f t="shared" si="283"/>
        <v>1</v>
      </c>
      <c r="X796" s="8">
        <f t="shared" si="284"/>
        <v>1</v>
      </c>
      <c r="Y796">
        <f t="shared" si="285"/>
        <v>0</v>
      </c>
    </row>
    <row r="797" spans="1:25" x14ac:dyDescent="0.25">
      <c r="A797" s="1" t="s">
        <v>816</v>
      </c>
      <c r="B797" s="1" t="s">
        <v>7</v>
      </c>
      <c r="C797" s="1" t="s">
        <v>8</v>
      </c>
      <c r="D797">
        <f t="shared" si="264"/>
        <v>2019</v>
      </c>
      <c r="E797">
        <f t="shared" si="265"/>
        <v>22</v>
      </c>
      <c r="F797">
        <f t="shared" si="266"/>
        <v>19</v>
      </c>
      <c r="G797" s="6">
        <f t="shared" si="267"/>
        <v>44123</v>
      </c>
      <c r="H797">
        <f t="shared" si="268"/>
        <v>2.2286105407255303</v>
      </c>
      <c r="I797">
        <f t="shared" si="269"/>
        <v>3</v>
      </c>
      <c r="J797">
        <f t="shared" si="270"/>
        <v>0</v>
      </c>
      <c r="K797">
        <f t="shared" si="271"/>
        <v>3</v>
      </c>
      <c r="L797" s="8">
        <f t="shared" si="272"/>
        <v>1</v>
      </c>
      <c r="M797" s="8">
        <f t="shared" si="273"/>
        <v>27</v>
      </c>
      <c r="N797" s="8">
        <f t="shared" si="274"/>
        <v>14</v>
      </c>
      <c r="O797" s="8">
        <f t="shared" si="275"/>
        <v>18</v>
      </c>
      <c r="P797" s="8">
        <f t="shared" si="276"/>
        <v>1</v>
      </c>
      <c r="Q797" s="8">
        <f t="shared" si="277"/>
        <v>27</v>
      </c>
      <c r="R797" s="8">
        <f t="shared" si="278"/>
        <v>28</v>
      </c>
      <c r="S797" s="8">
        <f t="shared" si="279"/>
        <v>54</v>
      </c>
      <c r="T797" s="8">
        <f t="shared" si="280"/>
        <v>0</v>
      </c>
      <c r="U797" s="8">
        <f t="shared" si="281"/>
        <v>18</v>
      </c>
      <c r="V797" s="8">
        <f t="shared" si="282"/>
        <v>8</v>
      </c>
      <c r="W797" s="8">
        <f t="shared" si="283"/>
        <v>2</v>
      </c>
      <c r="X797" s="8">
        <f t="shared" si="284"/>
        <v>2</v>
      </c>
      <c r="Y797">
        <f t="shared" si="285"/>
        <v>0</v>
      </c>
    </row>
    <row r="798" spans="1:25" x14ac:dyDescent="0.25">
      <c r="A798" s="1" t="s">
        <v>817</v>
      </c>
      <c r="B798" s="1" t="s">
        <v>39</v>
      </c>
      <c r="C798" s="1" t="s">
        <v>5</v>
      </c>
      <c r="D798">
        <f t="shared" si="264"/>
        <v>2002</v>
      </c>
      <c r="E798">
        <f t="shared" si="265"/>
        <v>24</v>
      </c>
      <c r="F798">
        <f t="shared" si="266"/>
        <v>22</v>
      </c>
      <c r="G798" s="6">
        <f t="shared" si="267"/>
        <v>37977</v>
      </c>
      <c r="H798">
        <f t="shared" si="268"/>
        <v>19.055441478439427</v>
      </c>
      <c r="I798">
        <f t="shared" si="269"/>
        <v>20</v>
      </c>
      <c r="J798">
        <f t="shared" si="270"/>
        <v>0</v>
      </c>
      <c r="K798">
        <f t="shared" si="271"/>
        <v>20</v>
      </c>
      <c r="L798" s="8">
        <f t="shared" si="272"/>
        <v>0</v>
      </c>
      <c r="M798" s="8">
        <f t="shared" si="273"/>
        <v>6</v>
      </c>
      <c r="N798" s="8">
        <f t="shared" si="274"/>
        <v>14</v>
      </c>
      <c r="O798" s="8">
        <f t="shared" si="275"/>
        <v>36</v>
      </c>
      <c r="P798" s="8">
        <f t="shared" si="276"/>
        <v>2</v>
      </c>
      <c r="Q798" s="8">
        <f t="shared" si="277"/>
        <v>6</v>
      </c>
      <c r="R798" s="8">
        <f t="shared" si="278"/>
        <v>0</v>
      </c>
      <c r="S798" s="8">
        <f t="shared" si="279"/>
        <v>54</v>
      </c>
      <c r="T798" s="8">
        <f t="shared" si="280"/>
        <v>2</v>
      </c>
      <c r="U798" s="8">
        <f t="shared" si="281"/>
        <v>9</v>
      </c>
      <c r="V798" s="8">
        <f t="shared" si="282"/>
        <v>9</v>
      </c>
      <c r="W798" s="8">
        <f t="shared" si="283"/>
        <v>1</v>
      </c>
      <c r="X798" s="8">
        <f t="shared" si="284"/>
        <v>1</v>
      </c>
      <c r="Y798">
        <f t="shared" si="285"/>
        <v>0</v>
      </c>
    </row>
    <row r="799" spans="1:25" x14ac:dyDescent="0.25">
      <c r="A799" s="1" t="s">
        <v>818</v>
      </c>
      <c r="B799" s="1" t="s">
        <v>4</v>
      </c>
      <c r="C799" s="1" t="s">
        <v>5</v>
      </c>
      <c r="D799">
        <f t="shared" si="264"/>
        <v>2015</v>
      </c>
      <c r="E799">
        <f t="shared" si="265"/>
        <v>22</v>
      </c>
      <c r="F799">
        <f t="shared" si="266"/>
        <v>3</v>
      </c>
      <c r="G799" s="6">
        <f t="shared" si="267"/>
        <v>42646</v>
      </c>
      <c r="H799">
        <f t="shared" si="268"/>
        <v>6.2724161533196439</v>
      </c>
      <c r="I799">
        <f t="shared" si="269"/>
        <v>7</v>
      </c>
      <c r="J799">
        <f t="shared" si="270"/>
        <v>0</v>
      </c>
      <c r="K799">
        <f t="shared" si="271"/>
        <v>7</v>
      </c>
      <c r="L799" s="8">
        <f t="shared" si="272"/>
        <v>1</v>
      </c>
      <c r="M799" s="8">
        <f t="shared" si="273"/>
        <v>15</v>
      </c>
      <c r="N799" s="8">
        <f t="shared" si="274"/>
        <v>14</v>
      </c>
      <c r="O799" s="8">
        <f t="shared" si="275"/>
        <v>18</v>
      </c>
      <c r="P799" s="8">
        <f t="shared" si="276"/>
        <v>0</v>
      </c>
      <c r="Q799" s="8">
        <f t="shared" si="277"/>
        <v>9</v>
      </c>
      <c r="R799" s="8">
        <f t="shared" si="278"/>
        <v>42</v>
      </c>
      <c r="S799" s="8">
        <f t="shared" si="279"/>
        <v>54</v>
      </c>
      <c r="T799" s="8">
        <f t="shared" si="280"/>
        <v>9</v>
      </c>
      <c r="U799" s="8">
        <f t="shared" si="281"/>
        <v>6</v>
      </c>
      <c r="V799" s="8">
        <f t="shared" si="282"/>
        <v>8</v>
      </c>
      <c r="W799" s="8">
        <f t="shared" si="283"/>
        <v>2</v>
      </c>
      <c r="X799" s="8">
        <f t="shared" si="284"/>
        <v>2</v>
      </c>
      <c r="Y799">
        <f t="shared" si="285"/>
        <v>0</v>
      </c>
    </row>
    <row r="800" spans="1:25" x14ac:dyDescent="0.25">
      <c r="A800" s="1" t="s">
        <v>819</v>
      </c>
      <c r="B800" s="1" t="s">
        <v>23</v>
      </c>
      <c r="C800" s="1" t="s">
        <v>5</v>
      </c>
      <c r="D800">
        <f t="shared" si="264"/>
        <v>2005</v>
      </c>
      <c r="E800">
        <f t="shared" si="265"/>
        <v>27</v>
      </c>
      <c r="F800">
        <f t="shared" si="266"/>
        <v>1</v>
      </c>
      <c r="G800" s="6">
        <f t="shared" si="267"/>
        <v>39142</v>
      </c>
      <c r="H800">
        <f t="shared" si="268"/>
        <v>15.865845311430528</v>
      </c>
      <c r="I800">
        <f t="shared" si="269"/>
        <v>17</v>
      </c>
      <c r="J800">
        <f t="shared" si="270"/>
        <v>0</v>
      </c>
      <c r="K800">
        <f t="shared" si="271"/>
        <v>17</v>
      </c>
      <c r="L800" s="8">
        <f t="shared" si="272"/>
        <v>0</v>
      </c>
      <c r="M800" s="8">
        <f t="shared" si="273"/>
        <v>15</v>
      </c>
      <c r="N800" s="8">
        <f t="shared" si="274"/>
        <v>14</v>
      </c>
      <c r="O800" s="8">
        <f t="shared" si="275"/>
        <v>63</v>
      </c>
      <c r="P800" s="8">
        <f t="shared" si="276"/>
        <v>0</v>
      </c>
      <c r="Q800" s="8">
        <f t="shared" si="277"/>
        <v>3</v>
      </c>
      <c r="R800" s="8">
        <f t="shared" si="278"/>
        <v>28</v>
      </c>
      <c r="S800" s="8">
        <f t="shared" si="279"/>
        <v>63</v>
      </c>
      <c r="T800" s="8">
        <f t="shared" si="280"/>
        <v>2</v>
      </c>
      <c r="U800" s="8">
        <f t="shared" si="281"/>
        <v>9</v>
      </c>
      <c r="V800" s="8">
        <f t="shared" si="282"/>
        <v>7</v>
      </c>
      <c r="W800" s="8">
        <f t="shared" si="283"/>
        <v>3</v>
      </c>
      <c r="X800" s="8">
        <f t="shared" si="284"/>
        <v>3</v>
      </c>
      <c r="Y800">
        <f t="shared" si="285"/>
        <v>0</v>
      </c>
    </row>
    <row r="801" spans="1:25" x14ac:dyDescent="0.25">
      <c r="A801" s="1" t="s">
        <v>820</v>
      </c>
      <c r="B801" s="1" t="s">
        <v>27</v>
      </c>
      <c r="C801" s="1" t="s">
        <v>8</v>
      </c>
      <c r="D801">
        <f t="shared" si="264"/>
        <v>2007</v>
      </c>
      <c r="E801">
        <f t="shared" si="265"/>
        <v>21</v>
      </c>
      <c r="F801">
        <f t="shared" si="266"/>
        <v>24</v>
      </c>
      <c r="G801" s="6">
        <f t="shared" si="267"/>
        <v>39715</v>
      </c>
      <c r="H801">
        <f t="shared" si="268"/>
        <v>14.297056810403832</v>
      </c>
      <c r="I801">
        <f t="shared" si="269"/>
        <v>15</v>
      </c>
      <c r="J801">
        <f t="shared" si="270"/>
        <v>0</v>
      </c>
      <c r="K801">
        <f t="shared" si="271"/>
        <v>15</v>
      </c>
      <c r="L801" s="8">
        <f t="shared" si="272"/>
        <v>0</v>
      </c>
      <c r="M801" s="8">
        <f t="shared" si="273"/>
        <v>21</v>
      </c>
      <c r="N801" s="8">
        <f t="shared" si="274"/>
        <v>14</v>
      </c>
      <c r="O801" s="8">
        <f t="shared" si="275"/>
        <v>9</v>
      </c>
      <c r="P801" s="8">
        <f t="shared" si="276"/>
        <v>2</v>
      </c>
      <c r="Q801" s="8">
        <f t="shared" si="277"/>
        <v>12</v>
      </c>
      <c r="R801" s="8">
        <f t="shared" si="278"/>
        <v>7</v>
      </c>
      <c r="S801" s="8">
        <f t="shared" si="279"/>
        <v>81</v>
      </c>
      <c r="T801" s="8">
        <f t="shared" si="280"/>
        <v>9</v>
      </c>
      <c r="U801" s="8">
        <f t="shared" si="281"/>
        <v>21</v>
      </c>
      <c r="V801" s="8">
        <f t="shared" si="282"/>
        <v>6</v>
      </c>
      <c r="W801" s="8">
        <f t="shared" si="283"/>
        <v>4</v>
      </c>
      <c r="X801" s="8">
        <f t="shared" si="284"/>
        <v>4</v>
      </c>
      <c r="Y801">
        <f t="shared" si="285"/>
        <v>0</v>
      </c>
    </row>
    <row r="802" spans="1:25" x14ac:dyDescent="0.25">
      <c r="A802" s="1" t="s">
        <v>821</v>
      </c>
      <c r="B802" s="1" t="s">
        <v>12</v>
      </c>
      <c r="C802" s="1" t="s">
        <v>5</v>
      </c>
      <c r="D802">
        <f t="shared" si="264"/>
        <v>2006</v>
      </c>
      <c r="E802">
        <f t="shared" si="265"/>
        <v>21</v>
      </c>
      <c r="F802">
        <f t="shared" si="266"/>
        <v>7</v>
      </c>
      <c r="G802" s="6">
        <f t="shared" si="267"/>
        <v>39332</v>
      </c>
      <c r="H802">
        <f t="shared" si="268"/>
        <v>15.345653661875428</v>
      </c>
      <c r="I802">
        <f t="shared" si="269"/>
        <v>16</v>
      </c>
      <c r="J802">
        <f t="shared" si="270"/>
        <v>0</v>
      </c>
      <c r="K802">
        <f t="shared" si="271"/>
        <v>16</v>
      </c>
      <c r="L802" s="8">
        <f t="shared" si="272"/>
        <v>0</v>
      </c>
      <c r="M802" s="8">
        <f t="shared" si="273"/>
        <v>18</v>
      </c>
      <c r="N802" s="8">
        <f t="shared" si="274"/>
        <v>14</v>
      </c>
      <c r="O802" s="8">
        <f t="shared" si="275"/>
        <v>9</v>
      </c>
      <c r="P802" s="8">
        <f t="shared" si="276"/>
        <v>0</v>
      </c>
      <c r="Q802" s="8">
        <f t="shared" si="277"/>
        <v>21</v>
      </c>
      <c r="R802" s="8">
        <f t="shared" si="278"/>
        <v>28</v>
      </c>
      <c r="S802" s="8">
        <f t="shared" si="279"/>
        <v>18</v>
      </c>
      <c r="T802" s="8">
        <f t="shared" si="280"/>
        <v>5</v>
      </c>
      <c r="U802" s="8">
        <f t="shared" si="281"/>
        <v>18</v>
      </c>
      <c r="V802" s="8">
        <f t="shared" si="282"/>
        <v>1</v>
      </c>
      <c r="W802" s="8">
        <f t="shared" si="283"/>
        <v>9</v>
      </c>
      <c r="X802" s="8">
        <f t="shared" si="284"/>
        <v>9</v>
      </c>
      <c r="Y802">
        <f t="shared" si="285"/>
        <v>0</v>
      </c>
    </row>
    <row r="803" spans="1:25" x14ac:dyDescent="0.25">
      <c r="A803" s="1" t="s">
        <v>822</v>
      </c>
      <c r="B803" s="1" t="s">
        <v>35</v>
      </c>
      <c r="C803" s="1" t="s">
        <v>8</v>
      </c>
      <c r="D803">
        <f t="shared" si="264"/>
        <v>2011</v>
      </c>
      <c r="E803">
        <f t="shared" si="265"/>
        <v>23</v>
      </c>
      <c r="F803">
        <f t="shared" si="266"/>
        <v>5</v>
      </c>
      <c r="G803" s="6">
        <f t="shared" si="267"/>
        <v>41218</v>
      </c>
      <c r="H803">
        <f t="shared" si="268"/>
        <v>10.182067077344286</v>
      </c>
      <c r="I803">
        <f t="shared" si="269"/>
        <v>11</v>
      </c>
      <c r="J803">
        <f t="shared" si="270"/>
        <v>0</v>
      </c>
      <c r="K803">
        <f t="shared" si="271"/>
        <v>11</v>
      </c>
      <c r="L803" s="8">
        <f t="shared" si="272"/>
        <v>1</v>
      </c>
      <c r="M803" s="8">
        <f t="shared" si="273"/>
        <v>3</v>
      </c>
      <c r="N803" s="8">
        <f t="shared" si="274"/>
        <v>14</v>
      </c>
      <c r="O803" s="8">
        <f t="shared" si="275"/>
        <v>27</v>
      </c>
      <c r="P803" s="8">
        <f t="shared" si="276"/>
        <v>0</v>
      </c>
      <c r="Q803" s="8">
        <f t="shared" si="277"/>
        <v>15</v>
      </c>
      <c r="R803" s="8">
        <f t="shared" si="278"/>
        <v>28</v>
      </c>
      <c r="S803" s="8">
        <f t="shared" si="279"/>
        <v>0</v>
      </c>
      <c r="T803" s="8">
        <f t="shared" si="280"/>
        <v>9</v>
      </c>
      <c r="U803" s="8">
        <f t="shared" si="281"/>
        <v>3</v>
      </c>
      <c r="V803" s="8">
        <f t="shared" si="282"/>
        <v>0</v>
      </c>
      <c r="W803" s="8">
        <f t="shared" si="283"/>
        <v>0</v>
      </c>
      <c r="X803" s="8">
        <f t="shared" si="284"/>
        <v>0</v>
      </c>
      <c r="Y803">
        <f t="shared" si="285"/>
        <v>0</v>
      </c>
    </row>
    <row r="804" spans="1:25" x14ac:dyDescent="0.25">
      <c r="A804" s="1" t="s">
        <v>823</v>
      </c>
      <c r="B804" s="1" t="s">
        <v>12</v>
      </c>
      <c r="C804" s="1" t="s">
        <v>8</v>
      </c>
      <c r="D804">
        <f t="shared" si="264"/>
        <v>2009</v>
      </c>
      <c r="E804">
        <f t="shared" si="265"/>
        <v>30</v>
      </c>
      <c r="F804">
        <f t="shared" si="266"/>
        <v>1</v>
      </c>
      <c r="G804" s="6">
        <f t="shared" si="267"/>
        <v>40695</v>
      </c>
      <c r="H804">
        <f t="shared" si="268"/>
        <v>11.613963039014374</v>
      </c>
      <c r="I804">
        <f t="shared" si="269"/>
        <v>13</v>
      </c>
      <c r="J804">
        <f t="shared" si="270"/>
        <v>0</v>
      </c>
      <c r="K804">
        <f t="shared" si="271"/>
        <v>13</v>
      </c>
      <c r="L804" s="8">
        <f t="shared" si="272"/>
        <v>0</v>
      </c>
      <c r="M804" s="8">
        <f t="shared" si="273"/>
        <v>27</v>
      </c>
      <c r="N804" s="8">
        <f t="shared" si="274"/>
        <v>21</v>
      </c>
      <c r="O804" s="8">
        <f t="shared" si="275"/>
        <v>0</v>
      </c>
      <c r="P804" s="8">
        <f t="shared" si="276"/>
        <v>0</v>
      </c>
      <c r="Q804" s="8">
        <f t="shared" si="277"/>
        <v>3</v>
      </c>
      <c r="R804" s="8">
        <f t="shared" si="278"/>
        <v>28</v>
      </c>
      <c r="S804" s="8">
        <f t="shared" si="279"/>
        <v>36</v>
      </c>
      <c r="T804" s="8">
        <f t="shared" si="280"/>
        <v>1</v>
      </c>
      <c r="U804" s="8">
        <f t="shared" si="281"/>
        <v>21</v>
      </c>
      <c r="V804" s="8">
        <f t="shared" si="282"/>
        <v>7</v>
      </c>
      <c r="W804" s="8">
        <f t="shared" si="283"/>
        <v>3</v>
      </c>
      <c r="X804" s="8">
        <f t="shared" si="284"/>
        <v>3</v>
      </c>
      <c r="Y804">
        <f t="shared" si="285"/>
        <v>0</v>
      </c>
    </row>
    <row r="805" spans="1:25" x14ac:dyDescent="0.25">
      <c r="A805" s="1" t="s">
        <v>824</v>
      </c>
      <c r="B805" s="1" t="s">
        <v>4</v>
      </c>
      <c r="C805" s="1" t="s">
        <v>5</v>
      </c>
      <c r="D805">
        <f t="shared" si="264"/>
        <v>2011</v>
      </c>
      <c r="E805">
        <f t="shared" si="265"/>
        <v>21</v>
      </c>
      <c r="F805">
        <f t="shared" si="266"/>
        <v>30</v>
      </c>
      <c r="G805" s="6">
        <f t="shared" si="267"/>
        <v>41182</v>
      </c>
      <c r="H805">
        <f t="shared" si="268"/>
        <v>10.28062970568104</v>
      </c>
      <c r="I805">
        <f t="shared" si="269"/>
        <v>11</v>
      </c>
      <c r="J805">
        <f t="shared" si="270"/>
        <v>0</v>
      </c>
      <c r="K805">
        <f t="shared" si="271"/>
        <v>11</v>
      </c>
      <c r="L805" s="8">
        <f t="shared" si="272"/>
        <v>1</v>
      </c>
      <c r="M805" s="8">
        <f t="shared" si="273"/>
        <v>3</v>
      </c>
      <c r="N805" s="8">
        <f t="shared" si="274"/>
        <v>14</v>
      </c>
      <c r="O805" s="8">
        <f t="shared" si="275"/>
        <v>9</v>
      </c>
      <c r="P805" s="8">
        <f t="shared" si="276"/>
        <v>3</v>
      </c>
      <c r="Q805" s="8">
        <f t="shared" si="277"/>
        <v>0</v>
      </c>
      <c r="R805" s="8">
        <f t="shared" si="278"/>
        <v>14</v>
      </c>
      <c r="S805" s="8">
        <f t="shared" si="279"/>
        <v>45</v>
      </c>
      <c r="T805" s="8">
        <f t="shared" si="280"/>
        <v>2</v>
      </c>
      <c r="U805" s="8">
        <f t="shared" si="281"/>
        <v>9</v>
      </c>
      <c r="V805" s="8">
        <f t="shared" si="282"/>
        <v>0</v>
      </c>
      <c r="W805" s="8">
        <f t="shared" si="283"/>
        <v>0</v>
      </c>
      <c r="X805" s="8">
        <f t="shared" si="284"/>
        <v>0</v>
      </c>
      <c r="Y805">
        <f t="shared" si="285"/>
        <v>0</v>
      </c>
    </row>
    <row r="806" spans="1:25" x14ac:dyDescent="0.25">
      <c r="A806" s="1" t="s">
        <v>825</v>
      </c>
      <c r="B806" s="1" t="s">
        <v>33</v>
      </c>
      <c r="C806" s="1" t="s">
        <v>8</v>
      </c>
      <c r="D806">
        <f t="shared" si="264"/>
        <v>2011</v>
      </c>
      <c r="E806">
        <f t="shared" si="265"/>
        <v>32</v>
      </c>
      <c r="F806">
        <f t="shared" si="266"/>
        <v>4</v>
      </c>
      <c r="G806" s="6">
        <f t="shared" si="267"/>
        <v>41490</v>
      </c>
      <c r="H806">
        <f t="shared" si="268"/>
        <v>9.4373716632443525</v>
      </c>
      <c r="I806">
        <f t="shared" si="269"/>
        <v>11</v>
      </c>
      <c r="J806">
        <f t="shared" si="270"/>
        <v>0</v>
      </c>
      <c r="K806">
        <f t="shared" si="271"/>
        <v>11</v>
      </c>
      <c r="L806" s="8">
        <f t="shared" si="272"/>
        <v>1</v>
      </c>
      <c r="M806" s="8">
        <f t="shared" si="273"/>
        <v>3</v>
      </c>
      <c r="N806" s="8">
        <f t="shared" si="274"/>
        <v>21</v>
      </c>
      <c r="O806" s="8">
        <f t="shared" si="275"/>
        <v>18</v>
      </c>
      <c r="P806" s="8">
        <f t="shared" si="276"/>
        <v>0</v>
      </c>
      <c r="Q806" s="8">
        <f t="shared" si="277"/>
        <v>12</v>
      </c>
      <c r="R806" s="8">
        <f t="shared" si="278"/>
        <v>14</v>
      </c>
      <c r="S806" s="8">
        <f t="shared" si="279"/>
        <v>81</v>
      </c>
      <c r="T806" s="8">
        <f t="shared" si="280"/>
        <v>3</v>
      </c>
      <c r="U806" s="8">
        <f t="shared" si="281"/>
        <v>9</v>
      </c>
      <c r="V806" s="8">
        <f t="shared" si="282"/>
        <v>2</v>
      </c>
      <c r="W806" s="8">
        <f t="shared" si="283"/>
        <v>8</v>
      </c>
      <c r="X806" s="8">
        <f t="shared" si="284"/>
        <v>8</v>
      </c>
      <c r="Y806">
        <f t="shared" si="285"/>
        <v>0</v>
      </c>
    </row>
    <row r="807" spans="1:25" x14ac:dyDescent="0.25">
      <c r="A807" s="1" t="s">
        <v>826</v>
      </c>
      <c r="B807" s="1" t="s">
        <v>7</v>
      </c>
      <c r="C807" s="1" t="s">
        <v>5</v>
      </c>
      <c r="D807">
        <f t="shared" si="264"/>
        <v>2020</v>
      </c>
      <c r="E807">
        <f t="shared" si="265"/>
        <v>31</v>
      </c>
      <c r="F807">
        <f t="shared" si="266"/>
        <v>25</v>
      </c>
      <c r="G807" s="6">
        <f t="shared" si="267"/>
        <v>44767</v>
      </c>
      <c r="H807">
        <f t="shared" si="268"/>
        <v>0.4654346338124572</v>
      </c>
      <c r="I807">
        <f t="shared" si="269"/>
        <v>2</v>
      </c>
      <c r="J807">
        <f t="shared" si="270"/>
        <v>0</v>
      </c>
      <c r="K807">
        <f t="shared" si="271"/>
        <v>2</v>
      </c>
      <c r="L807" s="8">
        <f t="shared" si="272"/>
        <v>2</v>
      </c>
      <c r="M807" s="8">
        <f t="shared" si="273"/>
        <v>0</v>
      </c>
      <c r="N807" s="8">
        <f t="shared" si="274"/>
        <v>21</v>
      </c>
      <c r="O807" s="8">
        <f t="shared" si="275"/>
        <v>9</v>
      </c>
      <c r="P807" s="8">
        <f t="shared" si="276"/>
        <v>2</v>
      </c>
      <c r="Q807" s="8">
        <f t="shared" si="277"/>
        <v>15</v>
      </c>
      <c r="R807" s="8">
        <f t="shared" si="278"/>
        <v>14</v>
      </c>
      <c r="S807" s="8">
        <f t="shared" si="279"/>
        <v>0</v>
      </c>
      <c r="T807" s="8">
        <f t="shared" si="280"/>
        <v>2</v>
      </c>
      <c r="U807" s="8">
        <f t="shared" si="281"/>
        <v>15</v>
      </c>
      <c r="V807" s="8">
        <f t="shared" si="282"/>
        <v>0</v>
      </c>
      <c r="W807" s="8">
        <f t="shared" si="283"/>
        <v>0</v>
      </c>
      <c r="X807" s="8">
        <f t="shared" si="284"/>
        <v>0</v>
      </c>
      <c r="Y807">
        <f t="shared" si="285"/>
        <v>0</v>
      </c>
    </row>
    <row r="808" spans="1:25" x14ac:dyDescent="0.25">
      <c r="A808" s="1" t="s">
        <v>827</v>
      </c>
      <c r="B808" s="1" t="s">
        <v>33</v>
      </c>
      <c r="C808" s="1" t="s">
        <v>5</v>
      </c>
      <c r="D808">
        <f t="shared" si="264"/>
        <v>2014</v>
      </c>
      <c r="E808">
        <f t="shared" si="265"/>
        <v>28</v>
      </c>
      <c r="F808">
        <f t="shared" si="266"/>
        <v>5</v>
      </c>
      <c r="G808" s="6">
        <f t="shared" si="267"/>
        <v>42465</v>
      </c>
      <c r="H808">
        <f t="shared" si="268"/>
        <v>6.7679671457905544</v>
      </c>
      <c r="I808">
        <f t="shared" si="269"/>
        <v>8</v>
      </c>
      <c r="J808">
        <f t="shared" si="270"/>
        <v>0</v>
      </c>
      <c r="K808">
        <f t="shared" si="271"/>
        <v>8</v>
      </c>
      <c r="L808" s="8">
        <f t="shared" si="272"/>
        <v>1</v>
      </c>
      <c r="M808" s="8">
        <f t="shared" si="273"/>
        <v>12</v>
      </c>
      <c r="N808" s="8">
        <f t="shared" si="274"/>
        <v>14</v>
      </c>
      <c r="O808" s="8">
        <f t="shared" si="275"/>
        <v>72</v>
      </c>
      <c r="P808" s="8">
        <f t="shared" si="276"/>
        <v>0</v>
      </c>
      <c r="Q808" s="8">
        <f t="shared" si="277"/>
        <v>15</v>
      </c>
      <c r="R808" s="8">
        <f t="shared" si="278"/>
        <v>56</v>
      </c>
      <c r="S808" s="8">
        <f t="shared" si="279"/>
        <v>27</v>
      </c>
      <c r="T808" s="8">
        <f t="shared" si="280"/>
        <v>4</v>
      </c>
      <c r="U808" s="8">
        <f t="shared" si="281"/>
        <v>6</v>
      </c>
      <c r="V808" s="8">
        <f t="shared" si="282"/>
        <v>7</v>
      </c>
      <c r="W808" s="8">
        <f t="shared" si="283"/>
        <v>3</v>
      </c>
      <c r="X808" s="8">
        <f t="shared" si="284"/>
        <v>3</v>
      </c>
      <c r="Y808">
        <f t="shared" si="285"/>
        <v>0</v>
      </c>
    </row>
    <row r="809" spans="1:25" x14ac:dyDescent="0.25">
      <c r="A809" s="1" t="s">
        <v>828</v>
      </c>
      <c r="B809" s="1" t="s">
        <v>35</v>
      </c>
      <c r="C809" s="1" t="s">
        <v>5</v>
      </c>
      <c r="D809">
        <f t="shared" si="264"/>
        <v>2003</v>
      </c>
      <c r="E809">
        <f t="shared" si="265"/>
        <v>22</v>
      </c>
      <c r="F809">
        <f t="shared" si="266"/>
        <v>10</v>
      </c>
      <c r="G809" s="6">
        <f t="shared" si="267"/>
        <v>38270</v>
      </c>
      <c r="H809">
        <f t="shared" si="268"/>
        <v>18.253251197809718</v>
      </c>
      <c r="I809">
        <f t="shared" si="269"/>
        <v>19</v>
      </c>
      <c r="J809">
        <f t="shared" si="270"/>
        <v>0</v>
      </c>
      <c r="K809">
        <f t="shared" si="271"/>
        <v>19</v>
      </c>
      <c r="L809" s="8">
        <f t="shared" si="272"/>
        <v>0</v>
      </c>
      <c r="M809" s="8">
        <f t="shared" si="273"/>
        <v>9</v>
      </c>
      <c r="N809" s="8">
        <f t="shared" si="274"/>
        <v>14</v>
      </c>
      <c r="O809" s="8">
        <f t="shared" si="275"/>
        <v>18</v>
      </c>
      <c r="P809" s="8">
        <f t="shared" si="276"/>
        <v>1</v>
      </c>
      <c r="Q809" s="8">
        <f t="shared" si="277"/>
        <v>0</v>
      </c>
      <c r="R809" s="8">
        <f t="shared" si="278"/>
        <v>21</v>
      </c>
      <c r="S809" s="8">
        <f t="shared" si="279"/>
        <v>18</v>
      </c>
      <c r="T809" s="8">
        <f t="shared" si="280"/>
        <v>7</v>
      </c>
      <c r="U809" s="8">
        <f t="shared" si="281"/>
        <v>15</v>
      </c>
      <c r="V809" s="8">
        <f t="shared" si="282"/>
        <v>3</v>
      </c>
      <c r="W809" s="8">
        <f t="shared" si="283"/>
        <v>7</v>
      </c>
      <c r="X809" s="8">
        <f t="shared" si="284"/>
        <v>7</v>
      </c>
      <c r="Y809">
        <f t="shared" si="285"/>
        <v>0</v>
      </c>
    </row>
    <row r="810" spans="1:25" x14ac:dyDescent="0.25">
      <c r="A810" s="1" t="s">
        <v>829</v>
      </c>
      <c r="B810" s="1" t="s">
        <v>27</v>
      </c>
      <c r="C810" s="1" t="s">
        <v>8</v>
      </c>
      <c r="D810">
        <f t="shared" si="264"/>
        <v>2016</v>
      </c>
      <c r="E810">
        <f t="shared" si="265"/>
        <v>29</v>
      </c>
      <c r="F810">
        <f t="shared" si="266"/>
        <v>16</v>
      </c>
      <c r="G810" s="6">
        <f t="shared" si="267"/>
        <v>43236</v>
      </c>
      <c r="H810">
        <f t="shared" si="268"/>
        <v>4.6570841889117043</v>
      </c>
      <c r="I810">
        <f t="shared" si="269"/>
        <v>6</v>
      </c>
      <c r="J810">
        <f t="shared" si="270"/>
        <v>0</v>
      </c>
      <c r="K810">
        <f t="shared" si="271"/>
        <v>6</v>
      </c>
      <c r="L810" s="8">
        <f t="shared" si="272"/>
        <v>1</v>
      </c>
      <c r="M810" s="8">
        <f t="shared" si="273"/>
        <v>18</v>
      </c>
      <c r="N810" s="8">
        <f t="shared" si="274"/>
        <v>14</v>
      </c>
      <c r="O810" s="8">
        <f t="shared" si="275"/>
        <v>81</v>
      </c>
      <c r="P810" s="8">
        <f t="shared" si="276"/>
        <v>1</v>
      </c>
      <c r="Q810" s="8">
        <f t="shared" si="277"/>
        <v>18</v>
      </c>
      <c r="R810" s="8">
        <f t="shared" si="278"/>
        <v>0</v>
      </c>
      <c r="S810" s="8">
        <f t="shared" si="279"/>
        <v>27</v>
      </c>
      <c r="T810" s="8">
        <f t="shared" si="280"/>
        <v>8</v>
      </c>
      <c r="U810" s="8">
        <f t="shared" si="281"/>
        <v>24</v>
      </c>
      <c r="V810" s="8">
        <f t="shared" si="282"/>
        <v>2</v>
      </c>
      <c r="W810" s="8">
        <f t="shared" si="283"/>
        <v>8</v>
      </c>
      <c r="X810" s="8">
        <f t="shared" si="284"/>
        <v>8</v>
      </c>
      <c r="Y810">
        <f t="shared" si="285"/>
        <v>0</v>
      </c>
    </row>
    <row r="811" spans="1:25" x14ac:dyDescent="0.25">
      <c r="A811" s="1" t="s">
        <v>830</v>
      </c>
      <c r="B811" s="1" t="s">
        <v>23</v>
      </c>
      <c r="C811" s="1" t="s">
        <v>5</v>
      </c>
      <c r="D811">
        <f t="shared" si="264"/>
        <v>2000</v>
      </c>
      <c r="E811">
        <f t="shared" si="265"/>
        <v>29</v>
      </c>
      <c r="F811">
        <f t="shared" si="266"/>
        <v>18</v>
      </c>
      <c r="G811" s="6">
        <f t="shared" si="267"/>
        <v>37394</v>
      </c>
      <c r="H811">
        <f t="shared" si="268"/>
        <v>20.651608487337441</v>
      </c>
      <c r="I811">
        <f t="shared" si="269"/>
        <v>22</v>
      </c>
      <c r="J811">
        <f t="shared" si="270"/>
        <v>0</v>
      </c>
      <c r="K811">
        <f t="shared" si="271"/>
        <v>22</v>
      </c>
      <c r="L811" s="8">
        <f t="shared" si="272"/>
        <v>0</v>
      </c>
      <c r="M811" s="8">
        <f t="shared" si="273"/>
        <v>0</v>
      </c>
      <c r="N811" s="8">
        <f t="shared" si="274"/>
        <v>14</v>
      </c>
      <c r="O811" s="8">
        <f t="shared" si="275"/>
        <v>81</v>
      </c>
      <c r="P811" s="8">
        <f t="shared" si="276"/>
        <v>1</v>
      </c>
      <c r="Q811" s="8">
        <f t="shared" si="277"/>
        <v>24</v>
      </c>
      <c r="R811" s="8">
        <f t="shared" si="278"/>
        <v>21</v>
      </c>
      <c r="S811" s="8">
        <f t="shared" si="279"/>
        <v>72</v>
      </c>
      <c r="T811" s="8">
        <f t="shared" si="280"/>
        <v>7</v>
      </c>
      <c r="U811" s="8">
        <f t="shared" si="281"/>
        <v>0</v>
      </c>
      <c r="V811" s="8">
        <f t="shared" si="282"/>
        <v>0</v>
      </c>
      <c r="W811" s="8">
        <f t="shared" si="283"/>
        <v>0</v>
      </c>
      <c r="X811" s="8">
        <f t="shared" si="284"/>
        <v>0</v>
      </c>
      <c r="Y811">
        <f t="shared" si="285"/>
        <v>0</v>
      </c>
    </row>
    <row r="812" spans="1:25" x14ac:dyDescent="0.25">
      <c r="A812" s="1" t="s">
        <v>831</v>
      </c>
      <c r="B812" s="1" t="s">
        <v>7</v>
      </c>
      <c r="C812" s="1" t="s">
        <v>5</v>
      </c>
      <c r="D812">
        <f t="shared" si="264"/>
        <v>2011</v>
      </c>
      <c r="E812">
        <f t="shared" si="265"/>
        <v>30</v>
      </c>
      <c r="F812">
        <f t="shared" si="266"/>
        <v>20</v>
      </c>
      <c r="G812" s="6">
        <f t="shared" si="267"/>
        <v>41445</v>
      </c>
      <c r="H812">
        <f t="shared" si="268"/>
        <v>9.5605749486652982</v>
      </c>
      <c r="I812">
        <f t="shared" si="269"/>
        <v>11</v>
      </c>
      <c r="J812">
        <f t="shared" si="270"/>
        <v>0</v>
      </c>
      <c r="K812">
        <f t="shared" si="271"/>
        <v>11</v>
      </c>
      <c r="L812" s="8">
        <f t="shared" si="272"/>
        <v>1</v>
      </c>
      <c r="M812" s="8">
        <f t="shared" si="273"/>
        <v>3</v>
      </c>
      <c r="N812" s="8">
        <f t="shared" si="274"/>
        <v>21</v>
      </c>
      <c r="O812" s="8">
        <f t="shared" si="275"/>
        <v>0</v>
      </c>
      <c r="P812" s="8">
        <f t="shared" si="276"/>
        <v>2</v>
      </c>
      <c r="Q812" s="8">
        <f t="shared" si="277"/>
        <v>0</v>
      </c>
      <c r="R812" s="8">
        <f t="shared" si="278"/>
        <v>14</v>
      </c>
      <c r="S812" s="8">
        <f t="shared" si="279"/>
        <v>18</v>
      </c>
      <c r="T812" s="8">
        <f t="shared" si="280"/>
        <v>0</v>
      </c>
      <c r="U812" s="8">
        <f t="shared" si="281"/>
        <v>0</v>
      </c>
      <c r="V812" s="8">
        <f t="shared" si="282"/>
        <v>9</v>
      </c>
      <c r="W812" s="8">
        <f t="shared" si="283"/>
        <v>1</v>
      </c>
      <c r="X812" s="8">
        <f t="shared" si="284"/>
        <v>1</v>
      </c>
      <c r="Y812">
        <f t="shared" si="285"/>
        <v>0</v>
      </c>
    </row>
    <row r="813" spans="1:25" x14ac:dyDescent="0.25">
      <c r="A813" s="1" t="s">
        <v>832</v>
      </c>
      <c r="B813" s="1" t="s">
        <v>12</v>
      </c>
      <c r="C813" s="1" t="s">
        <v>8</v>
      </c>
      <c r="D813">
        <f t="shared" si="264"/>
        <v>2004</v>
      </c>
      <c r="E813">
        <f t="shared" si="265"/>
        <v>27</v>
      </c>
      <c r="F813">
        <f t="shared" si="266"/>
        <v>20</v>
      </c>
      <c r="G813" s="6">
        <f t="shared" si="267"/>
        <v>38796</v>
      </c>
      <c r="H813">
        <f t="shared" si="268"/>
        <v>16.813141683778234</v>
      </c>
      <c r="I813">
        <f t="shared" si="269"/>
        <v>18</v>
      </c>
      <c r="J813">
        <f t="shared" si="270"/>
        <v>0</v>
      </c>
      <c r="K813">
        <f t="shared" si="271"/>
        <v>18</v>
      </c>
      <c r="L813" s="8">
        <f t="shared" si="272"/>
        <v>0</v>
      </c>
      <c r="M813" s="8">
        <f t="shared" si="273"/>
        <v>12</v>
      </c>
      <c r="N813" s="8">
        <f t="shared" si="274"/>
        <v>14</v>
      </c>
      <c r="O813" s="8">
        <f t="shared" si="275"/>
        <v>63</v>
      </c>
      <c r="P813" s="8">
        <f t="shared" si="276"/>
        <v>2</v>
      </c>
      <c r="Q813" s="8">
        <f t="shared" si="277"/>
        <v>0</v>
      </c>
      <c r="R813" s="8">
        <f t="shared" si="278"/>
        <v>0</v>
      </c>
      <c r="S813" s="8">
        <f t="shared" si="279"/>
        <v>0</v>
      </c>
      <c r="T813" s="8">
        <f t="shared" si="280"/>
        <v>2</v>
      </c>
      <c r="U813" s="8">
        <f t="shared" si="281"/>
        <v>21</v>
      </c>
      <c r="V813" s="8">
        <f t="shared" si="282"/>
        <v>4</v>
      </c>
      <c r="W813" s="8">
        <f t="shared" si="283"/>
        <v>6</v>
      </c>
      <c r="X813" s="8">
        <f t="shared" si="284"/>
        <v>6</v>
      </c>
      <c r="Y813">
        <f t="shared" si="285"/>
        <v>0</v>
      </c>
    </row>
    <row r="814" spans="1:25" x14ac:dyDescent="0.25">
      <c r="A814" s="1" t="s">
        <v>833</v>
      </c>
      <c r="B814" s="1" t="s">
        <v>33</v>
      </c>
      <c r="C814" s="1" t="s">
        <v>5</v>
      </c>
      <c r="D814">
        <f t="shared" si="264"/>
        <v>2000</v>
      </c>
      <c r="E814">
        <f t="shared" si="265"/>
        <v>26</v>
      </c>
      <c r="F814">
        <f t="shared" si="266"/>
        <v>28</v>
      </c>
      <c r="G814" s="6">
        <f t="shared" si="267"/>
        <v>37315</v>
      </c>
      <c r="H814">
        <f t="shared" si="268"/>
        <v>20.867898699520875</v>
      </c>
      <c r="I814">
        <f t="shared" si="269"/>
        <v>22</v>
      </c>
      <c r="J814">
        <f t="shared" si="270"/>
        <v>0</v>
      </c>
      <c r="K814">
        <f t="shared" si="271"/>
        <v>22</v>
      </c>
      <c r="L814" s="8">
        <f t="shared" si="272"/>
        <v>0</v>
      </c>
      <c r="M814" s="8">
        <f t="shared" si="273"/>
        <v>0</v>
      </c>
      <c r="N814" s="8">
        <f t="shared" si="274"/>
        <v>14</v>
      </c>
      <c r="O814" s="8">
        <f t="shared" si="275"/>
        <v>54</v>
      </c>
      <c r="P814" s="8">
        <f t="shared" si="276"/>
        <v>2</v>
      </c>
      <c r="Q814" s="8">
        <f t="shared" si="277"/>
        <v>24</v>
      </c>
      <c r="R814" s="8">
        <f t="shared" si="278"/>
        <v>42</v>
      </c>
      <c r="S814" s="8">
        <f t="shared" si="279"/>
        <v>18</v>
      </c>
      <c r="T814" s="8">
        <f t="shared" si="280"/>
        <v>6</v>
      </c>
      <c r="U814" s="8">
        <f t="shared" si="281"/>
        <v>6</v>
      </c>
      <c r="V814" s="8">
        <f t="shared" si="282"/>
        <v>6</v>
      </c>
      <c r="W814" s="8">
        <f t="shared" si="283"/>
        <v>4</v>
      </c>
      <c r="X814" s="8">
        <f t="shared" si="284"/>
        <v>4</v>
      </c>
      <c r="Y814">
        <f t="shared" si="285"/>
        <v>0</v>
      </c>
    </row>
    <row r="815" spans="1:25" x14ac:dyDescent="0.25">
      <c r="A815" s="1" t="s">
        <v>834</v>
      </c>
      <c r="B815" s="1" t="s">
        <v>46</v>
      </c>
      <c r="C815" s="1" t="s">
        <v>5</v>
      </c>
      <c r="D815">
        <f t="shared" si="264"/>
        <v>2007</v>
      </c>
      <c r="E815">
        <f t="shared" si="265"/>
        <v>26</v>
      </c>
      <c r="F815">
        <f t="shared" si="266"/>
        <v>30</v>
      </c>
      <c r="G815" s="6">
        <f t="shared" si="267"/>
        <v>39874</v>
      </c>
      <c r="H815">
        <f t="shared" si="268"/>
        <v>13.861738535249829</v>
      </c>
      <c r="I815">
        <f t="shared" si="269"/>
        <v>15</v>
      </c>
      <c r="J815">
        <f t="shared" si="270"/>
        <v>0</v>
      </c>
      <c r="K815">
        <f t="shared" si="271"/>
        <v>15</v>
      </c>
      <c r="L815" s="8">
        <f t="shared" si="272"/>
        <v>0</v>
      </c>
      <c r="M815" s="8">
        <f t="shared" si="273"/>
        <v>21</v>
      </c>
      <c r="N815" s="8">
        <f t="shared" si="274"/>
        <v>14</v>
      </c>
      <c r="O815" s="8">
        <f t="shared" si="275"/>
        <v>54</v>
      </c>
      <c r="P815" s="8">
        <f t="shared" si="276"/>
        <v>3</v>
      </c>
      <c r="Q815" s="8">
        <f t="shared" si="277"/>
        <v>0</v>
      </c>
      <c r="R815" s="8">
        <f t="shared" si="278"/>
        <v>56</v>
      </c>
      <c r="S815" s="8">
        <f t="shared" si="279"/>
        <v>81</v>
      </c>
      <c r="T815" s="8">
        <f t="shared" si="280"/>
        <v>1</v>
      </c>
      <c r="U815" s="8">
        <f t="shared" si="281"/>
        <v>15</v>
      </c>
      <c r="V815" s="8">
        <f t="shared" si="282"/>
        <v>5</v>
      </c>
      <c r="W815" s="8">
        <f t="shared" si="283"/>
        <v>5</v>
      </c>
      <c r="X815" s="8">
        <f t="shared" si="284"/>
        <v>5</v>
      </c>
      <c r="Y815">
        <f t="shared" si="285"/>
        <v>0</v>
      </c>
    </row>
    <row r="816" spans="1:25" x14ac:dyDescent="0.25">
      <c r="A816" s="1" t="s">
        <v>835</v>
      </c>
      <c r="B816" s="1" t="s">
        <v>27</v>
      </c>
      <c r="C816" s="1" t="s">
        <v>8</v>
      </c>
      <c r="D816">
        <f t="shared" si="264"/>
        <v>2002</v>
      </c>
      <c r="E816">
        <f t="shared" si="265"/>
        <v>21</v>
      </c>
      <c r="F816">
        <f t="shared" si="266"/>
        <v>1</v>
      </c>
      <c r="G816" s="6">
        <f t="shared" si="267"/>
        <v>37865</v>
      </c>
      <c r="H816">
        <f t="shared" si="268"/>
        <v>19.362080766598222</v>
      </c>
      <c r="I816">
        <f t="shared" si="269"/>
        <v>20</v>
      </c>
      <c r="J816">
        <f t="shared" si="270"/>
        <v>0</v>
      </c>
      <c r="K816">
        <f t="shared" si="271"/>
        <v>20</v>
      </c>
      <c r="L816" s="8">
        <f t="shared" si="272"/>
        <v>0</v>
      </c>
      <c r="M816" s="8">
        <f t="shared" si="273"/>
        <v>6</v>
      </c>
      <c r="N816" s="8">
        <f t="shared" si="274"/>
        <v>14</v>
      </c>
      <c r="O816" s="8">
        <f t="shared" si="275"/>
        <v>9</v>
      </c>
      <c r="P816" s="8">
        <f t="shared" si="276"/>
        <v>0</v>
      </c>
      <c r="Q816" s="8">
        <f t="shared" si="277"/>
        <v>3</v>
      </c>
      <c r="R816" s="8">
        <f t="shared" si="278"/>
        <v>63</v>
      </c>
      <c r="S816" s="8">
        <f t="shared" si="279"/>
        <v>54</v>
      </c>
      <c r="T816" s="8">
        <f t="shared" si="280"/>
        <v>7</v>
      </c>
      <c r="U816" s="8">
        <f t="shared" si="281"/>
        <v>12</v>
      </c>
      <c r="V816" s="8">
        <f t="shared" si="282"/>
        <v>8</v>
      </c>
      <c r="W816" s="8">
        <f t="shared" si="283"/>
        <v>2</v>
      </c>
      <c r="X816" s="8">
        <f t="shared" si="284"/>
        <v>2</v>
      </c>
      <c r="Y816">
        <f t="shared" si="285"/>
        <v>0</v>
      </c>
    </row>
    <row r="817" spans="1:25" x14ac:dyDescent="0.25">
      <c r="A817" s="1" t="s">
        <v>836</v>
      </c>
      <c r="B817" s="1" t="s">
        <v>23</v>
      </c>
      <c r="C817" s="1" t="s">
        <v>5</v>
      </c>
      <c r="D817">
        <f t="shared" si="264"/>
        <v>2011</v>
      </c>
      <c r="E817">
        <f t="shared" si="265"/>
        <v>30</v>
      </c>
      <c r="F817">
        <f t="shared" si="266"/>
        <v>18</v>
      </c>
      <c r="G817" s="6">
        <f t="shared" si="267"/>
        <v>41443</v>
      </c>
      <c r="H817">
        <f t="shared" si="268"/>
        <v>9.5660506502395624</v>
      </c>
      <c r="I817">
        <f t="shared" si="269"/>
        <v>11</v>
      </c>
      <c r="J817">
        <f t="shared" si="270"/>
        <v>0</v>
      </c>
      <c r="K817">
        <f t="shared" si="271"/>
        <v>11</v>
      </c>
      <c r="L817" s="8">
        <f t="shared" si="272"/>
        <v>1</v>
      </c>
      <c r="M817" s="8">
        <f t="shared" si="273"/>
        <v>3</v>
      </c>
      <c r="N817" s="8">
        <f t="shared" si="274"/>
        <v>21</v>
      </c>
      <c r="O817" s="8">
        <f t="shared" si="275"/>
        <v>0</v>
      </c>
      <c r="P817" s="8">
        <f t="shared" si="276"/>
        <v>1</v>
      </c>
      <c r="Q817" s="8">
        <f t="shared" si="277"/>
        <v>24</v>
      </c>
      <c r="R817" s="8">
        <f t="shared" si="278"/>
        <v>0</v>
      </c>
      <c r="S817" s="8">
        <f t="shared" si="279"/>
        <v>45</v>
      </c>
      <c r="T817" s="8">
        <f t="shared" si="280"/>
        <v>0</v>
      </c>
      <c r="U817" s="8">
        <f t="shared" si="281"/>
        <v>3</v>
      </c>
      <c r="V817" s="8">
        <f t="shared" si="282"/>
        <v>8</v>
      </c>
      <c r="W817" s="8">
        <f t="shared" si="283"/>
        <v>2</v>
      </c>
      <c r="X817" s="8">
        <f t="shared" si="284"/>
        <v>2</v>
      </c>
      <c r="Y817">
        <f t="shared" si="285"/>
        <v>0</v>
      </c>
    </row>
    <row r="818" spans="1:25" x14ac:dyDescent="0.25">
      <c r="A818" s="1" t="s">
        <v>837</v>
      </c>
      <c r="B818" s="1" t="s">
        <v>12</v>
      </c>
      <c r="C818" s="1" t="s">
        <v>5</v>
      </c>
      <c r="D818">
        <f t="shared" si="264"/>
        <v>2010</v>
      </c>
      <c r="E818">
        <f t="shared" si="265"/>
        <v>29</v>
      </c>
      <c r="F818">
        <f t="shared" si="266"/>
        <v>25</v>
      </c>
      <c r="G818" s="6">
        <f t="shared" si="267"/>
        <v>41054</v>
      </c>
      <c r="H818">
        <f t="shared" si="268"/>
        <v>10.63107460643395</v>
      </c>
      <c r="I818">
        <f t="shared" si="269"/>
        <v>12</v>
      </c>
      <c r="J818">
        <f t="shared" si="270"/>
        <v>0</v>
      </c>
      <c r="K818">
        <f t="shared" si="271"/>
        <v>12</v>
      </c>
      <c r="L818" s="8">
        <f t="shared" si="272"/>
        <v>1</v>
      </c>
      <c r="M818" s="8">
        <f t="shared" si="273"/>
        <v>0</v>
      </c>
      <c r="N818" s="8">
        <f t="shared" si="274"/>
        <v>14</v>
      </c>
      <c r="O818" s="8">
        <f t="shared" si="275"/>
        <v>81</v>
      </c>
      <c r="P818" s="8">
        <f t="shared" si="276"/>
        <v>2</v>
      </c>
      <c r="Q818" s="8">
        <f t="shared" si="277"/>
        <v>15</v>
      </c>
      <c r="R818" s="8">
        <f t="shared" si="278"/>
        <v>35</v>
      </c>
      <c r="S818" s="8">
        <f t="shared" si="279"/>
        <v>9</v>
      </c>
      <c r="T818" s="8">
        <f t="shared" si="280"/>
        <v>5</v>
      </c>
      <c r="U818" s="8">
        <f t="shared" si="281"/>
        <v>18</v>
      </c>
      <c r="V818" s="8">
        <f t="shared" si="282"/>
        <v>0</v>
      </c>
      <c r="W818" s="8">
        <f t="shared" si="283"/>
        <v>0</v>
      </c>
      <c r="X818" s="8">
        <f t="shared" si="284"/>
        <v>0</v>
      </c>
      <c r="Y818">
        <f t="shared" si="285"/>
        <v>0</v>
      </c>
    </row>
    <row r="819" spans="1:25" x14ac:dyDescent="0.25">
      <c r="A819" s="1" t="s">
        <v>838</v>
      </c>
      <c r="B819" s="1" t="s">
        <v>37</v>
      </c>
      <c r="C819" s="1" t="s">
        <v>8</v>
      </c>
      <c r="D819">
        <f t="shared" si="264"/>
        <v>2019</v>
      </c>
      <c r="E819">
        <f t="shared" si="265"/>
        <v>30</v>
      </c>
      <c r="F819">
        <f t="shared" si="266"/>
        <v>26</v>
      </c>
      <c r="G819" s="6">
        <f t="shared" si="267"/>
        <v>44373</v>
      </c>
      <c r="H819">
        <f t="shared" si="268"/>
        <v>1.5441478439425051</v>
      </c>
      <c r="I819">
        <f t="shared" si="269"/>
        <v>3</v>
      </c>
      <c r="J819">
        <f t="shared" si="270"/>
        <v>0</v>
      </c>
      <c r="K819">
        <f t="shared" si="271"/>
        <v>3</v>
      </c>
      <c r="L819" s="8">
        <f t="shared" si="272"/>
        <v>1</v>
      </c>
      <c r="M819" s="8">
        <f t="shared" si="273"/>
        <v>27</v>
      </c>
      <c r="N819" s="8">
        <f t="shared" si="274"/>
        <v>21</v>
      </c>
      <c r="O819" s="8">
        <f t="shared" si="275"/>
        <v>0</v>
      </c>
      <c r="P819" s="8">
        <f t="shared" si="276"/>
        <v>2</v>
      </c>
      <c r="Q819" s="8">
        <f t="shared" si="277"/>
        <v>18</v>
      </c>
      <c r="R819" s="8">
        <f t="shared" si="278"/>
        <v>28</v>
      </c>
      <c r="S819" s="8">
        <f t="shared" si="279"/>
        <v>54</v>
      </c>
      <c r="T819" s="8">
        <f t="shared" si="280"/>
        <v>9</v>
      </c>
      <c r="U819" s="8">
        <f t="shared" si="281"/>
        <v>6</v>
      </c>
      <c r="V819" s="8">
        <f t="shared" si="282"/>
        <v>6</v>
      </c>
      <c r="W819" s="8">
        <f t="shared" si="283"/>
        <v>4</v>
      </c>
      <c r="X819" s="8">
        <f t="shared" si="284"/>
        <v>4</v>
      </c>
      <c r="Y819">
        <f t="shared" si="285"/>
        <v>0</v>
      </c>
    </row>
    <row r="820" spans="1:25" x14ac:dyDescent="0.25">
      <c r="A820" s="1" t="s">
        <v>839</v>
      </c>
      <c r="B820" s="1" t="s">
        <v>37</v>
      </c>
      <c r="C820" s="1" t="s">
        <v>8</v>
      </c>
      <c r="D820">
        <f t="shared" si="264"/>
        <v>2002</v>
      </c>
      <c r="E820">
        <f t="shared" si="265"/>
        <v>29</v>
      </c>
      <c r="F820">
        <f t="shared" si="266"/>
        <v>6</v>
      </c>
      <c r="G820" s="6">
        <f t="shared" si="267"/>
        <v>38113</v>
      </c>
      <c r="H820">
        <f t="shared" si="268"/>
        <v>18.683093771389458</v>
      </c>
      <c r="I820">
        <f t="shared" si="269"/>
        <v>20</v>
      </c>
      <c r="J820">
        <f t="shared" si="270"/>
        <v>0</v>
      </c>
      <c r="K820">
        <f t="shared" si="271"/>
        <v>20</v>
      </c>
      <c r="L820" s="8">
        <f t="shared" si="272"/>
        <v>0</v>
      </c>
      <c r="M820" s="8">
        <f t="shared" si="273"/>
        <v>6</v>
      </c>
      <c r="N820" s="8">
        <f t="shared" si="274"/>
        <v>14</v>
      </c>
      <c r="O820" s="8">
        <f t="shared" si="275"/>
        <v>81</v>
      </c>
      <c r="P820" s="8">
        <f t="shared" si="276"/>
        <v>0</v>
      </c>
      <c r="Q820" s="8">
        <f t="shared" si="277"/>
        <v>18</v>
      </c>
      <c r="R820" s="8">
        <f t="shared" si="278"/>
        <v>7</v>
      </c>
      <c r="S820" s="8">
        <f t="shared" si="279"/>
        <v>72</v>
      </c>
      <c r="T820" s="8">
        <f t="shared" si="280"/>
        <v>9</v>
      </c>
      <c r="U820" s="8">
        <f t="shared" si="281"/>
        <v>6</v>
      </c>
      <c r="V820" s="8">
        <f t="shared" si="282"/>
        <v>3</v>
      </c>
      <c r="W820" s="8">
        <f t="shared" si="283"/>
        <v>7</v>
      </c>
      <c r="X820" s="8">
        <f t="shared" si="284"/>
        <v>7</v>
      </c>
      <c r="Y820">
        <f t="shared" si="285"/>
        <v>0</v>
      </c>
    </row>
    <row r="821" spans="1:25" x14ac:dyDescent="0.25">
      <c r="A821" s="1" t="s">
        <v>840</v>
      </c>
      <c r="B821" s="1" t="s">
        <v>7</v>
      </c>
      <c r="C821" s="1" t="s">
        <v>8</v>
      </c>
      <c r="D821">
        <f t="shared" si="264"/>
        <v>2001</v>
      </c>
      <c r="E821">
        <f t="shared" si="265"/>
        <v>30</v>
      </c>
      <c r="F821">
        <f t="shared" si="266"/>
        <v>26</v>
      </c>
      <c r="G821" s="6">
        <f t="shared" si="267"/>
        <v>37798</v>
      </c>
      <c r="H821">
        <f t="shared" si="268"/>
        <v>19.545516769336071</v>
      </c>
      <c r="I821">
        <f t="shared" si="269"/>
        <v>21</v>
      </c>
      <c r="J821">
        <f t="shared" si="270"/>
        <v>0</v>
      </c>
      <c r="K821">
        <f t="shared" si="271"/>
        <v>21</v>
      </c>
      <c r="L821" s="8">
        <f t="shared" si="272"/>
        <v>0</v>
      </c>
      <c r="M821" s="8">
        <f t="shared" si="273"/>
        <v>3</v>
      </c>
      <c r="N821" s="8">
        <f t="shared" si="274"/>
        <v>21</v>
      </c>
      <c r="O821" s="8">
        <f t="shared" si="275"/>
        <v>0</v>
      </c>
      <c r="P821" s="8">
        <f t="shared" si="276"/>
        <v>2</v>
      </c>
      <c r="Q821" s="8">
        <f t="shared" si="277"/>
        <v>18</v>
      </c>
      <c r="R821" s="8">
        <f t="shared" si="278"/>
        <v>49</v>
      </c>
      <c r="S821" s="8">
        <f t="shared" si="279"/>
        <v>0</v>
      </c>
      <c r="T821" s="8">
        <f t="shared" si="280"/>
        <v>7</v>
      </c>
      <c r="U821" s="8">
        <f t="shared" si="281"/>
        <v>21</v>
      </c>
      <c r="V821" s="8">
        <f t="shared" si="282"/>
        <v>1</v>
      </c>
      <c r="W821" s="8">
        <f t="shared" si="283"/>
        <v>9</v>
      </c>
      <c r="X821" s="8">
        <f t="shared" si="284"/>
        <v>9</v>
      </c>
      <c r="Y821">
        <f t="shared" si="285"/>
        <v>0</v>
      </c>
    </row>
    <row r="822" spans="1:25" x14ac:dyDescent="0.25">
      <c r="A822" s="1" t="s">
        <v>841</v>
      </c>
      <c r="B822" s="1" t="s">
        <v>35</v>
      </c>
      <c r="C822" s="1" t="s">
        <v>8</v>
      </c>
      <c r="D822">
        <f t="shared" si="264"/>
        <v>2019</v>
      </c>
      <c r="E822">
        <f t="shared" si="265"/>
        <v>30</v>
      </c>
      <c r="F822">
        <f t="shared" si="266"/>
        <v>26</v>
      </c>
      <c r="G822" s="6">
        <f t="shared" si="267"/>
        <v>44373</v>
      </c>
      <c r="H822">
        <f t="shared" si="268"/>
        <v>1.5441478439425051</v>
      </c>
      <c r="I822">
        <f t="shared" si="269"/>
        <v>3</v>
      </c>
      <c r="J822">
        <f t="shared" si="270"/>
        <v>0</v>
      </c>
      <c r="K822">
        <f t="shared" si="271"/>
        <v>3</v>
      </c>
      <c r="L822" s="8">
        <f t="shared" si="272"/>
        <v>1</v>
      </c>
      <c r="M822" s="8">
        <f t="shared" si="273"/>
        <v>27</v>
      </c>
      <c r="N822" s="8">
        <f t="shared" si="274"/>
        <v>21</v>
      </c>
      <c r="O822" s="8">
        <f t="shared" si="275"/>
        <v>0</v>
      </c>
      <c r="P822" s="8">
        <f t="shared" si="276"/>
        <v>2</v>
      </c>
      <c r="Q822" s="8">
        <f t="shared" si="277"/>
        <v>18</v>
      </c>
      <c r="R822" s="8">
        <f t="shared" si="278"/>
        <v>56</v>
      </c>
      <c r="S822" s="8">
        <f t="shared" si="279"/>
        <v>63</v>
      </c>
      <c r="T822" s="8">
        <f t="shared" si="280"/>
        <v>2</v>
      </c>
      <c r="U822" s="8">
        <f t="shared" si="281"/>
        <v>6</v>
      </c>
      <c r="V822" s="8">
        <f t="shared" si="282"/>
        <v>6</v>
      </c>
      <c r="W822" s="8">
        <f t="shared" si="283"/>
        <v>4</v>
      </c>
      <c r="X822" s="8">
        <f t="shared" si="284"/>
        <v>4</v>
      </c>
      <c r="Y822">
        <f t="shared" si="285"/>
        <v>0</v>
      </c>
    </row>
    <row r="823" spans="1:25" x14ac:dyDescent="0.25">
      <c r="A823" s="1" t="s">
        <v>842</v>
      </c>
      <c r="B823" s="1" t="s">
        <v>37</v>
      </c>
      <c r="C823" s="1" t="s">
        <v>8</v>
      </c>
      <c r="D823">
        <f t="shared" si="264"/>
        <v>2012</v>
      </c>
      <c r="E823">
        <f t="shared" si="265"/>
        <v>26</v>
      </c>
      <c r="F823">
        <f t="shared" si="266"/>
        <v>6</v>
      </c>
      <c r="G823" s="6">
        <f t="shared" si="267"/>
        <v>41676</v>
      </c>
      <c r="H823">
        <f t="shared" si="268"/>
        <v>8.9281314168377826</v>
      </c>
      <c r="I823">
        <f t="shared" si="269"/>
        <v>10</v>
      </c>
      <c r="J823">
        <f t="shared" si="270"/>
        <v>0</v>
      </c>
      <c r="K823">
        <f t="shared" si="271"/>
        <v>10</v>
      </c>
      <c r="L823" s="8">
        <f t="shared" si="272"/>
        <v>1</v>
      </c>
      <c r="M823" s="8">
        <f t="shared" si="273"/>
        <v>6</v>
      </c>
      <c r="N823" s="8">
        <f t="shared" si="274"/>
        <v>14</v>
      </c>
      <c r="O823" s="8">
        <f t="shared" si="275"/>
        <v>54</v>
      </c>
      <c r="P823" s="8">
        <f t="shared" si="276"/>
        <v>0</v>
      </c>
      <c r="Q823" s="8">
        <f t="shared" si="277"/>
        <v>18</v>
      </c>
      <c r="R823" s="8">
        <f t="shared" si="278"/>
        <v>56</v>
      </c>
      <c r="S823" s="8">
        <f t="shared" si="279"/>
        <v>72</v>
      </c>
      <c r="T823" s="8">
        <f t="shared" si="280"/>
        <v>5</v>
      </c>
      <c r="U823" s="8">
        <f t="shared" si="281"/>
        <v>0</v>
      </c>
      <c r="V823" s="8">
        <f t="shared" si="282"/>
        <v>6</v>
      </c>
      <c r="W823" s="8">
        <f t="shared" si="283"/>
        <v>4</v>
      </c>
      <c r="X823" s="8">
        <f t="shared" si="284"/>
        <v>4</v>
      </c>
      <c r="Y823">
        <f t="shared" si="285"/>
        <v>0</v>
      </c>
    </row>
    <row r="824" spans="1:25" x14ac:dyDescent="0.25">
      <c r="A824" s="1" t="s">
        <v>843</v>
      </c>
      <c r="B824" s="1" t="s">
        <v>46</v>
      </c>
      <c r="C824" s="1" t="s">
        <v>5</v>
      </c>
      <c r="D824">
        <f t="shared" si="264"/>
        <v>2000</v>
      </c>
      <c r="E824">
        <f t="shared" si="265"/>
        <v>24</v>
      </c>
      <c r="F824">
        <f t="shared" si="266"/>
        <v>16</v>
      </c>
      <c r="G824" s="6">
        <f t="shared" si="267"/>
        <v>37241</v>
      </c>
      <c r="H824">
        <f t="shared" si="268"/>
        <v>21.07049965776865</v>
      </c>
      <c r="I824">
        <f t="shared" si="269"/>
        <v>22</v>
      </c>
      <c r="J824">
        <f t="shared" si="270"/>
        <v>0</v>
      </c>
      <c r="K824">
        <f t="shared" si="271"/>
        <v>22</v>
      </c>
      <c r="L824" s="8">
        <f t="shared" si="272"/>
        <v>0</v>
      </c>
      <c r="M824" s="8">
        <f t="shared" si="273"/>
        <v>0</v>
      </c>
      <c r="N824" s="8">
        <f t="shared" si="274"/>
        <v>14</v>
      </c>
      <c r="O824" s="8">
        <f t="shared" si="275"/>
        <v>36</v>
      </c>
      <c r="P824" s="8">
        <f t="shared" si="276"/>
        <v>1</v>
      </c>
      <c r="Q824" s="8">
        <f t="shared" si="277"/>
        <v>18</v>
      </c>
      <c r="R824" s="8">
        <f t="shared" si="278"/>
        <v>35</v>
      </c>
      <c r="S824" s="8">
        <f t="shared" si="279"/>
        <v>36</v>
      </c>
      <c r="T824" s="8">
        <f t="shared" si="280"/>
        <v>9</v>
      </c>
      <c r="U824" s="8">
        <f t="shared" si="281"/>
        <v>27</v>
      </c>
      <c r="V824" s="8">
        <f t="shared" si="282"/>
        <v>6</v>
      </c>
      <c r="W824" s="8">
        <f t="shared" si="283"/>
        <v>4</v>
      </c>
      <c r="X824" s="8">
        <f t="shared" si="284"/>
        <v>4</v>
      </c>
      <c r="Y824">
        <f t="shared" si="285"/>
        <v>0</v>
      </c>
    </row>
    <row r="825" spans="1:25" x14ac:dyDescent="0.25">
      <c r="A825" s="1" t="s">
        <v>844</v>
      </c>
      <c r="B825" s="1" t="s">
        <v>7</v>
      </c>
      <c r="C825" s="1" t="s">
        <v>5</v>
      </c>
      <c r="D825">
        <f t="shared" si="264"/>
        <v>2000</v>
      </c>
      <c r="E825">
        <f t="shared" si="265"/>
        <v>29</v>
      </c>
      <c r="F825">
        <f t="shared" si="266"/>
        <v>14</v>
      </c>
      <c r="G825" s="6">
        <f t="shared" si="267"/>
        <v>37390</v>
      </c>
      <c r="H825">
        <f t="shared" si="268"/>
        <v>20.662559890485969</v>
      </c>
      <c r="I825">
        <f t="shared" si="269"/>
        <v>22</v>
      </c>
      <c r="J825">
        <f t="shared" si="270"/>
        <v>0</v>
      </c>
      <c r="K825">
        <f t="shared" si="271"/>
        <v>22</v>
      </c>
      <c r="L825" s="8">
        <f t="shared" si="272"/>
        <v>0</v>
      </c>
      <c r="M825" s="8">
        <f t="shared" si="273"/>
        <v>0</v>
      </c>
      <c r="N825" s="8">
        <f t="shared" si="274"/>
        <v>14</v>
      </c>
      <c r="O825" s="8">
        <f t="shared" si="275"/>
        <v>81</v>
      </c>
      <c r="P825" s="8">
        <f t="shared" si="276"/>
        <v>1</v>
      </c>
      <c r="Q825" s="8">
        <f t="shared" si="277"/>
        <v>12</v>
      </c>
      <c r="R825" s="8">
        <f t="shared" si="278"/>
        <v>21</v>
      </c>
      <c r="S825" s="8">
        <f t="shared" si="279"/>
        <v>27</v>
      </c>
      <c r="T825" s="8">
        <f t="shared" si="280"/>
        <v>3</v>
      </c>
      <c r="U825" s="8">
        <f t="shared" si="281"/>
        <v>9</v>
      </c>
      <c r="V825" s="8">
        <f t="shared" si="282"/>
        <v>8</v>
      </c>
      <c r="W825" s="8">
        <f t="shared" si="283"/>
        <v>2</v>
      </c>
      <c r="X825" s="8">
        <f t="shared" si="284"/>
        <v>2</v>
      </c>
      <c r="Y825">
        <f t="shared" si="285"/>
        <v>0</v>
      </c>
    </row>
    <row r="826" spans="1:25" x14ac:dyDescent="0.25">
      <c r="A826" s="1" t="s">
        <v>845</v>
      </c>
      <c r="B826" s="1" t="s">
        <v>43</v>
      </c>
      <c r="C826" s="1" t="s">
        <v>5</v>
      </c>
      <c r="D826">
        <f t="shared" si="264"/>
        <v>2009</v>
      </c>
      <c r="E826">
        <f t="shared" si="265"/>
        <v>28</v>
      </c>
      <c r="F826">
        <f t="shared" si="266"/>
        <v>16</v>
      </c>
      <c r="G826" s="6">
        <f t="shared" si="267"/>
        <v>40649</v>
      </c>
      <c r="H826">
        <f t="shared" si="268"/>
        <v>11.739904175222451</v>
      </c>
      <c r="I826">
        <f t="shared" si="269"/>
        <v>13</v>
      </c>
      <c r="J826">
        <f t="shared" si="270"/>
        <v>0</v>
      </c>
      <c r="K826">
        <f t="shared" si="271"/>
        <v>13</v>
      </c>
      <c r="L826" s="8">
        <f t="shared" si="272"/>
        <v>0</v>
      </c>
      <c r="M826" s="8">
        <f t="shared" si="273"/>
        <v>27</v>
      </c>
      <c r="N826" s="8">
        <f t="shared" si="274"/>
        <v>14</v>
      </c>
      <c r="O826" s="8">
        <f t="shared" si="275"/>
        <v>72</v>
      </c>
      <c r="P826" s="8">
        <f t="shared" si="276"/>
        <v>1</v>
      </c>
      <c r="Q826" s="8">
        <f t="shared" si="277"/>
        <v>18</v>
      </c>
      <c r="R826" s="8">
        <f t="shared" si="278"/>
        <v>35</v>
      </c>
      <c r="S826" s="8">
        <f t="shared" si="279"/>
        <v>81</v>
      </c>
      <c r="T826" s="8">
        <f t="shared" si="280"/>
        <v>3</v>
      </c>
      <c r="U826" s="8">
        <f t="shared" si="281"/>
        <v>0</v>
      </c>
      <c r="V826" s="8">
        <f t="shared" si="282"/>
        <v>1</v>
      </c>
      <c r="W826" s="8">
        <f t="shared" si="283"/>
        <v>9</v>
      </c>
      <c r="X826" s="8">
        <f t="shared" si="284"/>
        <v>9</v>
      </c>
      <c r="Y826">
        <f t="shared" si="285"/>
        <v>0</v>
      </c>
    </row>
    <row r="827" spans="1:25" x14ac:dyDescent="0.25">
      <c r="A827" s="1" t="s">
        <v>846</v>
      </c>
      <c r="B827" s="1" t="s">
        <v>23</v>
      </c>
      <c r="C827" s="1" t="s">
        <v>5</v>
      </c>
      <c r="D827">
        <f t="shared" si="264"/>
        <v>2005</v>
      </c>
      <c r="E827">
        <f t="shared" si="265"/>
        <v>27</v>
      </c>
      <c r="F827">
        <f t="shared" si="266"/>
        <v>10</v>
      </c>
      <c r="G827" s="6">
        <f t="shared" si="267"/>
        <v>39151</v>
      </c>
      <c r="H827">
        <f t="shared" si="268"/>
        <v>15.841204654346338</v>
      </c>
      <c r="I827">
        <f t="shared" si="269"/>
        <v>17</v>
      </c>
      <c r="J827">
        <f t="shared" si="270"/>
        <v>0</v>
      </c>
      <c r="K827">
        <f t="shared" si="271"/>
        <v>17</v>
      </c>
      <c r="L827" s="8">
        <f t="shared" si="272"/>
        <v>0</v>
      </c>
      <c r="M827" s="8">
        <f t="shared" si="273"/>
        <v>15</v>
      </c>
      <c r="N827" s="8">
        <f t="shared" si="274"/>
        <v>14</v>
      </c>
      <c r="O827" s="8">
        <f t="shared" si="275"/>
        <v>63</v>
      </c>
      <c r="P827" s="8">
        <f t="shared" si="276"/>
        <v>1</v>
      </c>
      <c r="Q827" s="8">
        <f t="shared" si="277"/>
        <v>0</v>
      </c>
      <c r="R827" s="8">
        <f t="shared" si="278"/>
        <v>49</v>
      </c>
      <c r="S827" s="8">
        <f t="shared" si="279"/>
        <v>18</v>
      </c>
      <c r="T827" s="8">
        <f t="shared" si="280"/>
        <v>8</v>
      </c>
      <c r="U827" s="8">
        <f t="shared" si="281"/>
        <v>15</v>
      </c>
      <c r="V827" s="8">
        <f t="shared" si="282"/>
        <v>3</v>
      </c>
      <c r="W827" s="8">
        <f t="shared" si="283"/>
        <v>7</v>
      </c>
      <c r="X827" s="8">
        <f t="shared" si="284"/>
        <v>7</v>
      </c>
      <c r="Y827">
        <f t="shared" si="285"/>
        <v>0</v>
      </c>
    </row>
    <row r="828" spans="1:25" x14ac:dyDescent="0.25">
      <c r="A828" s="1" t="s">
        <v>847</v>
      </c>
      <c r="B828" s="1" t="s">
        <v>43</v>
      </c>
      <c r="C828" s="1" t="s">
        <v>5</v>
      </c>
      <c r="D828">
        <f t="shared" si="264"/>
        <v>2020</v>
      </c>
      <c r="E828">
        <f t="shared" si="265"/>
        <v>22</v>
      </c>
      <c r="F828">
        <f t="shared" si="266"/>
        <v>26</v>
      </c>
      <c r="G828" s="6">
        <f t="shared" si="267"/>
        <v>44495</v>
      </c>
      <c r="H828">
        <f t="shared" si="268"/>
        <v>1.2101300479123889</v>
      </c>
      <c r="I828">
        <f t="shared" si="269"/>
        <v>2</v>
      </c>
      <c r="J828">
        <f t="shared" si="270"/>
        <v>0</v>
      </c>
      <c r="K828">
        <f t="shared" si="271"/>
        <v>2</v>
      </c>
      <c r="L828" s="8">
        <f t="shared" si="272"/>
        <v>2</v>
      </c>
      <c r="M828" s="8">
        <f t="shared" si="273"/>
        <v>0</v>
      </c>
      <c r="N828" s="8">
        <f t="shared" si="274"/>
        <v>14</v>
      </c>
      <c r="O828" s="8">
        <f t="shared" si="275"/>
        <v>18</v>
      </c>
      <c r="P828" s="8">
        <f t="shared" si="276"/>
        <v>2</v>
      </c>
      <c r="Q828" s="8">
        <f t="shared" si="277"/>
        <v>18</v>
      </c>
      <c r="R828" s="8">
        <f t="shared" si="278"/>
        <v>7</v>
      </c>
      <c r="S828" s="8">
        <f t="shared" si="279"/>
        <v>54</v>
      </c>
      <c r="T828" s="8">
        <f t="shared" si="280"/>
        <v>2</v>
      </c>
      <c r="U828" s="8">
        <f t="shared" si="281"/>
        <v>21</v>
      </c>
      <c r="V828" s="8">
        <f t="shared" si="282"/>
        <v>8</v>
      </c>
      <c r="W828" s="8">
        <f t="shared" si="283"/>
        <v>2</v>
      </c>
      <c r="X828" s="8">
        <f t="shared" si="284"/>
        <v>2</v>
      </c>
      <c r="Y828">
        <f t="shared" si="285"/>
        <v>0</v>
      </c>
    </row>
    <row r="829" spans="1:25" x14ac:dyDescent="0.25">
      <c r="A829" s="1" t="s">
        <v>848</v>
      </c>
      <c r="B829" s="1" t="s">
        <v>41</v>
      </c>
      <c r="C829" s="1" t="s">
        <v>8</v>
      </c>
      <c r="D829">
        <f t="shared" si="264"/>
        <v>2002</v>
      </c>
      <c r="E829">
        <f t="shared" si="265"/>
        <v>28</v>
      </c>
      <c r="F829">
        <f t="shared" si="266"/>
        <v>31</v>
      </c>
      <c r="G829" s="6">
        <f t="shared" si="267"/>
        <v>38108</v>
      </c>
      <c r="H829">
        <f t="shared" si="268"/>
        <v>18.696783025325121</v>
      </c>
      <c r="I829">
        <f t="shared" si="269"/>
        <v>20</v>
      </c>
      <c r="J829">
        <f t="shared" si="270"/>
        <v>0</v>
      </c>
      <c r="K829">
        <f t="shared" si="271"/>
        <v>20</v>
      </c>
      <c r="L829" s="8">
        <f t="shared" si="272"/>
        <v>0</v>
      </c>
      <c r="M829" s="8">
        <f t="shared" si="273"/>
        <v>6</v>
      </c>
      <c r="N829" s="8">
        <f t="shared" si="274"/>
        <v>14</v>
      </c>
      <c r="O829" s="8">
        <f t="shared" si="275"/>
        <v>72</v>
      </c>
      <c r="P829" s="8">
        <f t="shared" si="276"/>
        <v>3</v>
      </c>
      <c r="Q829" s="8">
        <f t="shared" si="277"/>
        <v>3</v>
      </c>
      <c r="R829" s="8">
        <f t="shared" si="278"/>
        <v>42</v>
      </c>
      <c r="S829" s="8">
        <f t="shared" si="279"/>
        <v>54</v>
      </c>
      <c r="T829" s="8">
        <f t="shared" si="280"/>
        <v>3</v>
      </c>
      <c r="U829" s="8">
        <f t="shared" si="281"/>
        <v>6</v>
      </c>
      <c r="V829" s="8">
        <f t="shared" si="282"/>
        <v>3</v>
      </c>
      <c r="W829" s="8">
        <f t="shared" si="283"/>
        <v>7</v>
      </c>
      <c r="X829" s="8">
        <f t="shared" si="284"/>
        <v>7</v>
      </c>
      <c r="Y829">
        <f t="shared" si="285"/>
        <v>0</v>
      </c>
    </row>
    <row r="830" spans="1:25" x14ac:dyDescent="0.25">
      <c r="A830" s="1" t="s">
        <v>849</v>
      </c>
      <c r="B830" s="1" t="s">
        <v>23</v>
      </c>
      <c r="C830" s="1" t="s">
        <v>8</v>
      </c>
      <c r="D830">
        <f t="shared" si="264"/>
        <v>2019</v>
      </c>
      <c r="E830">
        <f t="shared" si="265"/>
        <v>23</v>
      </c>
      <c r="F830">
        <f t="shared" si="266"/>
        <v>10</v>
      </c>
      <c r="G830" s="6">
        <f t="shared" si="267"/>
        <v>44145</v>
      </c>
      <c r="H830">
        <f t="shared" si="268"/>
        <v>2.1683778234086244</v>
      </c>
      <c r="I830">
        <f t="shared" si="269"/>
        <v>3</v>
      </c>
      <c r="J830">
        <f t="shared" si="270"/>
        <v>0</v>
      </c>
      <c r="K830">
        <f t="shared" si="271"/>
        <v>3</v>
      </c>
      <c r="L830" s="8">
        <f t="shared" si="272"/>
        <v>1</v>
      </c>
      <c r="M830" s="8">
        <f t="shared" si="273"/>
        <v>27</v>
      </c>
      <c r="N830" s="8">
        <f t="shared" si="274"/>
        <v>14</v>
      </c>
      <c r="O830" s="8">
        <f t="shared" si="275"/>
        <v>27</v>
      </c>
      <c r="P830" s="8">
        <f t="shared" si="276"/>
        <v>1</v>
      </c>
      <c r="Q830" s="8">
        <f t="shared" si="277"/>
        <v>0</v>
      </c>
      <c r="R830" s="8">
        <f t="shared" si="278"/>
        <v>56</v>
      </c>
      <c r="S830" s="8">
        <f t="shared" si="279"/>
        <v>0</v>
      </c>
      <c r="T830" s="8">
        <f t="shared" si="280"/>
        <v>3</v>
      </c>
      <c r="U830" s="8">
        <f t="shared" si="281"/>
        <v>0</v>
      </c>
      <c r="V830" s="8">
        <f t="shared" si="282"/>
        <v>9</v>
      </c>
      <c r="W830" s="8">
        <f t="shared" si="283"/>
        <v>1</v>
      </c>
      <c r="X830" s="8">
        <f t="shared" si="284"/>
        <v>1</v>
      </c>
      <c r="Y830">
        <f t="shared" si="285"/>
        <v>0</v>
      </c>
    </row>
    <row r="831" spans="1:25" x14ac:dyDescent="0.25">
      <c r="A831" s="1" t="s">
        <v>850</v>
      </c>
      <c r="B831" s="1" t="s">
        <v>16</v>
      </c>
      <c r="C831" s="1" t="s">
        <v>8</v>
      </c>
      <c r="D831">
        <f t="shared" si="264"/>
        <v>2009</v>
      </c>
      <c r="E831">
        <f t="shared" si="265"/>
        <v>30</v>
      </c>
      <c r="F831">
        <f t="shared" si="266"/>
        <v>16</v>
      </c>
      <c r="G831" s="6">
        <f t="shared" si="267"/>
        <v>40710</v>
      </c>
      <c r="H831">
        <f t="shared" si="268"/>
        <v>11.572895277207392</v>
      </c>
      <c r="I831">
        <f t="shared" si="269"/>
        <v>13</v>
      </c>
      <c r="J831">
        <f t="shared" si="270"/>
        <v>0</v>
      </c>
      <c r="K831">
        <f t="shared" si="271"/>
        <v>13</v>
      </c>
      <c r="L831" s="8">
        <f t="shared" si="272"/>
        <v>0</v>
      </c>
      <c r="M831" s="8">
        <f t="shared" si="273"/>
        <v>27</v>
      </c>
      <c r="N831" s="8">
        <f t="shared" si="274"/>
        <v>21</v>
      </c>
      <c r="O831" s="8">
        <f t="shared" si="275"/>
        <v>0</v>
      </c>
      <c r="P831" s="8">
        <f t="shared" si="276"/>
        <v>1</v>
      </c>
      <c r="Q831" s="8">
        <f t="shared" si="277"/>
        <v>18</v>
      </c>
      <c r="R831" s="8">
        <f t="shared" si="278"/>
        <v>14</v>
      </c>
      <c r="S831" s="8">
        <f t="shared" si="279"/>
        <v>54</v>
      </c>
      <c r="T831" s="8">
        <f t="shared" si="280"/>
        <v>4</v>
      </c>
      <c r="U831" s="8">
        <f t="shared" si="281"/>
        <v>9</v>
      </c>
      <c r="V831" s="8">
        <f t="shared" si="282"/>
        <v>8</v>
      </c>
      <c r="W831" s="8">
        <f t="shared" si="283"/>
        <v>2</v>
      </c>
      <c r="X831" s="8">
        <f t="shared" si="284"/>
        <v>2</v>
      </c>
      <c r="Y831">
        <f t="shared" si="285"/>
        <v>0</v>
      </c>
    </row>
    <row r="832" spans="1:25" x14ac:dyDescent="0.25">
      <c r="A832" s="1" t="s">
        <v>851</v>
      </c>
      <c r="B832" s="1" t="s">
        <v>4</v>
      </c>
      <c r="C832" s="1" t="s">
        <v>5</v>
      </c>
      <c r="D832">
        <f t="shared" si="264"/>
        <v>2012</v>
      </c>
      <c r="E832">
        <f t="shared" si="265"/>
        <v>29</v>
      </c>
      <c r="F832">
        <f t="shared" si="266"/>
        <v>26</v>
      </c>
      <c r="G832" s="6">
        <f t="shared" si="267"/>
        <v>41785</v>
      </c>
      <c r="H832">
        <f t="shared" si="268"/>
        <v>8.6297056810403827</v>
      </c>
      <c r="I832">
        <f t="shared" si="269"/>
        <v>10</v>
      </c>
      <c r="J832">
        <f t="shared" si="270"/>
        <v>0</v>
      </c>
      <c r="K832">
        <f t="shared" si="271"/>
        <v>10</v>
      </c>
      <c r="L832" s="8">
        <f t="shared" si="272"/>
        <v>1</v>
      </c>
      <c r="M832" s="8">
        <f t="shared" si="273"/>
        <v>6</v>
      </c>
      <c r="N832" s="8">
        <f t="shared" si="274"/>
        <v>14</v>
      </c>
      <c r="O832" s="8">
        <f t="shared" si="275"/>
        <v>81</v>
      </c>
      <c r="P832" s="8">
        <f t="shared" si="276"/>
        <v>2</v>
      </c>
      <c r="Q832" s="8">
        <f t="shared" si="277"/>
        <v>18</v>
      </c>
      <c r="R832" s="8">
        <f t="shared" si="278"/>
        <v>21</v>
      </c>
      <c r="S832" s="8">
        <f t="shared" si="279"/>
        <v>18</v>
      </c>
      <c r="T832" s="8">
        <f t="shared" si="280"/>
        <v>8</v>
      </c>
      <c r="U832" s="8">
        <f t="shared" si="281"/>
        <v>27</v>
      </c>
      <c r="V832" s="8">
        <f t="shared" si="282"/>
        <v>6</v>
      </c>
      <c r="W832" s="8">
        <f t="shared" si="283"/>
        <v>4</v>
      </c>
      <c r="X832" s="8">
        <f t="shared" si="284"/>
        <v>4</v>
      </c>
      <c r="Y832">
        <f t="shared" si="285"/>
        <v>0</v>
      </c>
    </row>
    <row r="833" spans="1:25" x14ac:dyDescent="0.25">
      <c r="A833" s="1" t="s">
        <v>852</v>
      </c>
      <c r="B833" s="1" t="s">
        <v>14</v>
      </c>
      <c r="C833" s="1" t="s">
        <v>8</v>
      </c>
      <c r="D833">
        <f t="shared" si="264"/>
        <v>2000</v>
      </c>
      <c r="E833">
        <f t="shared" si="265"/>
        <v>22</v>
      </c>
      <c r="F833">
        <f t="shared" si="266"/>
        <v>1</v>
      </c>
      <c r="G833" s="6">
        <f t="shared" si="267"/>
        <v>37165</v>
      </c>
      <c r="H833">
        <f t="shared" si="268"/>
        <v>21.278576317590691</v>
      </c>
      <c r="I833">
        <f t="shared" si="269"/>
        <v>22</v>
      </c>
      <c r="J833">
        <f t="shared" si="270"/>
        <v>0</v>
      </c>
      <c r="K833">
        <f t="shared" si="271"/>
        <v>22</v>
      </c>
      <c r="L833" s="8">
        <f t="shared" si="272"/>
        <v>0</v>
      </c>
      <c r="M833" s="8">
        <f t="shared" si="273"/>
        <v>0</v>
      </c>
      <c r="N833" s="8">
        <f t="shared" si="274"/>
        <v>14</v>
      </c>
      <c r="O833" s="8">
        <f t="shared" si="275"/>
        <v>18</v>
      </c>
      <c r="P833" s="8">
        <f t="shared" si="276"/>
        <v>0</v>
      </c>
      <c r="Q833" s="8">
        <f t="shared" si="277"/>
        <v>3</v>
      </c>
      <c r="R833" s="8">
        <f t="shared" si="278"/>
        <v>63</v>
      </c>
      <c r="S833" s="8">
        <f t="shared" si="279"/>
        <v>63</v>
      </c>
      <c r="T833" s="8">
        <f t="shared" si="280"/>
        <v>3</v>
      </c>
      <c r="U833" s="8">
        <f t="shared" si="281"/>
        <v>9</v>
      </c>
      <c r="V833" s="8">
        <f t="shared" si="282"/>
        <v>3</v>
      </c>
      <c r="W833" s="8">
        <f t="shared" si="283"/>
        <v>7</v>
      </c>
      <c r="X833" s="8">
        <f t="shared" si="284"/>
        <v>7</v>
      </c>
      <c r="Y833">
        <f t="shared" si="285"/>
        <v>0</v>
      </c>
    </row>
    <row r="834" spans="1:25" x14ac:dyDescent="0.25">
      <c r="A834" s="1" t="s">
        <v>853</v>
      </c>
      <c r="B834" s="1" t="s">
        <v>41</v>
      </c>
      <c r="C834" s="1" t="s">
        <v>5</v>
      </c>
      <c r="D834">
        <f t="shared" si="264"/>
        <v>2018</v>
      </c>
      <c r="E834">
        <f t="shared" si="265"/>
        <v>26</v>
      </c>
      <c r="F834">
        <f t="shared" si="266"/>
        <v>18</v>
      </c>
      <c r="G834" s="6">
        <f t="shared" si="267"/>
        <v>43879</v>
      </c>
      <c r="H834">
        <f t="shared" si="268"/>
        <v>2.8966461327857633</v>
      </c>
      <c r="I834">
        <f t="shared" si="269"/>
        <v>4</v>
      </c>
      <c r="J834">
        <f t="shared" si="270"/>
        <v>0</v>
      </c>
      <c r="K834">
        <f t="shared" si="271"/>
        <v>4</v>
      </c>
      <c r="L834" s="8">
        <f t="shared" si="272"/>
        <v>1</v>
      </c>
      <c r="M834" s="8">
        <f t="shared" si="273"/>
        <v>24</v>
      </c>
      <c r="N834" s="8">
        <f t="shared" si="274"/>
        <v>14</v>
      </c>
      <c r="O834" s="8">
        <f t="shared" si="275"/>
        <v>54</v>
      </c>
      <c r="P834" s="8">
        <f t="shared" si="276"/>
        <v>1</v>
      </c>
      <c r="Q834" s="8">
        <f t="shared" si="277"/>
        <v>24</v>
      </c>
      <c r="R834" s="8">
        <f t="shared" si="278"/>
        <v>14</v>
      </c>
      <c r="S834" s="8">
        <f t="shared" si="279"/>
        <v>63</v>
      </c>
      <c r="T834" s="8">
        <f t="shared" si="280"/>
        <v>9</v>
      </c>
      <c r="U834" s="8">
        <f t="shared" si="281"/>
        <v>27</v>
      </c>
      <c r="V834" s="8">
        <f t="shared" si="282"/>
        <v>1</v>
      </c>
      <c r="W834" s="8">
        <f t="shared" si="283"/>
        <v>9</v>
      </c>
      <c r="X834" s="8">
        <f t="shared" si="284"/>
        <v>9</v>
      </c>
      <c r="Y834">
        <f t="shared" si="285"/>
        <v>0</v>
      </c>
    </row>
    <row r="835" spans="1:25" x14ac:dyDescent="0.25">
      <c r="A835" s="1" t="s">
        <v>854</v>
      </c>
      <c r="B835" s="1" t="s">
        <v>41</v>
      </c>
      <c r="C835" s="1" t="s">
        <v>5</v>
      </c>
      <c r="D835">
        <f t="shared" ref="D835:D898" si="286">IF(E835&lt;=12,1900+VALUE(MID(A835,1,2)),2000+VALUE(MID(A835,1,2)))</f>
        <v>2022</v>
      </c>
      <c r="E835">
        <f t="shared" ref="E835:E898" si="287">VALUE(MID(A835,3,2))</f>
        <v>28</v>
      </c>
      <c r="F835">
        <f t="shared" ref="F835:F898" si="288">VALUE(MID(A835,5,2))</f>
        <v>6</v>
      </c>
      <c r="G835" s="6">
        <f t="shared" ref="G835:G898" si="289">DATE(D835,E835,F835)</f>
        <v>45388</v>
      </c>
      <c r="H835">
        <f t="shared" ref="H835:H898" si="290">($AB$2-G835)/365.25</f>
        <v>-1.2347707049965777</v>
      </c>
      <c r="I835">
        <f t="shared" ref="I835:I898" si="291">2023-D835-1</f>
        <v>0</v>
      </c>
      <c r="J835">
        <f t="shared" ref="J835:J898" si="292">IF(AND(E835=1,F835&lt;=11),1,0)</f>
        <v>0</v>
      </c>
      <c r="K835">
        <f t="shared" ref="K835:K898" si="293">I835+J835</f>
        <v>0</v>
      </c>
      <c r="L835" s="8">
        <f t="shared" ref="L835:L898" si="294">MID($A835,1,1)*1</f>
        <v>2</v>
      </c>
      <c r="M835" s="8">
        <f t="shared" ref="M835:M898" si="295">MID($A835,2,1)*3</f>
        <v>6</v>
      </c>
      <c r="N835" s="8">
        <f t="shared" ref="N835:N898" si="296">MID($A835,3,1)*7</f>
        <v>14</v>
      </c>
      <c r="O835" s="8">
        <f t="shared" ref="O835:O898" si="297">MID($A835,4,1)*9</f>
        <v>72</v>
      </c>
      <c r="P835" s="8">
        <f t="shared" ref="P835:P898" si="298">MID($A835,5,1)*1</f>
        <v>0</v>
      </c>
      <c r="Q835" s="8">
        <f t="shared" ref="Q835:Q898" si="299">MID($A835,6,1)*3</f>
        <v>18</v>
      </c>
      <c r="R835" s="8">
        <f t="shared" ref="R835:R898" si="300">MID($A835,7,1)*7</f>
        <v>35</v>
      </c>
      <c r="S835" s="8">
        <f t="shared" ref="S835:S898" si="301">MID($A835,8,1)*9</f>
        <v>45</v>
      </c>
      <c r="T835" s="8">
        <f t="shared" ref="T835:T898" si="302">MID($A835,9,1)*1</f>
        <v>8</v>
      </c>
      <c r="U835" s="8">
        <f t="shared" ref="U835:U898" si="303">MID($A835,10,1)*3</f>
        <v>3</v>
      </c>
      <c r="V835" s="8">
        <f t="shared" ref="V835:V898" si="304">MOD(SUM(L835:U835),10)</f>
        <v>3</v>
      </c>
      <c r="W835" s="8">
        <f t="shared" ref="W835:W898" si="305">IF(V835&lt;&gt;0,10-V835,0)</f>
        <v>7</v>
      </c>
      <c r="X835" s="8">
        <f t="shared" ref="X835:X898" si="306">VALUE(MID(A835,11,1))</f>
        <v>7</v>
      </c>
      <c r="Y835">
        <f t="shared" ref="Y835:Y898" si="307">IF(W835=X835,0,1)</f>
        <v>0</v>
      </c>
    </row>
    <row r="836" spans="1:25" x14ac:dyDescent="0.25">
      <c r="A836" s="1" t="s">
        <v>855</v>
      </c>
      <c r="B836" s="1" t="s">
        <v>43</v>
      </c>
      <c r="C836" s="1" t="s">
        <v>8</v>
      </c>
      <c r="D836">
        <f t="shared" si="286"/>
        <v>2021</v>
      </c>
      <c r="E836">
        <f t="shared" si="287"/>
        <v>22</v>
      </c>
      <c r="F836">
        <f t="shared" si="288"/>
        <v>13</v>
      </c>
      <c r="G836" s="6">
        <f t="shared" si="289"/>
        <v>44847</v>
      </c>
      <c r="H836">
        <f t="shared" si="290"/>
        <v>0.24640657084188911</v>
      </c>
      <c r="I836">
        <f t="shared" si="291"/>
        <v>1</v>
      </c>
      <c r="J836">
        <f t="shared" si="292"/>
        <v>0</v>
      </c>
      <c r="K836">
        <f t="shared" si="293"/>
        <v>1</v>
      </c>
      <c r="L836" s="8">
        <f t="shared" si="294"/>
        <v>2</v>
      </c>
      <c r="M836" s="8">
        <f t="shared" si="295"/>
        <v>3</v>
      </c>
      <c r="N836" s="8">
        <f t="shared" si="296"/>
        <v>14</v>
      </c>
      <c r="O836" s="8">
        <f t="shared" si="297"/>
        <v>18</v>
      </c>
      <c r="P836" s="8">
        <f t="shared" si="298"/>
        <v>1</v>
      </c>
      <c r="Q836" s="8">
        <f t="shared" si="299"/>
        <v>9</v>
      </c>
      <c r="R836" s="8">
        <f t="shared" si="300"/>
        <v>63</v>
      </c>
      <c r="S836" s="8">
        <f t="shared" si="301"/>
        <v>72</v>
      </c>
      <c r="T836" s="8">
        <f t="shared" si="302"/>
        <v>7</v>
      </c>
      <c r="U836" s="8">
        <f t="shared" si="303"/>
        <v>0</v>
      </c>
      <c r="V836" s="8">
        <f t="shared" si="304"/>
        <v>9</v>
      </c>
      <c r="W836" s="8">
        <f t="shared" si="305"/>
        <v>1</v>
      </c>
      <c r="X836" s="8">
        <f t="shared" si="306"/>
        <v>1</v>
      </c>
      <c r="Y836">
        <f t="shared" si="307"/>
        <v>0</v>
      </c>
    </row>
    <row r="837" spans="1:25" x14ac:dyDescent="0.25">
      <c r="A837" s="1" t="s">
        <v>856</v>
      </c>
      <c r="B837" s="1" t="s">
        <v>7</v>
      </c>
      <c r="C837" s="1" t="s">
        <v>5</v>
      </c>
      <c r="D837">
        <f t="shared" si="286"/>
        <v>2004</v>
      </c>
      <c r="E837">
        <f t="shared" si="287"/>
        <v>24</v>
      </c>
      <c r="F837">
        <f t="shared" si="288"/>
        <v>2</v>
      </c>
      <c r="G837" s="6">
        <f t="shared" si="289"/>
        <v>38688</v>
      </c>
      <c r="H837">
        <f t="shared" si="290"/>
        <v>17.108829568788501</v>
      </c>
      <c r="I837">
        <f t="shared" si="291"/>
        <v>18</v>
      </c>
      <c r="J837">
        <f t="shared" si="292"/>
        <v>0</v>
      </c>
      <c r="K837">
        <f t="shared" si="293"/>
        <v>18</v>
      </c>
      <c r="L837" s="8">
        <f t="shared" si="294"/>
        <v>0</v>
      </c>
      <c r="M837" s="8">
        <f t="shared" si="295"/>
        <v>12</v>
      </c>
      <c r="N837" s="8">
        <f t="shared" si="296"/>
        <v>14</v>
      </c>
      <c r="O837" s="8">
        <f t="shared" si="297"/>
        <v>36</v>
      </c>
      <c r="P837" s="8">
        <f t="shared" si="298"/>
        <v>0</v>
      </c>
      <c r="Q837" s="8">
        <f t="shared" si="299"/>
        <v>6</v>
      </c>
      <c r="R837" s="8">
        <f t="shared" si="300"/>
        <v>14</v>
      </c>
      <c r="S837" s="8">
        <f t="shared" si="301"/>
        <v>27</v>
      </c>
      <c r="T837" s="8">
        <f t="shared" si="302"/>
        <v>7</v>
      </c>
      <c r="U837" s="8">
        <f t="shared" si="303"/>
        <v>9</v>
      </c>
      <c r="V837" s="8">
        <f t="shared" si="304"/>
        <v>5</v>
      </c>
      <c r="W837" s="8">
        <f t="shared" si="305"/>
        <v>5</v>
      </c>
      <c r="X837" s="8">
        <f t="shared" si="306"/>
        <v>5</v>
      </c>
      <c r="Y837">
        <f t="shared" si="307"/>
        <v>0</v>
      </c>
    </row>
    <row r="838" spans="1:25" x14ac:dyDescent="0.25">
      <c r="A838" s="1" t="s">
        <v>857</v>
      </c>
      <c r="B838" s="1" t="s">
        <v>35</v>
      </c>
      <c r="C838" s="1" t="s">
        <v>8</v>
      </c>
      <c r="D838">
        <f t="shared" si="286"/>
        <v>2012</v>
      </c>
      <c r="E838">
        <f t="shared" si="287"/>
        <v>31</v>
      </c>
      <c r="F838">
        <f t="shared" si="288"/>
        <v>24</v>
      </c>
      <c r="G838" s="6">
        <f t="shared" si="289"/>
        <v>41844</v>
      </c>
      <c r="H838">
        <f t="shared" si="290"/>
        <v>8.4681724845995898</v>
      </c>
      <c r="I838">
        <f t="shared" si="291"/>
        <v>10</v>
      </c>
      <c r="J838">
        <f t="shared" si="292"/>
        <v>0</v>
      </c>
      <c r="K838">
        <f t="shared" si="293"/>
        <v>10</v>
      </c>
      <c r="L838" s="8">
        <f t="shared" si="294"/>
        <v>1</v>
      </c>
      <c r="M838" s="8">
        <f t="shared" si="295"/>
        <v>6</v>
      </c>
      <c r="N838" s="8">
        <f t="shared" si="296"/>
        <v>21</v>
      </c>
      <c r="O838" s="8">
        <f t="shared" si="297"/>
        <v>9</v>
      </c>
      <c r="P838" s="8">
        <f t="shared" si="298"/>
        <v>2</v>
      </c>
      <c r="Q838" s="8">
        <f t="shared" si="299"/>
        <v>12</v>
      </c>
      <c r="R838" s="8">
        <f t="shared" si="300"/>
        <v>42</v>
      </c>
      <c r="S838" s="8">
        <f t="shared" si="301"/>
        <v>81</v>
      </c>
      <c r="T838" s="8">
        <f t="shared" si="302"/>
        <v>4</v>
      </c>
      <c r="U838" s="8">
        <f t="shared" si="303"/>
        <v>6</v>
      </c>
      <c r="V838" s="8">
        <f t="shared" si="304"/>
        <v>4</v>
      </c>
      <c r="W838" s="8">
        <f t="shared" si="305"/>
        <v>6</v>
      </c>
      <c r="X838" s="8">
        <f t="shared" si="306"/>
        <v>6</v>
      </c>
      <c r="Y838">
        <f t="shared" si="307"/>
        <v>0</v>
      </c>
    </row>
    <row r="839" spans="1:25" x14ac:dyDescent="0.25">
      <c r="A839" s="1" t="s">
        <v>858</v>
      </c>
      <c r="B839" s="1" t="s">
        <v>4</v>
      </c>
      <c r="C839" s="1" t="s">
        <v>8</v>
      </c>
      <c r="D839">
        <f t="shared" si="286"/>
        <v>2009</v>
      </c>
      <c r="E839">
        <f t="shared" si="287"/>
        <v>28</v>
      </c>
      <c r="F839">
        <f t="shared" si="288"/>
        <v>15</v>
      </c>
      <c r="G839" s="6">
        <f t="shared" si="289"/>
        <v>40648</v>
      </c>
      <c r="H839">
        <f t="shared" si="290"/>
        <v>11.742642026009582</v>
      </c>
      <c r="I839">
        <f t="shared" si="291"/>
        <v>13</v>
      </c>
      <c r="J839">
        <f t="shared" si="292"/>
        <v>0</v>
      </c>
      <c r="K839">
        <f t="shared" si="293"/>
        <v>13</v>
      </c>
      <c r="L839" s="8">
        <f t="shared" si="294"/>
        <v>0</v>
      </c>
      <c r="M839" s="8">
        <f t="shared" si="295"/>
        <v>27</v>
      </c>
      <c r="N839" s="8">
        <f t="shared" si="296"/>
        <v>14</v>
      </c>
      <c r="O839" s="8">
        <f t="shared" si="297"/>
        <v>72</v>
      </c>
      <c r="P839" s="8">
        <f t="shared" si="298"/>
        <v>1</v>
      </c>
      <c r="Q839" s="8">
        <f t="shared" si="299"/>
        <v>15</v>
      </c>
      <c r="R839" s="8">
        <f t="shared" si="300"/>
        <v>28</v>
      </c>
      <c r="S839" s="8">
        <f t="shared" si="301"/>
        <v>18</v>
      </c>
      <c r="T839" s="8">
        <f t="shared" si="302"/>
        <v>0</v>
      </c>
      <c r="U839" s="8">
        <f t="shared" si="303"/>
        <v>18</v>
      </c>
      <c r="V839" s="8">
        <f t="shared" si="304"/>
        <v>3</v>
      </c>
      <c r="W839" s="8">
        <f t="shared" si="305"/>
        <v>7</v>
      </c>
      <c r="X839" s="8">
        <f t="shared" si="306"/>
        <v>7</v>
      </c>
      <c r="Y839">
        <f t="shared" si="307"/>
        <v>0</v>
      </c>
    </row>
    <row r="840" spans="1:25" x14ac:dyDescent="0.25">
      <c r="A840" s="1" t="s">
        <v>859</v>
      </c>
      <c r="B840" s="1" t="s">
        <v>4</v>
      </c>
      <c r="C840" s="1" t="s">
        <v>8</v>
      </c>
      <c r="D840">
        <f t="shared" si="286"/>
        <v>2015</v>
      </c>
      <c r="E840">
        <f t="shared" si="287"/>
        <v>25</v>
      </c>
      <c r="F840">
        <f t="shared" si="288"/>
        <v>30</v>
      </c>
      <c r="G840" s="6">
        <f t="shared" si="289"/>
        <v>42765</v>
      </c>
      <c r="H840">
        <f t="shared" si="290"/>
        <v>5.9466119096509242</v>
      </c>
      <c r="I840">
        <f t="shared" si="291"/>
        <v>7</v>
      </c>
      <c r="J840">
        <f t="shared" si="292"/>
        <v>0</v>
      </c>
      <c r="K840">
        <f t="shared" si="293"/>
        <v>7</v>
      </c>
      <c r="L840" s="8">
        <f t="shared" si="294"/>
        <v>1</v>
      </c>
      <c r="M840" s="8">
        <f t="shared" si="295"/>
        <v>15</v>
      </c>
      <c r="N840" s="8">
        <f t="shared" si="296"/>
        <v>14</v>
      </c>
      <c r="O840" s="8">
        <f t="shared" si="297"/>
        <v>45</v>
      </c>
      <c r="P840" s="8">
        <f t="shared" si="298"/>
        <v>3</v>
      </c>
      <c r="Q840" s="8">
        <f t="shared" si="299"/>
        <v>0</v>
      </c>
      <c r="R840" s="8">
        <f t="shared" si="300"/>
        <v>0</v>
      </c>
      <c r="S840" s="8">
        <f t="shared" si="301"/>
        <v>72</v>
      </c>
      <c r="T840" s="8">
        <f t="shared" si="302"/>
        <v>9</v>
      </c>
      <c r="U840" s="8">
        <f t="shared" si="303"/>
        <v>15</v>
      </c>
      <c r="V840" s="8">
        <f t="shared" si="304"/>
        <v>4</v>
      </c>
      <c r="W840" s="8">
        <f t="shared" si="305"/>
        <v>6</v>
      </c>
      <c r="X840" s="8">
        <f t="shared" si="306"/>
        <v>6</v>
      </c>
      <c r="Y840">
        <f t="shared" si="307"/>
        <v>0</v>
      </c>
    </row>
    <row r="841" spans="1:25" x14ac:dyDescent="0.25">
      <c r="A841" s="1" t="s">
        <v>860</v>
      </c>
      <c r="B841" s="1" t="s">
        <v>27</v>
      </c>
      <c r="C841" s="1" t="s">
        <v>5</v>
      </c>
      <c r="D841">
        <f t="shared" si="286"/>
        <v>2010</v>
      </c>
      <c r="E841">
        <f t="shared" si="287"/>
        <v>22</v>
      </c>
      <c r="F841">
        <f t="shared" si="288"/>
        <v>9</v>
      </c>
      <c r="G841" s="6">
        <f t="shared" si="289"/>
        <v>40825</v>
      </c>
      <c r="H841">
        <f t="shared" si="290"/>
        <v>11.2580424366872</v>
      </c>
      <c r="I841">
        <f t="shared" si="291"/>
        <v>12</v>
      </c>
      <c r="J841">
        <f t="shared" si="292"/>
        <v>0</v>
      </c>
      <c r="K841">
        <f t="shared" si="293"/>
        <v>12</v>
      </c>
      <c r="L841" s="8">
        <f t="shared" si="294"/>
        <v>1</v>
      </c>
      <c r="M841" s="8">
        <f t="shared" si="295"/>
        <v>0</v>
      </c>
      <c r="N841" s="8">
        <f t="shared" si="296"/>
        <v>14</v>
      </c>
      <c r="O841" s="8">
        <f t="shared" si="297"/>
        <v>18</v>
      </c>
      <c r="P841" s="8">
        <f t="shared" si="298"/>
        <v>0</v>
      </c>
      <c r="Q841" s="8">
        <f t="shared" si="299"/>
        <v>27</v>
      </c>
      <c r="R841" s="8">
        <f t="shared" si="300"/>
        <v>42</v>
      </c>
      <c r="S841" s="8">
        <f t="shared" si="301"/>
        <v>72</v>
      </c>
      <c r="T841" s="8">
        <f t="shared" si="302"/>
        <v>5</v>
      </c>
      <c r="U841" s="8">
        <f t="shared" si="303"/>
        <v>9</v>
      </c>
      <c r="V841" s="8">
        <f t="shared" si="304"/>
        <v>8</v>
      </c>
      <c r="W841" s="8">
        <f t="shared" si="305"/>
        <v>2</v>
      </c>
      <c r="X841" s="8">
        <f t="shared" si="306"/>
        <v>2</v>
      </c>
      <c r="Y841">
        <f t="shared" si="307"/>
        <v>0</v>
      </c>
    </row>
    <row r="842" spans="1:25" x14ac:dyDescent="0.25">
      <c r="A842" s="1" t="s">
        <v>861</v>
      </c>
      <c r="B842" s="1" t="s">
        <v>7</v>
      </c>
      <c r="C842" s="1" t="s">
        <v>5</v>
      </c>
      <c r="D842">
        <f t="shared" si="286"/>
        <v>2005</v>
      </c>
      <c r="E842">
        <f t="shared" si="287"/>
        <v>23</v>
      </c>
      <c r="F842">
        <f t="shared" si="288"/>
        <v>14</v>
      </c>
      <c r="G842" s="6">
        <f t="shared" si="289"/>
        <v>39035</v>
      </c>
      <c r="H842">
        <f t="shared" si="290"/>
        <v>16.158795345653662</v>
      </c>
      <c r="I842">
        <f t="shared" si="291"/>
        <v>17</v>
      </c>
      <c r="J842">
        <f t="shared" si="292"/>
        <v>0</v>
      </c>
      <c r="K842">
        <f t="shared" si="293"/>
        <v>17</v>
      </c>
      <c r="L842" s="8">
        <f t="shared" si="294"/>
        <v>0</v>
      </c>
      <c r="M842" s="8">
        <f t="shared" si="295"/>
        <v>15</v>
      </c>
      <c r="N842" s="8">
        <f t="shared" si="296"/>
        <v>14</v>
      </c>
      <c r="O842" s="8">
        <f t="shared" si="297"/>
        <v>27</v>
      </c>
      <c r="P842" s="8">
        <f t="shared" si="298"/>
        <v>1</v>
      </c>
      <c r="Q842" s="8">
        <f t="shared" si="299"/>
        <v>12</v>
      </c>
      <c r="R842" s="8">
        <f t="shared" si="300"/>
        <v>0</v>
      </c>
      <c r="S842" s="8">
        <f t="shared" si="301"/>
        <v>54</v>
      </c>
      <c r="T842" s="8">
        <f t="shared" si="302"/>
        <v>1</v>
      </c>
      <c r="U842" s="8">
        <f t="shared" si="303"/>
        <v>15</v>
      </c>
      <c r="V842" s="8">
        <f t="shared" si="304"/>
        <v>9</v>
      </c>
      <c r="W842" s="8">
        <f t="shared" si="305"/>
        <v>1</v>
      </c>
      <c r="X842" s="8">
        <f t="shared" si="306"/>
        <v>1</v>
      </c>
      <c r="Y842">
        <f t="shared" si="307"/>
        <v>0</v>
      </c>
    </row>
    <row r="843" spans="1:25" x14ac:dyDescent="0.25">
      <c r="A843" s="1" t="s">
        <v>862</v>
      </c>
      <c r="B843" s="1" t="s">
        <v>16</v>
      </c>
      <c r="C843" s="1" t="s">
        <v>8</v>
      </c>
      <c r="D843">
        <f t="shared" si="286"/>
        <v>2004</v>
      </c>
      <c r="E843">
        <f t="shared" si="287"/>
        <v>31</v>
      </c>
      <c r="F843">
        <f t="shared" si="288"/>
        <v>24</v>
      </c>
      <c r="G843" s="6">
        <f t="shared" si="289"/>
        <v>38922</v>
      </c>
      <c r="H843">
        <f t="shared" si="290"/>
        <v>16.468172484599588</v>
      </c>
      <c r="I843">
        <f t="shared" si="291"/>
        <v>18</v>
      </c>
      <c r="J843">
        <f t="shared" si="292"/>
        <v>0</v>
      </c>
      <c r="K843">
        <f t="shared" si="293"/>
        <v>18</v>
      </c>
      <c r="L843" s="8">
        <f t="shared" si="294"/>
        <v>0</v>
      </c>
      <c r="M843" s="8">
        <f t="shared" si="295"/>
        <v>12</v>
      </c>
      <c r="N843" s="8">
        <f t="shared" si="296"/>
        <v>21</v>
      </c>
      <c r="O843" s="8">
        <f t="shared" si="297"/>
        <v>9</v>
      </c>
      <c r="P843" s="8">
        <f t="shared" si="298"/>
        <v>2</v>
      </c>
      <c r="Q843" s="8">
        <f t="shared" si="299"/>
        <v>12</v>
      </c>
      <c r="R843" s="8">
        <f t="shared" si="300"/>
        <v>14</v>
      </c>
      <c r="S843" s="8">
        <f t="shared" si="301"/>
        <v>54</v>
      </c>
      <c r="T843" s="8">
        <f t="shared" si="302"/>
        <v>0</v>
      </c>
      <c r="U843" s="8">
        <f t="shared" si="303"/>
        <v>0</v>
      </c>
      <c r="V843" s="8">
        <f t="shared" si="304"/>
        <v>4</v>
      </c>
      <c r="W843" s="8">
        <f t="shared" si="305"/>
        <v>6</v>
      </c>
      <c r="X843" s="8">
        <f t="shared" si="306"/>
        <v>6</v>
      </c>
      <c r="Y843">
        <f t="shared" si="307"/>
        <v>0</v>
      </c>
    </row>
    <row r="844" spans="1:25" x14ac:dyDescent="0.25">
      <c r="A844" s="1" t="s">
        <v>863</v>
      </c>
      <c r="B844" s="1" t="s">
        <v>14</v>
      </c>
      <c r="C844" s="1" t="s">
        <v>8</v>
      </c>
      <c r="D844">
        <f t="shared" si="286"/>
        <v>2022</v>
      </c>
      <c r="E844">
        <f t="shared" si="287"/>
        <v>29</v>
      </c>
      <c r="F844">
        <f t="shared" si="288"/>
        <v>5</v>
      </c>
      <c r="G844" s="6">
        <f t="shared" si="289"/>
        <v>45417</v>
      </c>
      <c r="H844">
        <f t="shared" si="290"/>
        <v>-1.3141683778234086</v>
      </c>
      <c r="I844">
        <f t="shared" si="291"/>
        <v>0</v>
      </c>
      <c r="J844">
        <f t="shared" si="292"/>
        <v>0</v>
      </c>
      <c r="K844">
        <f t="shared" si="293"/>
        <v>0</v>
      </c>
      <c r="L844" s="8">
        <f t="shared" si="294"/>
        <v>2</v>
      </c>
      <c r="M844" s="8">
        <f t="shared" si="295"/>
        <v>6</v>
      </c>
      <c r="N844" s="8">
        <f t="shared" si="296"/>
        <v>14</v>
      </c>
      <c r="O844" s="8">
        <f t="shared" si="297"/>
        <v>81</v>
      </c>
      <c r="P844" s="8">
        <f t="shared" si="298"/>
        <v>0</v>
      </c>
      <c r="Q844" s="8">
        <f t="shared" si="299"/>
        <v>15</v>
      </c>
      <c r="R844" s="8">
        <f t="shared" si="300"/>
        <v>49</v>
      </c>
      <c r="S844" s="8">
        <f t="shared" si="301"/>
        <v>63</v>
      </c>
      <c r="T844" s="8">
        <f t="shared" si="302"/>
        <v>9</v>
      </c>
      <c r="U844" s="8">
        <f t="shared" si="303"/>
        <v>27</v>
      </c>
      <c r="V844" s="8">
        <f t="shared" si="304"/>
        <v>6</v>
      </c>
      <c r="W844" s="8">
        <f t="shared" si="305"/>
        <v>4</v>
      </c>
      <c r="X844" s="8">
        <f t="shared" si="306"/>
        <v>4</v>
      </c>
      <c r="Y844">
        <f t="shared" si="307"/>
        <v>0</v>
      </c>
    </row>
    <row r="845" spans="1:25" x14ac:dyDescent="0.25">
      <c r="A845" s="1" t="s">
        <v>864</v>
      </c>
      <c r="B845" s="1" t="s">
        <v>4</v>
      </c>
      <c r="C845" s="1" t="s">
        <v>5</v>
      </c>
      <c r="D845">
        <f t="shared" si="286"/>
        <v>2019</v>
      </c>
      <c r="E845">
        <f t="shared" si="287"/>
        <v>28</v>
      </c>
      <c r="F845">
        <f t="shared" si="288"/>
        <v>9</v>
      </c>
      <c r="G845" s="6">
        <f t="shared" si="289"/>
        <v>44295</v>
      </c>
      <c r="H845">
        <f t="shared" si="290"/>
        <v>1.7577002053388091</v>
      </c>
      <c r="I845">
        <f t="shared" si="291"/>
        <v>3</v>
      </c>
      <c r="J845">
        <f t="shared" si="292"/>
        <v>0</v>
      </c>
      <c r="K845">
        <f t="shared" si="293"/>
        <v>3</v>
      </c>
      <c r="L845" s="8">
        <f t="shared" si="294"/>
        <v>1</v>
      </c>
      <c r="M845" s="8">
        <f t="shared" si="295"/>
        <v>27</v>
      </c>
      <c r="N845" s="8">
        <f t="shared" si="296"/>
        <v>14</v>
      </c>
      <c r="O845" s="8">
        <f t="shared" si="297"/>
        <v>72</v>
      </c>
      <c r="P845" s="8">
        <f t="shared" si="298"/>
        <v>0</v>
      </c>
      <c r="Q845" s="8">
        <f t="shared" si="299"/>
        <v>27</v>
      </c>
      <c r="R845" s="8">
        <f t="shared" si="300"/>
        <v>14</v>
      </c>
      <c r="S845" s="8">
        <f t="shared" si="301"/>
        <v>18</v>
      </c>
      <c r="T845" s="8">
        <f t="shared" si="302"/>
        <v>6</v>
      </c>
      <c r="U845" s="8">
        <f t="shared" si="303"/>
        <v>0</v>
      </c>
      <c r="V845" s="8">
        <f t="shared" si="304"/>
        <v>9</v>
      </c>
      <c r="W845" s="8">
        <f t="shared" si="305"/>
        <v>1</v>
      </c>
      <c r="X845" s="8">
        <f t="shared" si="306"/>
        <v>1</v>
      </c>
      <c r="Y845">
        <f t="shared" si="307"/>
        <v>0</v>
      </c>
    </row>
    <row r="846" spans="1:25" x14ac:dyDescent="0.25">
      <c r="A846" s="1" t="s">
        <v>865</v>
      </c>
      <c r="B846" s="1" t="s">
        <v>46</v>
      </c>
      <c r="C846" s="1" t="s">
        <v>8</v>
      </c>
      <c r="D846">
        <f t="shared" si="286"/>
        <v>2011</v>
      </c>
      <c r="E846">
        <f t="shared" si="287"/>
        <v>25</v>
      </c>
      <c r="F846">
        <f t="shared" si="288"/>
        <v>10</v>
      </c>
      <c r="G846" s="6">
        <f t="shared" si="289"/>
        <v>41284</v>
      </c>
      <c r="H846">
        <f t="shared" si="290"/>
        <v>10.001368925393566</v>
      </c>
      <c r="I846">
        <f t="shared" si="291"/>
        <v>11</v>
      </c>
      <c r="J846">
        <f t="shared" si="292"/>
        <v>0</v>
      </c>
      <c r="K846">
        <f t="shared" si="293"/>
        <v>11</v>
      </c>
      <c r="L846" s="8">
        <f t="shared" si="294"/>
        <v>1</v>
      </c>
      <c r="M846" s="8">
        <f t="shared" si="295"/>
        <v>3</v>
      </c>
      <c r="N846" s="8">
        <f t="shared" si="296"/>
        <v>14</v>
      </c>
      <c r="O846" s="8">
        <f t="shared" si="297"/>
        <v>45</v>
      </c>
      <c r="P846" s="8">
        <f t="shared" si="298"/>
        <v>1</v>
      </c>
      <c r="Q846" s="8">
        <f t="shared" si="299"/>
        <v>0</v>
      </c>
      <c r="R846" s="8">
        <f t="shared" si="300"/>
        <v>63</v>
      </c>
      <c r="S846" s="8">
        <f t="shared" si="301"/>
        <v>45</v>
      </c>
      <c r="T846" s="8">
        <f t="shared" si="302"/>
        <v>7</v>
      </c>
      <c r="U846" s="8">
        <f t="shared" si="303"/>
        <v>15</v>
      </c>
      <c r="V846" s="8">
        <f t="shared" si="304"/>
        <v>4</v>
      </c>
      <c r="W846" s="8">
        <f t="shared" si="305"/>
        <v>6</v>
      </c>
      <c r="X846" s="8">
        <f t="shared" si="306"/>
        <v>6</v>
      </c>
      <c r="Y846">
        <f t="shared" si="307"/>
        <v>0</v>
      </c>
    </row>
    <row r="847" spans="1:25" x14ac:dyDescent="0.25">
      <c r="A847" s="1" t="s">
        <v>866</v>
      </c>
      <c r="B847" s="1" t="s">
        <v>27</v>
      </c>
      <c r="C847" s="1" t="s">
        <v>5</v>
      </c>
      <c r="D847">
        <f t="shared" si="286"/>
        <v>2006</v>
      </c>
      <c r="E847">
        <f t="shared" si="287"/>
        <v>22</v>
      </c>
      <c r="F847">
        <f t="shared" si="288"/>
        <v>4</v>
      </c>
      <c r="G847" s="6">
        <f t="shared" si="289"/>
        <v>39359</v>
      </c>
      <c r="H847">
        <f t="shared" si="290"/>
        <v>15.271731690622861</v>
      </c>
      <c r="I847">
        <f t="shared" si="291"/>
        <v>16</v>
      </c>
      <c r="J847">
        <f t="shared" si="292"/>
        <v>0</v>
      </c>
      <c r="K847">
        <f t="shared" si="293"/>
        <v>16</v>
      </c>
      <c r="L847" s="8">
        <f t="shared" si="294"/>
        <v>0</v>
      </c>
      <c r="M847" s="8">
        <f t="shared" si="295"/>
        <v>18</v>
      </c>
      <c r="N847" s="8">
        <f t="shared" si="296"/>
        <v>14</v>
      </c>
      <c r="O847" s="8">
        <f t="shared" si="297"/>
        <v>18</v>
      </c>
      <c r="P847" s="8">
        <f t="shared" si="298"/>
        <v>0</v>
      </c>
      <c r="Q847" s="8">
        <f t="shared" si="299"/>
        <v>12</v>
      </c>
      <c r="R847" s="8">
        <f t="shared" si="300"/>
        <v>14</v>
      </c>
      <c r="S847" s="8">
        <f t="shared" si="301"/>
        <v>81</v>
      </c>
      <c r="T847" s="8">
        <f t="shared" si="302"/>
        <v>6</v>
      </c>
      <c r="U847" s="8">
        <f t="shared" si="303"/>
        <v>15</v>
      </c>
      <c r="V847" s="8">
        <f t="shared" si="304"/>
        <v>8</v>
      </c>
      <c r="W847" s="8">
        <f t="shared" si="305"/>
        <v>2</v>
      </c>
      <c r="X847" s="8">
        <f t="shared" si="306"/>
        <v>2</v>
      </c>
      <c r="Y847">
        <f t="shared" si="307"/>
        <v>0</v>
      </c>
    </row>
    <row r="848" spans="1:25" x14ac:dyDescent="0.25">
      <c r="A848" s="1" t="s">
        <v>867</v>
      </c>
      <c r="B848" s="1" t="s">
        <v>4</v>
      </c>
      <c r="C848" s="1" t="s">
        <v>5</v>
      </c>
      <c r="D848">
        <f t="shared" si="286"/>
        <v>2007</v>
      </c>
      <c r="E848">
        <f t="shared" si="287"/>
        <v>28</v>
      </c>
      <c r="F848">
        <f t="shared" si="288"/>
        <v>21</v>
      </c>
      <c r="G848" s="6">
        <f t="shared" si="289"/>
        <v>39924</v>
      </c>
      <c r="H848">
        <f t="shared" si="290"/>
        <v>13.724845995893224</v>
      </c>
      <c r="I848">
        <f t="shared" si="291"/>
        <v>15</v>
      </c>
      <c r="J848">
        <f t="shared" si="292"/>
        <v>0</v>
      </c>
      <c r="K848">
        <f t="shared" si="293"/>
        <v>15</v>
      </c>
      <c r="L848" s="8">
        <f t="shared" si="294"/>
        <v>0</v>
      </c>
      <c r="M848" s="8">
        <f t="shared" si="295"/>
        <v>21</v>
      </c>
      <c r="N848" s="8">
        <f t="shared" si="296"/>
        <v>14</v>
      </c>
      <c r="O848" s="8">
        <f t="shared" si="297"/>
        <v>72</v>
      </c>
      <c r="P848" s="8">
        <f t="shared" si="298"/>
        <v>2</v>
      </c>
      <c r="Q848" s="8">
        <f t="shared" si="299"/>
        <v>3</v>
      </c>
      <c r="R848" s="8">
        <f t="shared" si="300"/>
        <v>0</v>
      </c>
      <c r="S848" s="8">
        <f t="shared" si="301"/>
        <v>63</v>
      </c>
      <c r="T848" s="8">
        <f t="shared" si="302"/>
        <v>6</v>
      </c>
      <c r="U848" s="8">
        <f t="shared" si="303"/>
        <v>18</v>
      </c>
      <c r="V848" s="8">
        <f t="shared" si="304"/>
        <v>9</v>
      </c>
      <c r="W848" s="8">
        <f t="shared" si="305"/>
        <v>1</v>
      </c>
      <c r="X848" s="8">
        <f t="shared" si="306"/>
        <v>1</v>
      </c>
      <c r="Y848">
        <f t="shared" si="307"/>
        <v>0</v>
      </c>
    </row>
    <row r="849" spans="1:25" x14ac:dyDescent="0.25">
      <c r="A849" s="1" t="s">
        <v>868</v>
      </c>
      <c r="B849" s="1" t="s">
        <v>23</v>
      </c>
      <c r="C849" s="1" t="s">
        <v>8</v>
      </c>
      <c r="D849">
        <f t="shared" si="286"/>
        <v>2000</v>
      </c>
      <c r="E849">
        <f t="shared" si="287"/>
        <v>32</v>
      </c>
      <c r="F849">
        <f t="shared" si="288"/>
        <v>12</v>
      </c>
      <c r="G849" s="6">
        <f t="shared" si="289"/>
        <v>37480</v>
      </c>
      <c r="H849">
        <f t="shared" si="290"/>
        <v>20.416153319644078</v>
      </c>
      <c r="I849">
        <f t="shared" si="291"/>
        <v>22</v>
      </c>
      <c r="J849">
        <f t="shared" si="292"/>
        <v>0</v>
      </c>
      <c r="K849">
        <f t="shared" si="293"/>
        <v>22</v>
      </c>
      <c r="L849" s="8">
        <f t="shared" si="294"/>
        <v>0</v>
      </c>
      <c r="M849" s="8">
        <f t="shared" si="295"/>
        <v>0</v>
      </c>
      <c r="N849" s="8">
        <f t="shared" si="296"/>
        <v>21</v>
      </c>
      <c r="O849" s="8">
        <f t="shared" si="297"/>
        <v>18</v>
      </c>
      <c r="P849" s="8">
        <f t="shared" si="298"/>
        <v>1</v>
      </c>
      <c r="Q849" s="8">
        <f t="shared" si="299"/>
        <v>6</v>
      </c>
      <c r="R849" s="8">
        <f t="shared" si="300"/>
        <v>49</v>
      </c>
      <c r="S849" s="8">
        <f t="shared" si="301"/>
        <v>45</v>
      </c>
      <c r="T849" s="8">
        <f t="shared" si="302"/>
        <v>1</v>
      </c>
      <c r="U849" s="8">
        <f t="shared" si="303"/>
        <v>9</v>
      </c>
      <c r="V849" s="8">
        <f t="shared" si="304"/>
        <v>0</v>
      </c>
      <c r="W849" s="8">
        <f t="shared" si="305"/>
        <v>0</v>
      </c>
      <c r="X849" s="8">
        <f t="shared" si="306"/>
        <v>0</v>
      </c>
      <c r="Y849">
        <f t="shared" si="307"/>
        <v>0</v>
      </c>
    </row>
    <row r="850" spans="1:25" x14ac:dyDescent="0.25">
      <c r="A850" s="1" t="s">
        <v>869</v>
      </c>
      <c r="B850" s="1" t="s">
        <v>37</v>
      </c>
      <c r="C850" s="1" t="s">
        <v>5</v>
      </c>
      <c r="D850">
        <f t="shared" si="286"/>
        <v>2017</v>
      </c>
      <c r="E850">
        <f t="shared" si="287"/>
        <v>23</v>
      </c>
      <c r="F850">
        <f t="shared" si="288"/>
        <v>1</v>
      </c>
      <c r="G850" s="6">
        <f t="shared" si="289"/>
        <v>43405</v>
      </c>
      <c r="H850">
        <f t="shared" si="290"/>
        <v>4.1943874058863795</v>
      </c>
      <c r="I850">
        <f t="shared" si="291"/>
        <v>5</v>
      </c>
      <c r="J850">
        <f t="shared" si="292"/>
        <v>0</v>
      </c>
      <c r="K850">
        <f t="shared" si="293"/>
        <v>5</v>
      </c>
      <c r="L850" s="8">
        <f t="shared" si="294"/>
        <v>1</v>
      </c>
      <c r="M850" s="8">
        <f t="shared" si="295"/>
        <v>21</v>
      </c>
      <c r="N850" s="8">
        <f t="shared" si="296"/>
        <v>14</v>
      </c>
      <c r="O850" s="8">
        <f t="shared" si="297"/>
        <v>27</v>
      </c>
      <c r="P850" s="8">
        <f t="shared" si="298"/>
        <v>0</v>
      </c>
      <c r="Q850" s="8">
        <f t="shared" si="299"/>
        <v>3</v>
      </c>
      <c r="R850" s="8">
        <f t="shared" si="300"/>
        <v>42</v>
      </c>
      <c r="S850" s="8">
        <f t="shared" si="301"/>
        <v>81</v>
      </c>
      <c r="T850" s="8">
        <f t="shared" si="302"/>
        <v>1</v>
      </c>
      <c r="U850" s="8">
        <f t="shared" si="303"/>
        <v>18</v>
      </c>
      <c r="V850" s="8">
        <f t="shared" si="304"/>
        <v>8</v>
      </c>
      <c r="W850" s="8">
        <f t="shared" si="305"/>
        <v>2</v>
      </c>
      <c r="X850" s="8">
        <f t="shared" si="306"/>
        <v>2</v>
      </c>
      <c r="Y850">
        <f t="shared" si="307"/>
        <v>0</v>
      </c>
    </row>
    <row r="851" spans="1:25" x14ac:dyDescent="0.25">
      <c r="A851" s="1" t="s">
        <v>870</v>
      </c>
      <c r="B851" s="1" t="s">
        <v>23</v>
      </c>
      <c r="C851" s="1" t="s">
        <v>5</v>
      </c>
      <c r="D851">
        <f t="shared" si="286"/>
        <v>2010</v>
      </c>
      <c r="E851">
        <f t="shared" si="287"/>
        <v>25</v>
      </c>
      <c r="F851">
        <f t="shared" si="288"/>
        <v>29</v>
      </c>
      <c r="G851" s="6">
        <f t="shared" si="289"/>
        <v>40937</v>
      </c>
      <c r="H851">
        <f t="shared" si="290"/>
        <v>10.951403148528405</v>
      </c>
      <c r="I851">
        <f t="shared" si="291"/>
        <v>12</v>
      </c>
      <c r="J851">
        <f t="shared" si="292"/>
        <v>0</v>
      </c>
      <c r="K851">
        <f t="shared" si="293"/>
        <v>12</v>
      </c>
      <c r="L851" s="8">
        <f t="shared" si="294"/>
        <v>1</v>
      </c>
      <c r="M851" s="8">
        <f t="shared" si="295"/>
        <v>0</v>
      </c>
      <c r="N851" s="8">
        <f t="shared" si="296"/>
        <v>14</v>
      </c>
      <c r="O851" s="8">
        <f t="shared" si="297"/>
        <v>45</v>
      </c>
      <c r="P851" s="8">
        <f t="shared" si="298"/>
        <v>2</v>
      </c>
      <c r="Q851" s="8">
        <f t="shared" si="299"/>
        <v>27</v>
      </c>
      <c r="R851" s="8">
        <f t="shared" si="300"/>
        <v>56</v>
      </c>
      <c r="S851" s="8">
        <f t="shared" si="301"/>
        <v>72</v>
      </c>
      <c r="T851" s="8">
        <f t="shared" si="302"/>
        <v>3</v>
      </c>
      <c r="U851" s="8">
        <f t="shared" si="303"/>
        <v>3</v>
      </c>
      <c r="V851" s="8">
        <f t="shared" si="304"/>
        <v>3</v>
      </c>
      <c r="W851" s="8">
        <f t="shared" si="305"/>
        <v>7</v>
      </c>
      <c r="X851" s="8">
        <f t="shared" si="306"/>
        <v>7</v>
      </c>
      <c r="Y851">
        <f t="shared" si="307"/>
        <v>0</v>
      </c>
    </row>
    <row r="852" spans="1:25" x14ac:dyDescent="0.25">
      <c r="A852" s="1" t="s">
        <v>871</v>
      </c>
      <c r="B852" s="1" t="s">
        <v>25</v>
      </c>
      <c r="C852" s="1" t="s">
        <v>8</v>
      </c>
      <c r="D852">
        <f t="shared" si="286"/>
        <v>2011</v>
      </c>
      <c r="E852">
        <f t="shared" si="287"/>
        <v>22</v>
      </c>
      <c r="F852">
        <f t="shared" si="288"/>
        <v>19</v>
      </c>
      <c r="G852" s="6">
        <f t="shared" si="289"/>
        <v>41201</v>
      </c>
      <c r="H852">
        <f t="shared" si="290"/>
        <v>10.22861054072553</v>
      </c>
      <c r="I852">
        <f t="shared" si="291"/>
        <v>11</v>
      </c>
      <c r="J852">
        <f t="shared" si="292"/>
        <v>0</v>
      </c>
      <c r="K852">
        <f t="shared" si="293"/>
        <v>11</v>
      </c>
      <c r="L852" s="8">
        <f t="shared" si="294"/>
        <v>1</v>
      </c>
      <c r="M852" s="8">
        <f t="shared" si="295"/>
        <v>3</v>
      </c>
      <c r="N852" s="8">
        <f t="shared" si="296"/>
        <v>14</v>
      </c>
      <c r="O852" s="8">
        <f t="shared" si="297"/>
        <v>18</v>
      </c>
      <c r="P852" s="8">
        <f t="shared" si="298"/>
        <v>1</v>
      </c>
      <c r="Q852" s="8">
        <f t="shared" si="299"/>
        <v>27</v>
      </c>
      <c r="R852" s="8">
        <f t="shared" si="300"/>
        <v>28</v>
      </c>
      <c r="S852" s="8">
        <f t="shared" si="301"/>
        <v>54</v>
      </c>
      <c r="T852" s="8">
        <f t="shared" si="302"/>
        <v>1</v>
      </c>
      <c r="U852" s="8">
        <f t="shared" si="303"/>
        <v>6</v>
      </c>
      <c r="V852" s="8">
        <f t="shared" si="304"/>
        <v>3</v>
      </c>
      <c r="W852" s="8">
        <f t="shared" si="305"/>
        <v>7</v>
      </c>
      <c r="X852" s="8">
        <f t="shared" si="306"/>
        <v>7</v>
      </c>
      <c r="Y852">
        <f t="shared" si="307"/>
        <v>0</v>
      </c>
    </row>
    <row r="853" spans="1:25" x14ac:dyDescent="0.25">
      <c r="A853" s="1" t="s">
        <v>872</v>
      </c>
      <c r="B853" s="1" t="s">
        <v>33</v>
      </c>
      <c r="C853" s="1" t="s">
        <v>5</v>
      </c>
      <c r="D853">
        <f t="shared" si="286"/>
        <v>2001</v>
      </c>
      <c r="E853">
        <f t="shared" si="287"/>
        <v>26</v>
      </c>
      <c r="F853">
        <f t="shared" si="288"/>
        <v>22</v>
      </c>
      <c r="G853" s="6">
        <f t="shared" si="289"/>
        <v>37674</v>
      </c>
      <c r="H853">
        <f t="shared" si="290"/>
        <v>19.885010266940451</v>
      </c>
      <c r="I853">
        <f t="shared" si="291"/>
        <v>21</v>
      </c>
      <c r="J853">
        <f t="shared" si="292"/>
        <v>0</v>
      </c>
      <c r="K853">
        <f t="shared" si="293"/>
        <v>21</v>
      </c>
      <c r="L853" s="8">
        <f t="shared" si="294"/>
        <v>0</v>
      </c>
      <c r="M853" s="8">
        <f t="shared" si="295"/>
        <v>3</v>
      </c>
      <c r="N853" s="8">
        <f t="shared" si="296"/>
        <v>14</v>
      </c>
      <c r="O853" s="8">
        <f t="shared" si="297"/>
        <v>54</v>
      </c>
      <c r="P853" s="8">
        <f t="shared" si="298"/>
        <v>2</v>
      </c>
      <c r="Q853" s="8">
        <f t="shared" si="299"/>
        <v>6</v>
      </c>
      <c r="R853" s="8">
        <f t="shared" si="300"/>
        <v>49</v>
      </c>
      <c r="S853" s="8">
        <f t="shared" si="301"/>
        <v>81</v>
      </c>
      <c r="T853" s="8">
        <f t="shared" si="302"/>
        <v>2</v>
      </c>
      <c r="U853" s="8">
        <f t="shared" si="303"/>
        <v>3</v>
      </c>
      <c r="V853" s="8">
        <f t="shared" si="304"/>
        <v>4</v>
      </c>
      <c r="W853" s="8">
        <f t="shared" si="305"/>
        <v>6</v>
      </c>
      <c r="X853" s="8">
        <f t="shared" si="306"/>
        <v>6</v>
      </c>
      <c r="Y853">
        <f t="shared" si="307"/>
        <v>0</v>
      </c>
    </row>
    <row r="854" spans="1:25" x14ac:dyDescent="0.25">
      <c r="A854" s="1" t="s">
        <v>873</v>
      </c>
      <c r="B854" s="1" t="s">
        <v>33</v>
      </c>
      <c r="C854" s="1" t="s">
        <v>8</v>
      </c>
      <c r="D854">
        <f t="shared" si="286"/>
        <v>2008</v>
      </c>
      <c r="E854">
        <f t="shared" si="287"/>
        <v>23</v>
      </c>
      <c r="F854">
        <f t="shared" si="288"/>
        <v>29</v>
      </c>
      <c r="G854" s="6">
        <f t="shared" si="289"/>
        <v>40146</v>
      </c>
      <c r="H854">
        <f t="shared" si="290"/>
        <v>13.117043121149898</v>
      </c>
      <c r="I854">
        <f t="shared" si="291"/>
        <v>14</v>
      </c>
      <c r="J854">
        <f t="shared" si="292"/>
        <v>0</v>
      </c>
      <c r="K854">
        <f t="shared" si="293"/>
        <v>14</v>
      </c>
      <c r="L854" s="8">
        <f t="shared" si="294"/>
        <v>0</v>
      </c>
      <c r="M854" s="8">
        <f t="shared" si="295"/>
        <v>24</v>
      </c>
      <c r="N854" s="8">
        <f t="shared" si="296"/>
        <v>14</v>
      </c>
      <c r="O854" s="8">
        <f t="shared" si="297"/>
        <v>27</v>
      </c>
      <c r="P854" s="8">
        <f t="shared" si="298"/>
        <v>2</v>
      </c>
      <c r="Q854" s="8">
        <f t="shared" si="299"/>
        <v>27</v>
      </c>
      <c r="R854" s="8">
        <f t="shared" si="300"/>
        <v>63</v>
      </c>
      <c r="S854" s="8">
        <f t="shared" si="301"/>
        <v>63</v>
      </c>
      <c r="T854" s="8">
        <f t="shared" si="302"/>
        <v>7</v>
      </c>
      <c r="U854" s="8">
        <f t="shared" si="303"/>
        <v>3</v>
      </c>
      <c r="V854" s="8">
        <f t="shared" si="304"/>
        <v>0</v>
      </c>
      <c r="W854" s="8">
        <f t="shared" si="305"/>
        <v>0</v>
      </c>
      <c r="X854" s="8">
        <f t="shared" si="306"/>
        <v>0</v>
      </c>
      <c r="Y854">
        <f t="shared" si="307"/>
        <v>0</v>
      </c>
    </row>
    <row r="855" spans="1:25" x14ac:dyDescent="0.25">
      <c r="A855" s="1" t="s">
        <v>874</v>
      </c>
      <c r="B855" s="1" t="s">
        <v>4</v>
      </c>
      <c r="C855" s="1" t="s">
        <v>5</v>
      </c>
      <c r="D855">
        <f t="shared" si="286"/>
        <v>2015</v>
      </c>
      <c r="E855">
        <f t="shared" si="287"/>
        <v>25</v>
      </c>
      <c r="F855">
        <f t="shared" si="288"/>
        <v>20</v>
      </c>
      <c r="G855" s="6">
        <f t="shared" si="289"/>
        <v>42755</v>
      </c>
      <c r="H855">
        <f t="shared" si="290"/>
        <v>5.9739904175222449</v>
      </c>
      <c r="I855">
        <f t="shared" si="291"/>
        <v>7</v>
      </c>
      <c r="J855">
        <f t="shared" si="292"/>
        <v>0</v>
      </c>
      <c r="K855">
        <f t="shared" si="293"/>
        <v>7</v>
      </c>
      <c r="L855" s="8">
        <f t="shared" si="294"/>
        <v>1</v>
      </c>
      <c r="M855" s="8">
        <f t="shared" si="295"/>
        <v>15</v>
      </c>
      <c r="N855" s="8">
        <f t="shared" si="296"/>
        <v>14</v>
      </c>
      <c r="O855" s="8">
        <f t="shared" si="297"/>
        <v>45</v>
      </c>
      <c r="P855" s="8">
        <f t="shared" si="298"/>
        <v>2</v>
      </c>
      <c r="Q855" s="8">
        <f t="shared" si="299"/>
        <v>0</v>
      </c>
      <c r="R855" s="8">
        <f t="shared" si="300"/>
        <v>42</v>
      </c>
      <c r="S855" s="8">
        <f t="shared" si="301"/>
        <v>45</v>
      </c>
      <c r="T855" s="8">
        <f t="shared" si="302"/>
        <v>8</v>
      </c>
      <c r="U855" s="8">
        <f t="shared" si="303"/>
        <v>27</v>
      </c>
      <c r="V855" s="8">
        <f t="shared" si="304"/>
        <v>9</v>
      </c>
      <c r="W855" s="8">
        <f t="shared" si="305"/>
        <v>1</v>
      </c>
      <c r="X855" s="8">
        <f t="shared" si="306"/>
        <v>1</v>
      </c>
      <c r="Y855">
        <f t="shared" si="307"/>
        <v>0</v>
      </c>
    </row>
    <row r="856" spans="1:25" x14ac:dyDescent="0.25">
      <c r="A856" s="1" t="s">
        <v>875</v>
      </c>
      <c r="B856" s="1" t="s">
        <v>16</v>
      </c>
      <c r="C856" s="1" t="s">
        <v>8</v>
      </c>
      <c r="D856">
        <f t="shared" si="286"/>
        <v>2012</v>
      </c>
      <c r="E856">
        <f t="shared" si="287"/>
        <v>27</v>
      </c>
      <c r="F856">
        <f t="shared" si="288"/>
        <v>6</v>
      </c>
      <c r="G856" s="6">
        <f t="shared" si="289"/>
        <v>41704</v>
      </c>
      <c r="H856">
        <f t="shared" si="290"/>
        <v>8.8514715947980829</v>
      </c>
      <c r="I856">
        <f t="shared" si="291"/>
        <v>10</v>
      </c>
      <c r="J856">
        <f t="shared" si="292"/>
        <v>0</v>
      </c>
      <c r="K856">
        <f t="shared" si="293"/>
        <v>10</v>
      </c>
      <c r="L856" s="8">
        <f t="shared" si="294"/>
        <v>1</v>
      </c>
      <c r="M856" s="8">
        <f t="shared" si="295"/>
        <v>6</v>
      </c>
      <c r="N856" s="8">
        <f t="shared" si="296"/>
        <v>14</v>
      </c>
      <c r="O856" s="8">
        <f t="shared" si="297"/>
        <v>63</v>
      </c>
      <c r="P856" s="8">
        <f t="shared" si="298"/>
        <v>0</v>
      </c>
      <c r="Q856" s="8">
        <f t="shared" si="299"/>
        <v>18</v>
      </c>
      <c r="R856" s="8">
        <f t="shared" si="300"/>
        <v>14</v>
      </c>
      <c r="S856" s="8">
        <f t="shared" si="301"/>
        <v>72</v>
      </c>
      <c r="T856" s="8">
        <f t="shared" si="302"/>
        <v>4</v>
      </c>
      <c r="U856" s="8">
        <f t="shared" si="303"/>
        <v>18</v>
      </c>
      <c r="V856" s="8">
        <f t="shared" si="304"/>
        <v>0</v>
      </c>
      <c r="W856" s="8">
        <f t="shared" si="305"/>
        <v>0</v>
      </c>
      <c r="X856" s="8">
        <f t="shared" si="306"/>
        <v>0</v>
      </c>
      <c r="Y856">
        <f t="shared" si="307"/>
        <v>0</v>
      </c>
    </row>
    <row r="857" spans="1:25" x14ac:dyDescent="0.25">
      <c r="A857" s="1" t="s">
        <v>876</v>
      </c>
      <c r="B857" s="1" t="s">
        <v>4</v>
      </c>
      <c r="C857" s="1" t="s">
        <v>5</v>
      </c>
      <c r="D857">
        <f t="shared" si="286"/>
        <v>2006</v>
      </c>
      <c r="E857">
        <f t="shared" si="287"/>
        <v>29</v>
      </c>
      <c r="F857">
        <f t="shared" si="288"/>
        <v>28</v>
      </c>
      <c r="G857" s="6">
        <f t="shared" si="289"/>
        <v>39596</v>
      </c>
      <c r="H857">
        <f t="shared" si="290"/>
        <v>14.622861054072553</v>
      </c>
      <c r="I857">
        <f t="shared" si="291"/>
        <v>16</v>
      </c>
      <c r="J857">
        <f t="shared" si="292"/>
        <v>0</v>
      </c>
      <c r="K857">
        <f t="shared" si="293"/>
        <v>16</v>
      </c>
      <c r="L857" s="8">
        <f t="shared" si="294"/>
        <v>0</v>
      </c>
      <c r="M857" s="8">
        <f t="shared" si="295"/>
        <v>18</v>
      </c>
      <c r="N857" s="8">
        <f t="shared" si="296"/>
        <v>14</v>
      </c>
      <c r="O857" s="8">
        <f t="shared" si="297"/>
        <v>81</v>
      </c>
      <c r="P857" s="8">
        <f t="shared" si="298"/>
        <v>2</v>
      </c>
      <c r="Q857" s="8">
        <f t="shared" si="299"/>
        <v>24</v>
      </c>
      <c r="R857" s="8">
        <f t="shared" si="300"/>
        <v>7</v>
      </c>
      <c r="S857" s="8">
        <f t="shared" si="301"/>
        <v>63</v>
      </c>
      <c r="T857" s="8">
        <f t="shared" si="302"/>
        <v>3</v>
      </c>
      <c r="U857" s="8">
        <f t="shared" si="303"/>
        <v>15</v>
      </c>
      <c r="V857" s="8">
        <f t="shared" si="304"/>
        <v>7</v>
      </c>
      <c r="W857" s="8">
        <f t="shared" si="305"/>
        <v>3</v>
      </c>
      <c r="X857" s="8">
        <f t="shared" si="306"/>
        <v>3</v>
      </c>
      <c r="Y857">
        <f t="shared" si="307"/>
        <v>0</v>
      </c>
    </row>
    <row r="858" spans="1:25" x14ac:dyDescent="0.25">
      <c r="A858" s="1" t="s">
        <v>877</v>
      </c>
      <c r="B858" s="1" t="s">
        <v>37</v>
      </c>
      <c r="C858" s="1" t="s">
        <v>8</v>
      </c>
      <c r="D858">
        <f t="shared" si="286"/>
        <v>2020</v>
      </c>
      <c r="E858">
        <f t="shared" si="287"/>
        <v>25</v>
      </c>
      <c r="F858">
        <f t="shared" si="288"/>
        <v>12</v>
      </c>
      <c r="G858" s="6">
        <f t="shared" si="289"/>
        <v>44573</v>
      </c>
      <c r="H858">
        <f t="shared" si="290"/>
        <v>0.99657768651608492</v>
      </c>
      <c r="I858">
        <f t="shared" si="291"/>
        <v>2</v>
      </c>
      <c r="J858">
        <f t="shared" si="292"/>
        <v>0</v>
      </c>
      <c r="K858">
        <f t="shared" si="293"/>
        <v>2</v>
      </c>
      <c r="L858" s="8">
        <f t="shared" si="294"/>
        <v>2</v>
      </c>
      <c r="M858" s="8">
        <f t="shared" si="295"/>
        <v>0</v>
      </c>
      <c r="N858" s="8">
        <f t="shared" si="296"/>
        <v>14</v>
      </c>
      <c r="O858" s="8">
        <f t="shared" si="297"/>
        <v>45</v>
      </c>
      <c r="P858" s="8">
        <f t="shared" si="298"/>
        <v>1</v>
      </c>
      <c r="Q858" s="8">
        <f t="shared" si="299"/>
        <v>6</v>
      </c>
      <c r="R858" s="8">
        <f t="shared" si="300"/>
        <v>28</v>
      </c>
      <c r="S858" s="8">
        <f t="shared" si="301"/>
        <v>54</v>
      </c>
      <c r="T858" s="8">
        <f t="shared" si="302"/>
        <v>9</v>
      </c>
      <c r="U858" s="8">
        <f t="shared" si="303"/>
        <v>21</v>
      </c>
      <c r="V858" s="8">
        <f t="shared" si="304"/>
        <v>0</v>
      </c>
      <c r="W858" s="8">
        <f t="shared" si="305"/>
        <v>0</v>
      </c>
      <c r="X858" s="8">
        <f t="shared" si="306"/>
        <v>0</v>
      </c>
      <c r="Y858">
        <f t="shared" si="307"/>
        <v>0</v>
      </c>
    </row>
    <row r="859" spans="1:25" x14ac:dyDescent="0.25">
      <c r="A859" s="1" t="s">
        <v>878</v>
      </c>
      <c r="B859" s="1" t="s">
        <v>14</v>
      </c>
      <c r="C859" s="1" t="s">
        <v>5</v>
      </c>
      <c r="D859">
        <f t="shared" si="286"/>
        <v>2015</v>
      </c>
      <c r="E859">
        <f t="shared" si="287"/>
        <v>24</v>
      </c>
      <c r="F859">
        <f t="shared" si="288"/>
        <v>1</v>
      </c>
      <c r="G859" s="6">
        <f t="shared" si="289"/>
        <v>42705</v>
      </c>
      <c r="H859">
        <f t="shared" si="290"/>
        <v>6.1108829568788501</v>
      </c>
      <c r="I859">
        <f t="shared" si="291"/>
        <v>7</v>
      </c>
      <c r="J859">
        <f t="shared" si="292"/>
        <v>0</v>
      </c>
      <c r="K859">
        <f t="shared" si="293"/>
        <v>7</v>
      </c>
      <c r="L859" s="8">
        <f t="shared" si="294"/>
        <v>1</v>
      </c>
      <c r="M859" s="8">
        <f t="shared" si="295"/>
        <v>15</v>
      </c>
      <c r="N859" s="8">
        <f t="shared" si="296"/>
        <v>14</v>
      </c>
      <c r="O859" s="8">
        <f t="shared" si="297"/>
        <v>36</v>
      </c>
      <c r="P859" s="8">
        <f t="shared" si="298"/>
        <v>0</v>
      </c>
      <c r="Q859" s="8">
        <f t="shared" si="299"/>
        <v>3</v>
      </c>
      <c r="R859" s="8">
        <f t="shared" si="300"/>
        <v>49</v>
      </c>
      <c r="S859" s="8">
        <f t="shared" si="301"/>
        <v>36</v>
      </c>
      <c r="T859" s="8">
        <f t="shared" si="302"/>
        <v>5</v>
      </c>
      <c r="U859" s="8">
        <f t="shared" si="303"/>
        <v>24</v>
      </c>
      <c r="V859" s="8">
        <f t="shared" si="304"/>
        <v>3</v>
      </c>
      <c r="W859" s="8">
        <f t="shared" si="305"/>
        <v>7</v>
      </c>
      <c r="X859" s="8">
        <f t="shared" si="306"/>
        <v>7</v>
      </c>
      <c r="Y859">
        <f t="shared" si="307"/>
        <v>0</v>
      </c>
    </row>
    <row r="860" spans="1:25" x14ac:dyDescent="0.25">
      <c r="A860" s="1" t="s">
        <v>879</v>
      </c>
      <c r="B860" s="1" t="s">
        <v>37</v>
      </c>
      <c r="C860" s="1" t="s">
        <v>5</v>
      </c>
      <c r="D860">
        <f t="shared" si="286"/>
        <v>2012</v>
      </c>
      <c r="E860">
        <f t="shared" si="287"/>
        <v>22</v>
      </c>
      <c r="F860">
        <f t="shared" si="288"/>
        <v>6</v>
      </c>
      <c r="G860" s="6">
        <f t="shared" si="289"/>
        <v>41553</v>
      </c>
      <c r="H860">
        <f t="shared" si="290"/>
        <v>9.2648870636550313</v>
      </c>
      <c r="I860">
        <f t="shared" si="291"/>
        <v>10</v>
      </c>
      <c r="J860">
        <f t="shared" si="292"/>
        <v>0</v>
      </c>
      <c r="K860">
        <f t="shared" si="293"/>
        <v>10</v>
      </c>
      <c r="L860" s="8">
        <f t="shared" si="294"/>
        <v>1</v>
      </c>
      <c r="M860" s="8">
        <f t="shared" si="295"/>
        <v>6</v>
      </c>
      <c r="N860" s="8">
        <f t="shared" si="296"/>
        <v>14</v>
      </c>
      <c r="O860" s="8">
        <f t="shared" si="297"/>
        <v>18</v>
      </c>
      <c r="P860" s="8">
        <f t="shared" si="298"/>
        <v>0</v>
      </c>
      <c r="Q860" s="8">
        <f t="shared" si="299"/>
        <v>18</v>
      </c>
      <c r="R860" s="8">
        <f t="shared" si="300"/>
        <v>7</v>
      </c>
      <c r="S860" s="8">
        <f t="shared" si="301"/>
        <v>63</v>
      </c>
      <c r="T860" s="8">
        <f t="shared" si="302"/>
        <v>4</v>
      </c>
      <c r="U860" s="8">
        <f t="shared" si="303"/>
        <v>27</v>
      </c>
      <c r="V860" s="8">
        <f t="shared" si="304"/>
        <v>8</v>
      </c>
      <c r="W860" s="8">
        <f t="shared" si="305"/>
        <v>2</v>
      </c>
      <c r="X860" s="8">
        <f t="shared" si="306"/>
        <v>2</v>
      </c>
      <c r="Y860">
        <f t="shared" si="307"/>
        <v>0</v>
      </c>
    </row>
    <row r="861" spans="1:25" x14ac:dyDescent="0.25">
      <c r="A861" s="1" t="s">
        <v>880</v>
      </c>
      <c r="B861" s="1" t="s">
        <v>27</v>
      </c>
      <c r="C861" s="1" t="s">
        <v>5</v>
      </c>
      <c r="D861">
        <f t="shared" si="286"/>
        <v>2001</v>
      </c>
      <c r="E861">
        <f t="shared" si="287"/>
        <v>23</v>
      </c>
      <c r="F861">
        <f t="shared" si="288"/>
        <v>30</v>
      </c>
      <c r="G861" s="6">
        <f t="shared" si="289"/>
        <v>37590</v>
      </c>
      <c r="H861">
        <f t="shared" si="290"/>
        <v>20.114989733059549</v>
      </c>
      <c r="I861">
        <f t="shared" si="291"/>
        <v>21</v>
      </c>
      <c r="J861">
        <f t="shared" si="292"/>
        <v>0</v>
      </c>
      <c r="K861">
        <f t="shared" si="293"/>
        <v>21</v>
      </c>
      <c r="L861" s="8">
        <f t="shared" si="294"/>
        <v>0</v>
      </c>
      <c r="M861" s="8">
        <f t="shared" si="295"/>
        <v>3</v>
      </c>
      <c r="N861" s="8">
        <f t="shared" si="296"/>
        <v>14</v>
      </c>
      <c r="O861" s="8">
        <f t="shared" si="297"/>
        <v>27</v>
      </c>
      <c r="P861" s="8">
        <f t="shared" si="298"/>
        <v>3</v>
      </c>
      <c r="Q861" s="8">
        <f t="shared" si="299"/>
        <v>0</v>
      </c>
      <c r="R861" s="8">
        <f t="shared" si="300"/>
        <v>63</v>
      </c>
      <c r="S861" s="8">
        <f t="shared" si="301"/>
        <v>0</v>
      </c>
      <c r="T861" s="8">
        <f t="shared" si="302"/>
        <v>5</v>
      </c>
      <c r="U861" s="8">
        <f t="shared" si="303"/>
        <v>3</v>
      </c>
      <c r="V861" s="8">
        <f t="shared" si="304"/>
        <v>8</v>
      </c>
      <c r="W861" s="8">
        <f t="shared" si="305"/>
        <v>2</v>
      </c>
      <c r="X861" s="8">
        <f t="shared" si="306"/>
        <v>2</v>
      </c>
      <c r="Y861">
        <f t="shared" si="307"/>
        <v>0</v>
      </c>
    </row>
    <row r="862" spans="1:25" x14ac:dyDescent="0.25">
      <c r="A862" s="1" t="s">
        <v>881</v>
      </c>
      <c r="B862" s="1" t="s">
        <v>25</v>
      </c>
      <c r="C862" s="1" t="s">
        <v>8</v>
      </c>
      <c r="D862">
        <f t="shared" si="286"/>
        <v>2003</v>
      </c>
      <c r="E862">
        <f t="shared" si="287"/>
        <v>31</v>
      </c>
      <c r="F862">
        <f t="shared" si="288"/>
        <v>17</v>
      </c>
      <c r="G862" s="6">
        <f t="shared" si="289"/>
        <v>38550</v>
      </c>
      <c r="H862">
        <f t="shared" si="290"/>
        <v>17.486652977412732</v>
      </c>
      <c r="I862">
        <f t="shared" si="291"/>
        <v>19</v>
      </c>
      <c r="J862">
        <f t="shared" si="292"/>
        <v>0</v>
      </c>
      <c r="K862">
        <f t="shared" si="293"/>
        <v>19</v>
      </c>
      <c r="L862" s="8">
        <f t="shared" si="294"/>
        <v>0</v>
      </c>
      <c r="M862" s="8">
        <f t="shared" si="295"/>
        <v>9</v>
      </c>
      <c r="N862" s="8">
        <f t="shared" si="296"/>
        <v>21</v>
      </c>
      <c r="O862" s="8">
        <f t="shared" si="297"/>
        <v>9</v>
      </c>
      <c r="P862" s="8">
        <f t="shared" si="298"/>
        <v>1</v>
      </c>
      <c r="Q862" s="8">
        <f t="shared" si="299"/>
        <v>21</v>
      </c>
      <c r="R862" s="8">
        <f t="shared" si="300"/>
        <v>7</v>
      </c>
      <c r="S862" s="8">
        <f t="shared" si="301"/>
        <v>18</v>
      </c>
      <c r="T862" s="8">
        <f t="shared" si="302"/>
        <v>4</v>
      </c>
      <c r="U862" s="8">
        <f t="shared" si="303"/>
        <v>21</v>
      </c>
      <c r="V862" s="8">
        <f t="shared" si="304"/>
        <v>1</v>
      </c>
      <c r="W862" s="8">
        <f t="shared" si="305"/>
        <v>9</v>
      </c>
      <c r="X862" s="8">
        <f t="shared" si="306"/>
        <v>9</v>
      </c>
      <c r="Y862">
        <f t="shared" si="307"/>
        <v>0</v>
      </c>
    </row>
    <row r="863" spans="1:25" x14ac:dyDescent="0.25">
      <c r="A863" s="1" t="s">
        <v>882</v>
      </c>
      <c r="B863" s="1" t="s">
        <v>10</v>
      </c>
      <c r="C863" s="1" t="s">
        <v>5</v>
      </c>
      <c r="D863">
        <f t="shared" si="286"/>
        <v>2005</v>
      </c>
      <c r="E863">
        <f t="shared" si="287"/>
        <v>26</v>
      </c>
      <c r="F863">
        <f t="shared" si="288"/>
        <v>15</v>
      </c>
      <c r="G863" s="6">
        <f t="shared" si="289"/>
        <v>39128</v>
      </c>
      <c r="H863">
        <f t="shared" si="290"/>
        <v>15.904175222450377</v>
      </c>
      <c r="I863">
        <f t="shared" si="291"/>
        <v>17</v>
      </c>
      <c r="J863">
        <f t="shared" si="292"/>
        <v>0</v>
      </c>
      <c r="K863">
        <f t="shared" si="293"/>
        <v>17</v>
      </c>
      <c r="L863" s="8">
        <f t="shared" si="294"/>
        <v>0</v>
      </c>
      <c r="M863" s="8">
        <f t="shared" si="295"/>
        <v>15</v>
      </c>
      <c r="N863" s="8">
        <f t="shared" si="296"/>
        <v>14</v>
      </c>
      <c r="O863" s="8">
        <f t="shared" si="297"/>
        <v>54</v>
      </c>
      <c r="P863" s="8">
        <f t="shared" si="298"/>
        <v>1</v>
      </c>
      <c r="Q863" s="8">
        <f t="shared" si="299"/>
        <v>15</v>
      </c>
      <c r="R863" s="8">
        <f t="shared" si="300"/>
        <v>42</v>
      </c>
      <c r="S863" s="8">
        <f t="shared" si="301"/>
        <v>36</v>
      </c>
      <c r="T863" s="8">
        <f t="shared" si="302"/>
        <v>6</v>
      </c>
      <c r="U863" s="8">
        <f t="shared" si="303"/>
        <v>27</v>
      </c>
      <c r="V863" s="8">
        <f t="shared" si="304"/>
        <v>0</v>
      </c>
      <c r="W863" s="8">
        <f t="shared" si="305"/>
        <v>0</v>
      </c>
      <c r="X863" s="8">
        <f t="shared" si="306"/>
        <v>0</v>
      </c>
      <c r="Y863">
        <f t="shared" si="307"/>
        <v>0</v>
      </c>
    </row>
    <row r="864" spans="1:25" x14ac:dyDescent="0.25">
      <c r="A864" s="1" t="s">
        <v>883</v>
      </c>
      <c r="B864" s="1" t="s">
        <v>37</v>
      </c>
      <c r="C864" s="1" t="s">
        <v>5</v>
      </c>
      <c r="D864">
        <f t="shared" si="286"/>
        <v>2019</v>
      </c>
      <c r="E864">
        <f t="shared" si="287"/>
        <v>31</v>
      </c>
      <c r="F864">
        <f t="shared" si="288"/>
        <v>26</v>
      </c>
      <c r="G864" s="6">
        <f t="shared" si="289"/>
        <v>44403</v>
      </c>
      <c r="H864">
        <f t="shared" si="290"/>
        <v>1.462012320328542</v>
      </c>
      <c r="I864">
        <f t="shared" si="291"/>
        <v>3</v>
      </c>
      <c r="J864">
        <f t="shared" si="292"/>
        <v>0</v>
      </c>
      <c r="K864">
        <f t="shared" si="293"/>
        <v>3</v>
      </c>
      <c r="L864" s="8">
        <f t="shared" si="294"/>
        <v>1</v>
      </c>
      <c r="M864" s="8">
        <f t="shared" si="295"/>
        <v>27</v>
      </c>
      <c r="N864" s="8">
        <f t="shared" si="296"/>
        <v>21</v>
      </c>
      <c r="O864" s="8">
        <f t="shared" si="297"/>
        <v>9</v>
      </c>
      <c r="P864" s="8">
        <f t="shared" si="298"/>
        <v>2</v>
      </c>
      <c r="Q864" s="8">
        <f t="shared" si="299"/>
        <v>18</v>
      </c>
      <c r="R864" s="8">
        <f t="shared" si="300"/>
        <v>63</v>
      </c>
      <c r="S864" s="8">
        <f t="shared" si="301"/>
        <v>72</v>
      </c>
      <c r="T864" s="8">
        <f t="shared" si="302"/>
        <v>7</v>
      </c>
      <c r="U864" s="8">
        <f t="shared" si="303"/>
        <v>6</v>
      </c>
      <c r="V864" s="8">
        <f t="shared" si="304"/>
        <v>6</v>
      </c>
      <c r="W864" s="8">
        <f t="shared" si="305"/>
        <v>4</v>
      </c>
      <c r="X864" s="8">
        <f t="shared" si="306"/>
        <v>4</v>
      </c>
      <c r="Y864">
        <f t="shared" si="307"/>
        <v>0</v>
      </c>
    </row>
    <row r="865" spans="1:25" x14ac:dyDescent="0.25">
      <c r="A865" s="1" t="s">
        <v>884</v>
      </c>
      <c r="B865" s="1" t="s">
        <v>43</v>
      </c>
      <c r="C865" s="1" t="s">
        <v>8</v>
      </c>
      <c r="D865">
        <f t="shared" si="286"/>
        <v>2016</v>
      </c>
      <c r="E865">
        <f t="shared" si="287"/>
        <v>29</v>
      </c>
      <c r="F865">
        <f t="shared" si="288"/>
        <v>17</v>
      </c>
      <c r="G865" s="6">
        <f t="shared" si="289"/>
        <v>43237</v>
      </c>
      <c r="H865">
        <f t="shared" si="290"/>
        <v>4.6543463381245722</v>
      </c>
      <c r="I865">
        <f t="shared" si="291"/>
        <v>6</v>
      </c>
      <c r="J865">
        <f t="shared" si="292"/>
        <v>0</v>
      </c>
      <c r="K865">
        <f t="shared" si="293"/>
        <v>6</v>
      </c>
      <c r="L865" s="8">
        <f t="shared" si="294"/>
        <v>1</v>
      </c>
      <c r="M865" s="8">
        <f t="shared" si="295"/>
        <v>18</v>
      </c>
      <c r="N865" s="8">
        <f t="shared" si="296"/>
        <v>14</v>
      </c>
      <c r="O865" s="8">
        <f t="shared" si="297"/>
        <v>81</v>
      </c>
      <c r="P865" s="8">
        <f t="shared" si="298"/>
        <v>1</v>
      </c>
      <c r="Q865" s="8">
        <f t="shared" si="299"/>
        <v>21</v>
      </c>
      <c r="R865" s="8">
        <f t="shared" si="300"/>
        <v>28</v>
      </c>
      <c r="S865" s="8">
        <f t="shared" si="301"/>
        <v>18</v>
      </c>
      <c r="T865" s="8">
        <f t="shared" si="302"/>
        <v>4</v>
      </c>
      <c r="U865" s="8">
        <f t="shared" si="303"/>
        <v>24</v>
      </c>
      <c r="V865" s="8">
        <f t="shared" si="304"/>
        <v>0</v>
      </c>
      <c r="W865" s="8">
        <f t="shared" si="305"/>
        <v>0</v>
      </c>
      <c r="X865" s="8">
        <f t="shared" si="306"/>
        <v>0</v>
      </c>
      <c r="Y865">
        <f t="shared" si="307"/>
        <v>0</v>
      </c>
    </row>
    <row r="866" spans="1:25" x14ac:dyDescent="0.25">
      <c r="A866" s="1" t="s">
        <v>885</v>
      </c>
      <c r="B866" s="1" t="s">
        <v>41</v>
      </c>
      <c r="C866" s="1" t="s">
        <v>8</v>
      </c>
      <c r="D866">
        <f t="shared" si="286"/>
        <v>2007</v>
      </c>
      <c r="E866">
        <f t="shared" si="287"/>
        <v>22</v>
      </c>
      <c r="F866">
        <f t="shared" si="288"/>
        <v>10</v>
      </c>
      <c r="G866" s="6">
        <f t="shared" si="289"/>
        <v>39731</v>
      </c>
      <c r="H866">
        <f t="shared" si="290"/>
        <v>14.253251197809719</v>
      </c>
      <c r="I866">
        <f t="shared" si="291"/>
        <v>15</v>
      </c>
      <c r="J866">
        <f t="shared" si="292"/>
        <v>0</v>
      </c>
      <c r="K866">
        <f t="shared" si="293"/>
        <v>15</v>
      </c>
      <c r="L866" s="8">
        <f t="shared" si="294"/>
        <v>0</v>
      </c>
      <c r="M866" s="8">
        <f t="shared" si="295"/>
        <v>21</v>
      </c>
      <c r="N866" s="8">
        <f t="shared" si="296"/>
        <v>14</v>
      </c>
      <c r="O866" s="8">
        <f t="shared" si="297"/>
        <v>18</v>
      </c>
      <c r="P866" s="8">
        <f t="shared" si="298"/>
        <v>1</v>
      </c>
      <c r="Q866" s="8">
        <f t="shared" si="299"/>
        <v>0</v>
      </c>
      <c r="R866" s="8">
        <f t="shared" si="300"/>
        <v>21</v>
      </c>
      <c r="S866" s="8">
        <f t="shared" si="301"/>
        <v>9</v>
      </c>
      <c r="T866" s="8">
        <f t="shared" si="302"/>
        <v>6</v>
      </c>
      <c r="U866" s="8">
        <f t="shared" si="303"/>
        <v>12</v>
      </c>
      <c r="V866" s="8">
        <f t="shared" si="304"/>
        <v>2</v>
      </c>
      <c r="W866" s="8">
        <f t="shared" si="305"/>
        <v>8</v>
      </c>
      <c r="X866" s="8">
        <f t="shared" si="306"/>
        <v>8</v>
      </c>
      <c r="Y866">
        <f t="shared" si="307"/>
        <v>0</v>
      </c>
    </row>
    <row r="867" spans="1:25" x14ac:dyDescent="0.25">
      <c r="A867" s="1" t="s">
        <v>886</v>
      </c>
      <c r="B867" s="1" t="s">
        <v>39</v>
      </c>
      <c r="C867" s="1" t="s">
        <v>5</v>
      </c>
      <c r="D867">
        <f t="shared" si="286"/>
        <v>2006</v>
      </c>
      <c r="E867">
        <f t="shared" si="287"/>
        <v>27</v>
      </c>
      <c r="F867">
        <f t="shared" si="288"/>
        <v>17</v>
      </c>
      <c r="G867" s="6">
        <f t="shared" si="289"/>
        <v>39524</v>
      </c>
      <c r="H867">
        <f t="shared" si="290"/>
        <v>14.819986310746064</v>
      </c>
      <c r="I867">
        <f t="shared" si="291"/>
        <v>16</v>
      </c>
      <c r="J867">
        <f t="shared" si="292"/>
        <v>0</v>
      </c>
      <c r="K867">
        <f t="shared" si="293"/>
        <v>16</v>
      </c>
      <c r="L867" s="8">
        <f t="shared" si="294"/>
        <v>0</v>
      </c>
      <c r="M867" s="8">
        <f t="shared" si="295"/>
        <v>18</v>
      </c>
      <c r="N867" s="8">
        <f t="shared" si="296"/>
        <v>14</v>
      </c>
      <c r="O867" s="8">
        <f t="shared" si="297"/>
        <v>63</v>
      </c>
      <c r="P867" s="8">
        <f t="shared" si="298"/>
        <v>1</v>
      </c>
      <c r="Q867" s="8">
        <f t="shared" si="299"/>
        <v>21</v>
      </c>
      <c r="R867" s="8">
        <f t="shared" si="300"/>
        <v>42</v>
      </c>
      <c r="S867" s="8">
        <f t="shared" si="301"/>
        <v>81</v>
      </c>
      <c r="T867" s="8">
        <f t="shared" si="302"/>
        <v>8</v>
      </c>
      <c r="U867" s="8">
        <f t="shared" si="303"/>
        <v>24</v>
      </c>
      <c r="V867" s="8">
        <f t="shared" si="304"/>
        <v>2</v>
      </c>
      <c r="W867" s="8">
        <f t="shared" si="305"/>
        <v>8</v>
      </c>
      <c r="X867" s="8">
        <f t="shared" si="306"/>
        <v>8</v>
      </c>
      <c r="Y867">
        <f t="shared" si="307"/>
        <v>0</v>
      </c>
    </row>
    <row r="868" spans="1:25" x14ac:dyDescent="0.25">
      <c r="A868" s="1" t="s">
        <v>887</v>
      </c>
      <c r="B868" s="1" t="s">
        <v>39</v>
      </c>
      <c r="C868" s="1" t="s">
        <v>8</v>
      </c>
      <c r="D868">
        <f t="shared" si="286"/>
        <v>2018</v>
      </c>
      <c r="E868">
        <f t="shared" si="287"/>
        <v>23</v>
      </c>
      <c r="F868">
        <f t="shared" si="288"/>
        <v>8</v>
      </c>
      <c r="G868" s="6">
        <f t="shared" si="289"/>
        <v>43777</v>
      </c>
      <c r="H868">
        <f t="shared" si="290"/>
        <v>3.1759069130732374</v>
      </c>
      <c r="I868">
        <f t="shared" si="291"/>
        <v>4</v>
      </c>
      <c r="J868">
        <f t="shared" si="292"/>
        <v>0</v>
      </c>
      <c r="K868">
        <f t="shared" si="293"/>
        <v>4</v>
      </c>
      <c r="L868" s="8">
        <f t="shared" si="294"/>
        <v>1</v>
      </c>
      <c r="M868" s="8">
        <f t="shared" si="295"/>
        <v>24</v>
      </c>
      <c r="N868" s="8">
        <f t="shared" si="296"/>
        <v>14</v>
      </c>
      <c r="O868" s="8">
        <f t="shared" si="297"/>
        <v>27</v>
      </c>
      <c r="P868" s="8">
        <f t="shared" si="298"/>
        <v>0</v>
      </c>
      <c r="Q868" s="8">
        <f t="shared" si="299"/>
        <v>24</v>
      </c>
      <c r="R868" s="8">
        <f t="shared" si="300"/>
        <v>35</v>
      </c>
      <c r="S868" s="8">
        <f t="shared" si="301"/>
        <v>9</v>
      </c>
      <c r="T868" s="8">
        <f t="shared" si="302"/>
        <v>6</v>
      </c>
      <c r="U868" s="8">
        <f t="shared" si="303"/>
        <v>27</v>
      </c>
      <c r="V868" s="8">
        <f t="shared" si="304"/>
        <v>7</v>
      </c>
      <c r="W868" s="8">
        <f t="shared" si="305"/>
        <v>3</v>
      </c>
      <c r="X868" s="8">
        <f t="shared" si="306"/>
        <v>3</v>
      </c>
      <c r="Y868">
        <f t="shared" si="307"/>
        <v>0</v>
      </c>
    </row>
    <row r="869" spans="1:25" x14ac:dyDescent="0.25">
      <c r="A869" s="1" t="s">
        <v>888</v>
      </c>
      <c r="B869" s="1" t="s">
        <v>7</v>
      </c>
      <c r="C869" s="1" t="s">
        <v>8</v>
      </c>
      <c r="D869">
        <f t="shared" si="286"/>
        <v>2017</v>
      </c>
      <c r="E869">
        <f t="shared" si="287"/>
        <v>25</v>
      </c>
      <c r="F869">
        <f t="shared" si="288"/>
        <v>15</v>
      </c>
      <c r="G869" s="6">
        <f t="shared" si="289"/>
        <v>43480</v>
      </c>
      <c r="H869">
        <f t="shared" si="290"/>
        <v>3.9890485968514717</v>
      </c>
      <c r="I869">
        <f t="shared" si="291"/>
        <v>5</v>
      </c>
      <c r="J869">
        <f t="shared" si="292"/>
        <v>0</v>
      </c>
      <c r="K869">
        <f t="shared" si="293"/>
        <v>5</v>
      </c>
      <c r="L869" s="8">
        <f t="shared" si="294"/>
        <v>1</v>
      </c>
      <c r="M869" s="8">
        <f t="shared" si="295"/>
        <v>21</v>
      </c>
      <c r="N869" s="8">
        <f t="shared" si="296"/>
        <v>14</v>
      </c>
      <c r="O869" s="8">
        <f t="shared" si="297"/>
        <v>45</v>
      </c>
      <c r="P869" s="8">
        <f t="shared" si="298"/>
        <v>1</v>
      </c>
      <c r="Q869" s="8">
        <f t="shared" si="299"/>
        <v>15</v>
      </c>
      <c r="R869" s="8">
        <f t="shared" si="300"/>
        <v>56</v>
      </c>
      <c r="S869" s="8">
        <f t="shared" si="301"/>
        <v>27</v>
      </c>
      <c r="T869" s="8">
        <f t="shared" si="302"/>
        <v>8</v>
      </c>
      <c r="U869" s="8">
        <f t="shared" si="303"/>
        <v>3</v>
      </c>
      <c r="V869" s="8">
        <f t="shared" si="304"/>
        <v>1</v>
      </c>
      <c r="W869" s="8">
        <f t="shared" si="305"/>
        <v>9</v>
      </c>
      <c r="X869" s="8">
        <f t="shared" si="306"/>
        <v>9</v>
      </c>
      <c r="Y869">
        <f t="shared" si="307"/>
        <v>0</v>
      </c>
    </row>
    <row r="870" spans="1:25" x14ac:dyDescent="0.25">
      <c r="A870" s="1" t="s">
        <v>889</v>
      </c>
      <c r="B870" s="1" t="s">
        <v>39</v>
      </c>
      <c r="C870" s="1" t="s">
        <v>8</v>
      </c>
      <c r="D870">
        <f t="shared" si="286"/>
        <v>2019</v>
      </c>
      <c r="E870">
        <f t="shared" si="287"/>
        <v>22</v>
      </c>
      <c r="F870">
        <f t="shared" si="288"/>
        <v>22</v>
      </c>
      <c r="G870" s="6">
        <f t="shared" si="289"/>
        <v>44126</v>
      </c>
      <c r="H870">
        <f t="shared" si="290"/>
        <v>2.2203969883641341</v>
      </c>
      <c r="I870">
        <f t="shared" si="291"/>
        <v>3</v>
      </c>
      <c r="J870">
        <f t="shared" si="292"/>
        <v>0</v>
      </c>
      <c r="K870">
        <f t="shared" si="293"/>
        <v>3</v>
      </c>
      <c r="L870" s="8">
        <f t="shared" si="294"/>
        <v>1</v>
      </c>
      <c r="M870" s="8">
        <f t="shared" si="295"/>
        <v>27</v>
      </c>
      <c r="N870" s="8">
        <f t="shared" si="296"/>
        <v>14</v>
      </c>
      <c r="O870" s="8">
        <f t="shared" si="297"/>
        <v>18</v>
      </c>
      <c r="P870" s="8">
        <f t="shared" si="298"/>
        <v>2</v>
      </c>
      <c r="Q870" s="8">
        <f t="shared" si="299"/>
        <v>6</v>
      </c>
      <c r="R870" s="8">
        <f t="shared" si="300"/>
        <v>28</v>
      </c>
      <c r="S870" s="8">
        <f t="shared" si="301"/>
        <v>63</v>
      </c>
      <c r="T870" s="8">
        <f t="shared" si="302"/>
        <v>9</v>
      </c>
      <c r="U870" s="8">
        <f t="shared" si="303"/>
        <v>24</v>
      </c>
      <c r="V870" s="8">
        <f t="shared" si="304"/>
        <v>2</v>
      </c>
      <c r="W870" s="8">
        <f t="shared" si="305"/>
        <v>8</v>
      </c>
      <c r="X870" s="8">
        <f t="shared" si="306"/>
        <v>8</v>
      </c>
      <c r="Y870">
        <f t="shared" si="307"/>
        <v>0</v>
      </c>
    </row>
    <row r="871" spans="1:25" x14ac:dyDescent="0.25">
      <c r="A871" s="1" t="s">
        <v>890</v>
      </c>
      <c r="B871" s="1" t="s">
        <v>7</v>
      </c>
      <c r="C871" s="1" t="s">
        <v>8</v>
      </c>
      <c r="D871">
        <f t="shared" si="286"/>
        <v>2021</v>
      </c>
      <c r="E871">
        <f t="shared" si="287"/>
        <v>29</v>
      </c>
      <c r="F871">
        <f t="shared" si="288"/>
        <v>15</v>
      </c>
      <c r="G871" s="6">
        <f t="shared" si="289"/>
        <v>45061</v>
      </c>
      <c r="H871">
        <f t="shared" si="290"/>
        <v>-0.33949349760438058</v>
      </c>
      <c r="I871">
        <f t="shared" si="291"/>
        <v>1</v>
      </c>
      <c r="J871">
        <f t="shared" si="292"/>
        <v>0</v>
      </c>
      <c r="K871">
        <f t="shared" si="293"/>
        <v>1</v>
      </c>
      <c r="L871" s="8">
        <f t="shared" si="294"/>
        <v>2</v>
      </c>
      <c r="M871" s="8">
        <f t="shared" si="295"/>
        <v>3</v>
      </c>
      <c r="N871" s="8">
        <f t="shared" si="296"/>
        <v>14</v>
      </c>
      <c r="O871" s="8">
        <f t="shared" si="297"/>
        <v>81</v>
      </c>
      <c r="P871" s="8">
        <f t="shared" si="298"/>
        <v>1</v>
      </c>
      <c r="Q871" s="8">
        <f t="shared" si="299"/>
        <v>15</v>
      </c>
      <c r="R871" s="8">
        <f t="shared" si="300"/>
        <v>56</v>
      </c>
      <c r="S871" s="8">
        <f t="shared" si="301"/>
        <v>63</v>
      </c>
      <c r="T871" s="8">
        <f t="shared" si="302"/>
        <v>9</v>
      </c>
      <c r="U871" s="8">
        <f t="shared" si="303"/>
        <v>21</v>
      </c>
      <c r="V871" s="8">
        <f t="shared" si="304"/>
        <v>5</v>
      </c>
      <c r="W871" s="8">
        <f t="shared" si="305"/>
        <v>5</v>
      </c>
      <c r="X871" s="8">
        <f t="shared" si="306"/>
        <v>5</v>
      </c>
      <c r="Y871">
        <f t="shared" si="307"/>
        <v>0</v>
      </c>
    </row>
    <row r="872" spans="1:25" x14ac:dyDescent="0.25">
      <c r="A872" s="1" t="s">
        <v>891</v>
      </c>
      <c r="B872" s="1" t="s">
        <v>39</v>
      </c>
      <c r="C872" s="1" t="s">
        <v>8</v>
      </c>
      <c r="D872">
        <f t="shared" si="286"/>
        <v>2020</v>
      </c>
      <c r="E872">
        <f t="shared" si="287"/>
        <v>25</v>
      </c>
      <c r="F872">
        <f t="shared" si="288"/>
        <v>15</v>
      </c>
      <c r="G872" s="6">
        <f t="shared" si="289"/>
        <v>44576</v>
      </c>
      <c r="H872">
        <f t="shared" si="290"/>
        <v>0.9883641341546886</v>
      </c>
      <c r="I872">
        <f t="shared" si="291"/>
        <v>2</v>
      </c>
      <c r="J872">
        <f t="shared" si="292"/>
        <v>0</v>
      </c>
      <c r="K872">
        <f t="shared" si="293"/>
        <v>2</v>
      </c>
      <c r="L872" s="8">
        <f t="shared" si="294"/>
        <v>2</v>
      </c>
      <c r="M872" s="8">
        <f t="shared" si="295"/>
        <v>0</v>
      </c>
      <c r="N872" s="8">
        <f t="shared" si="296"/>
        <v>14</v>
      </c>
      <c r="O872" s="8">
        <f t="shared" si="297"/>
        <v>45</v>
      </c>
      <c r="P872" s="8">
        <f t="shared" si="298"/>
        <v>1</v>
      </c>
      <c r="Q872" s="8">
        <f t="shared" si="299"/>
        <v>15</v>
      </c>
      <c r="R872" s="8">
        <f t="shared" si="300"/>
        <v>56</v>
      </c>
      <c r="S872" s="8">
        <f t="shared" si="301"/>
        <v>0</v>
      </c>
      <c r="T872" s="8">
        <f t="shared" si="302"/>
        <v>2</v>
      </c>
      <c r="U872" s="8">
        <f t="shared" si="303"/>
        <v>12</v>
      </c>
      <c r="V872" s="8">
        <f t="shared" si="304"/>
        <v>7</v>
      </c>
      <c r="W872" s="8">
        <f t="shared" si="305"/>
        <v>3</v>
      </c>
      <c r="X872" s="8">
        <f t="shared" si="306"/>
        <v>3</v>
      </c>
      <c r="Y872">
        <f t="shared" si="307"/>
        <v>0</v>
      </c>
    </row>
    <row r="873" spans="1:25" x14ac:dyDescent="0.25">
      <c r="A873" s="1" t="s">
        <v>892</v>
      </c>
      <c r="B873" s="1" t="s">
        <v>41</v>
      </c>
      <c r="C873" s="1" t="s">
        <v>8</v>
      </c>
      <c r="D873">
        <f t="shared" si="286"/>
        <v>2004</v>
      </c>
      <c r="E873">
        <f t="shared" si="287"/>
        <v>29</v>
      </c>
      <c r="F873">
        <f t="shared" si="288"/>
        <v>23</v>
      </c>
      <c r="G873" s="6">
        <f t="shared" si="289"/>
        <v>38860</v>
      </c>
      <c r="H873">
        <f t="shared" si="290"/>
        <v>16.637919233401778</v>
      </c>
      <c r="I873">
        <f t="shared" si="291"/>
        <v>18</v>
      </c>
      <c r="J873">
        <f t="shared" si="292"/>
        <v>0</v>
      </c>
      <c r="K873">
        <f t="shared" si="293"/>
        <v>18</v>
      </c>
      <c r="L873" s="8">
        <f t="shared" si="294"/>
        <v>0</v>
      </c>
      <c r="M873" s="8">
        <f t="shared" si="295"/>
        <v>12</v>
      </c>
      <c r="N873" s="8">
        <f t="shared" si="296"/>
        <v>14</v>
      </c>
      <c r="O873" s="8">
        <f t="shared" si="297"/>
        <v>81</v>
      </c>
      <c r="P873" s="8">
        <f t="shared" si="298"/>
        <v>2</v>
      </c>
      <c r="Q873" s="8">
        <f t="shared" si="299"/>
        <v>9</v>
      </c>
      <c r="R873" s="8">
        <f t="shared" si="300"/>
        <v>21</v>
      </c>
      <c r="S873" s="8">
        <f t="shared" si="301"/>
        <v>45</v>
      </c>
      <c r="T873" s="8">
        <f t="shared" si="302"/>
        <v>4</v>
      </c>
      <c r="U873" s="8">
        <f t="shared" si="303"/>
        <v>6</v>
      </c>
      <c r="V873" s="8">
        <f t="shared" si="304"/>
        <v>4</v>
      </c>
      <c r="W873" s="8">
        <f t="shared" si="305"/>
        <v>6</v>
      </c>
      <c r="X873" s="8">
        <f t="shared" si="306"/>
        <v>6</v>
      </c>
      <c r="Y873">
        <f t="shared" si="307"/>
        <v>0</v>
      </c>
    </row>
    <row r="874" spans="1:25" x14ac:dyDescent="0.25">
      <c r="A874" s="1" t="s">
        <v>893</v>
      </c>
      <c r="B874" s="1" t="s">
        <v>39</v>
      </c>
      <c r="C874" s="1" t="s">
        <v>5</v>
      </c>
      <c r="D874">
        <f t="shared" si="286"/>
        <v>2019</v>
      </c>
      <c r="E874">
        <f t="shared" si="287"/>
        <v>21</v>
      </c>
      <c r="F874">
        <f t="shared" si="288"/>
        <v>23</v>
      </c>
      <c r="G874" s="6">
        <f t="shared" si="289"/>
        <v>44097</v>
      </c>
      <c r="H874">
        <f t="shared" si="290"/>
        <v>2.299794661190965</v>
      </c>
      <c r="I874">
        <f t="shared" si="291"/>
        <v>3</v>
      </c>
      <c r="J874">
        <f t="shared" si="292"/>
        <v>0</v>
      </c>
      <c r="K874">
        <f t="shared" si="293"/>
        <v>3</v>
      </c>
      <c r="L874" s="8">
        <f t="shared" si="294"/>
        <v>1</v>
      </c>
      <c r="M874" s="8">
        <f t="shared" si="295"/>
        <v>27</v>
      </c>
      <c r="N874" s="8">
        <f t="shared" si="296"/>
        <v>14</v>
      </c>
      <c r="O874" s="8">
        <f t="shared" si="297"/>
        <v>9</v>
      </c>
      <c r="P874" s="8">
        <f t="shared" si="298"/>
        <v>2</v>
      </c>
      <c r="Q874" s="8">
        <f t="shared" si="299"/>
        <v>9</v>
      </c>
      <c r="R874" s="8">
        <f t="shared" si="300"/>
        <v>42</v>
      </c>
      <c r="S874" s="8">
        <f t="shared" si="301"/>
        <v>45</v>
      </c>
      <c r="T874" s="8">
        <f t="shared" si="302"/>
        <v>5</v>
      </c>
      <c r="U874" s="8">
        <f t="shared" si="303"/>
        <v>12</v>
      </c>
      <c r="V874" s="8">
        <f t="shared" si="304"/>
        <v>6</v>
      </c>
      <c r="W874" s="8">
        <f t="shared" si="305"/>
        <v>4</v>
      </c>
      <c r="X874" s="8">
        <f t="shared" si="306"/>
        <v>4</v>
      </c>
      <c r="Y874">
        <f t="shared" si="307"/>
        <v>0</v>
      </c>
    </row>
    <row r="875" spans="1:25" x14ac:dyDescent="0.25">
      <c r="A875" s="1" t="s">
        <v>894</v>
      </c>
      <c r="B875" s="1" t="s">
        <v>4</v>
      </c>
      <c r="C875" s="1" t="s">
        <v>8</v>
      </c>
      <c r="D875">
        <f t="shared" si="286"/>
        <v>2003</v>
      </c>
      <c r="E875">
        <f t="shared" si="287"/>
        <v>21</v>
      </c>
      <c r="F875">
        <f t="shared" si="288"/>
        <v>28</v>
      </c>
      <c r="G875" s="6">
        <f t="shared" si="289"/>
        <v>38258</v>
      </c>
      <c r="H875">
        <f t="shared" si="290"/>
        <v>18.286105407255306</v>
      </c>
      <c r="I875">
        <f t="shared" si="291"/>
        <v>19</v>
      </c>
      <c r="J875">
        <f t="shared" si="292"/>
        <v>0</v>
      </c>
      <c r="K875">
        <f t="shared" si="293"/>
        <v>19</v>
      </c>
      <c r="L875" s="8">
        <f t="shared" si="294"/>
        <v>0</v>
      </c>
      <c r="M875" s="8">
        <f t="shared" si="295"/>
        <v>9</v>
      </c>
      <c r="N875" s="8">
        <f t="shared" si="296"/>
        <v>14</v>
      </c>
      <c r="O875" s="8">
        <f t="shared" si="297"/>
        <v>9</v>
      </c>
      <c r="P875" s="8">
        <f t="shared" si="298"/>
        <v>2</v>
      </c>
      <c r="Q875" s="8">
        <f t="shared" si="299"/>
        <v>24</v>
      </c>
      <c r="R875" s="8">
        <f t="shared" si="300"/>
        <v>14</v>
      </c>
      <c r="S875" s="8">
        <f t="shared" si="301"/>
        <v>45</v>
      </c>
      <c r="T875" s="8">
        <f t="shared" si="302"/>
        <v>5</v>
      </c>
      <c r="U875" s="8">
        <f t="shared" si="303"/>
        <v>0</v>
      </c>
      <c r="V875" s="8">
        <f t="shared" si="304"/>
        <v>2</v>
      </c>
      <c r="W875" s="8">
        <f t="shared" si="305"/>
        <v>8</v>
      </c>
      <c r="X875" s="8">
        <f t="shared" si="306"/>
        <v>8</v>
      </c>
      <c r="Y875">
        <f t="shared" si="307"/>
        <v>0</v>
      </c>
    </row>
    <row r="876" spans="1:25" x14ac:dyDescent="0.25">
      <c r="A876" s="1" t="s">
        <v>895</v>
      </c>
      <c r="B876" s="1" t="s">
        <v>46</v>
      </c>
      <c r="C876" s="1" t="s">
        <v>8</v>
      </c>
      <c r="D876">
        <f t="shared" si="286"/>
        <v>2008</v>
      </c>
      <c r="E876">
        <f t="shared" si="287"/>
        <v>23</v>
      </c>
      <c r="F876">
        <f t="shared" si="288"/>
        <v>19</v>
      </c>
      <c r="G876" s="6">
        <f t="shared" si="289"/>
        <v>40136</v>
      </c>
      <c r="H876">
        <f t="shared" si="290"/>
        <v>13.144421629021219</v>
      </c>
      <c r="I876">
        <f t="shared" si="291"/>
        <v>14</v>
      </c>
      <c r="J876">
        <f t="shared" si="292"/>
        <v>0</v>
      </c>
      <c r="K876">
        <f t="shared" si="293"/>
        <v>14</v>
      </c>
      <c r="L876" s="8">
        <f t="shared" si="294"/>
        <v>0</v>
      </c>
      <c r="M876" s="8">
        <f t="shared" si="295"/>
        <v>24</v>
      </c>
      <c r="N876" s="8">
        <f t="shared" si="296"/>
        <v>14</v>
      </c>
      <c r="O876" s="8">
        <f t="shared" si="297"/>
        <v>27</v>
      </c>
      <c r="P876" s="8">
        <f t="shared" si="298"/>
        <v>1</v>
      </c>
      <c r="Q876" s="8">
        <f t="shared" si="299"/>
        <v>27</v>
      </c>
      <c r="R876" s="8">
        <f t="shared" si="300"/>
        <v>35</v>
      </c>
      <c r="S876" s="8">
        <f t="shared" si="301"/>
        <v>0</v>
      </c>
      <c r="T876" s="8">
        <f t="shared" si="302"/>
        <v>9</v>
      </c>
      <c r="U876" s="8">
        <f t="shared" si="303"/>
        <v>24</v>
      </c>
      <c r="V876" s="8">
        <f t="shared" si="304"/>
        <v>1</v>
      </c>
      <c r="W876" s="8">
        <f t="shared" si="305"/>
        <v>9</v>
      </c>
      <c r="X876" s="8">
        <f t="shared" si="306"/>
        <v>9</v>
      </c>
      <c r="Y876">
        <f t="shared" si="307"/>
        <v>0</v>
      </c>
    </row>
    <row r="877" spans="1:25" x14ac:dyDescent="0.25">
      <c r="A877" s="1" t="s">
        <v>896</v>
      </c>
      <c r="B877" s="1" t="s">
        <v>46</v>
      </c>
      <c r="C877" s="1" t="s">
        <v>5</v>
      </c>
      <c r="D877">
        <f t="shared" si="286"/>
        <v>2018</v>
      </c>
      <c r="E877">
        <f t="shared" si="287"/>
        <v>29</v>
      </c>
      <c r="F877">
        <f t="shared" si="288"/>
        <v>2</v>
      </c>
      <c r="G877" s="6">
        <f t="shared" si="289"/>
        <v>43953</v>
      </c>
      <c r="H877">
        <f t="shared" si="290"/>
        <v>2.6940451745379876</v>
      </c>
      <c r="I877">
        <f t="shared" si="291"/>
        <v>4</v>
      </c>
      <c r="J877">
        <f t="shared" si="292"/>
        <v>0</v>
      </c>
      <c r="K877">
        <f t="shared" si="293"/>
        <v>4</v>
      </c>
      <c r="L877" s="8">
        <f t="shared" si="294"/>
        <v>1</v>
      </c>
      <c r="M877" s="8">
        <f t="shared" si="295"/>
        <v>24</v>
      </c>
      <c r="N877" s="8">
        <f t="shared" si="296"/>
        <v>14</v>
      </c>
      <c r="O877" s="8">
        <f t="shared" si="297"/>
        <v>81</v>
      </c>
      <c r="P877" s="8">
        <f t="shared" si="298"/>
        <v>0</v>
      </c>
      <c r="Q877" s="8">
        <f t="shared" si="299"/>
        <v>6</v>
      </c>
      <c r="R877" s="8">
        <f t="shared" si="300"/>
        <v>14</v>
      </c>
      <c r="S877" s="8">
        <f t="shared" si="301"/>
        <v>45</v>
      </c>
      <c r="T877" s="8">
        <f t="shared" si="302"/>
        <v>3</v>
      </c>
      <c r="U877" s="8">
        <f t="shared" si="303"/>
        <v>6</v>
      </c>
      <c r="V877" s="8">
        <f t="shared" si="304"/>
        <v>4</v>
      </c>
      <c r="W877" s="8">
        <f t="shared" si="305"/>
        <v>6</v>
      </c>
      <c r="X877" s="8">
        <f t="shared" si="306"/>
        <v>6</v>
      </c>
      <c r="Y877">
        <f t="shared" si="307"/>
        <v>0</v>
      </c>
    </row>
    <row r="878" spans="1:25" x14ac:dyDescent="0.25">
      <c r="A878" s="1" t="s">
        <v>897</v>
      </c>
      <c r="B878" s="1" t="s">
        <v>14</v>
      </c>
      <c r="C878" s="1" t="s">
        <v>8</v>
      </c>
      <c r="D878">
        <f t="shared" si="286"/>
        <v>2014</v>
      </c>
      <c r="E878">
        <f t="shared" si="287"/>
        <v>27</v>
      </c>
      <c r="F878">
        <f t="shared" si="288"/>
        <v>9</v>
      </c>
      <c r="G878" s="6">
        <f t="shared" si="289"/>
        <v>42438</v>
      </c>
      <c r="H878">
        <f t="shared" si="290"/>
        <v>6.8418891170431211</v>
      </c>
      <c r="I878">
        <f t="shared" si="291"/>
        <v>8</v>
      </c>
      <c r="J878">
        <f t="shared" si="292"/>
        <v>0</v>
      </c>
      <c r="K878">
        <f t="shared" si="293"/>
        <v>8</v>
      </c>
      <c r="L878" s="8">
        <f t="shared" si="294"/>
        <v>1</v>
      </c>
      <c r="M878" s="8">
        <f t="shared" si="295"/>
        <v>12</v>
      </c>
      <c r="N878" s="8">
        <f t="shared" si="296"/>
        <v>14</v>
      </c>
      <c r="O878" s="8">
        <f t="shared" si="297"/>
        <v>63</v>
      </c>
      <c r="P878" s="8">
        <f t="shared" si="298"/>
        <v>0</v>
      </c>
      <c r="Q878" s="8">
        <f t="shared" si="299"/>
        <v>27</v>
      </c>
      <c r="R878" s="8">
        <f t="shared" si="300"/>
        <v>35</v>
      </c>
      <c r="S878" s="8">
        <f t="shared" si="301"/>
        <v>36</v>
      </c>
      <c r="T878" s="8">
        <f t="shared" si="302"/>
        <v>8</v>
      </c>
      <c r="U878" s="8">
        <f t="shared" si="303"/>
        <v>15</v>
      </c>
      <c r="V878" s="8">
        <f t="shared" si="304"/>
        <v>1</v>
      </c>
      <c r="W878" s="8">
        <f t="shared" si="305"/>
        <v>9</v>
      </c>
      <c r="X878" s="8">
        <f t="shared" si="306"/>
        <v>9</v>
      </c>
      <c r="Y878">
        <f t="shared" si="307"/>
        <v>0</v>
      </c>
    </row>
    <row r="879" spans="1:25" x14ac:dyDescent="0.25">
      <c r="A879" s="1" t="s">
        <v>898</v>
      </c>
      <c r="B879" s="1" t="s">
        <v>4</v>
      </c>
      <c r="C879" s="1" t="s">
        <v>5</v>
      </c>
      <c r="D879">
        <f t="shared" si="286"/>
        <v>2021</v>
      </c>
      <c r="E879">
        <f t="shared" si="287"/>
        <v>32</v>
      </c>
      <c r="F879">
        <f t="shared" si="288"/>
        <v>5</v>
      </c>
      <c r="G879" s="6">
        <f t="shared" si="289"/>
        <v>45143</v>
      </c>
      <c r="H879">
        <f t="shared" si="290"/>
        <v>-0.56399726214921286</v>
      </c>
      <c r="I879">
        <f t="shared" si="291"/>
        <v>1</v>
      </c>
      <c r="J879">
        <f t="shared" si="292"/>
        <v>0</v>
      </c>
      <c r="K879">
        <f t="shared" si="293"/>
        <v>1</v>
      </c>
      <c r="L879" s="8">
        <f t="shared" si="294"/>
        <v>2</v>
      </c>
      <c r="M879" s="8">
        <f t="shared" si="295"/>
        <v>3</v>
      </c>
      <c r="N879" s="8">
        <f t="shared" si="296"/>
        <v>21</v>
      </c>
      <c r="O879" s="8">
        <f t="shared" si="297"/>
        <v>18</v>
      </c>
      <c r="P879" s="8">
        <f t="shared" si="298"/>
        <v>0</v>
      </c>
      <c r="Q879" s="8">
        <f t="shared" si="299"/>
        <v>15</v>
      </c>
      <c r="R879" s="8">
        <f t="shared" si="300"/>
        <v>21</v>
      </c>
      <c r="S879" s="8">
        <f t="shared" si="301"/>
        <v>36</v>
      </c>
      <c r="T879" s="8">
        <f t="shared" si="302"/>
        <v>0</v>
      </c>
      <c r="U879" s="8">
        <f t="shared" si="303"/>
        <v>24</v>
      </c>
      <c r="V879" s="8">
        <f t="shared" si="304"/>
        <v>0</v>
      </c>
      <c r="W879" s="8">
        <f t="shared" si="305"/>
        <v>0</v>
      </c>
      <c r="X879" s="8">
        <f t="shared" si="306"/>
        <v>0</v>
      </c>
      <c r="Y879">
        <f t="shared" si="307"/>
        <v>0</v>
      </c>
    </row>
    <row r="880" spans="1:25" x14ac:dyDescent="0.25">
      <c r="A880" s="1" t="s">
        <v>899</v>
      </c>
      <c r="B880" s="1" t="s">
        <v>33</v>
      </c>
      <c r="C880" s="1" t="s">
        <v>8</v>
      </c>
      <c r="D880">
        <f t="shared" si="286"/>
        <v>2015</v>
      </c>
      <c r="E880">
        <f t="shared" si="287"/>
        <v>28</v>
      </c>
      <c r="F880">
        <f t="shared" si="288"/>
        <v>2</v>
      </c>
      <c r="G880" s="6">
        <f t="shared" si="289"/>
        <v>42827</v>
      </c>
      <c r="H880">
        <f t="shared" si="290"/>
        <v>5.7768651608487334</v>
      </c>
      <c r="I880">
        <f t="shared" si="291"/>
        <v>7</v>
      </c>
      <c r="J880">
        <f t="shared" si="292"/>
        <v>0</v>
      </c>
      <c r="K880">
        <f t="shared" si="293"/>
        <v>7</v>
      </c>
      <c r="L880" s="8">
        <f t="shared" si="294"/>
        <v>1</v>
      </c>
      <c r="M880" s="8">
        <f t="shared" si="295"/>
        <v>15</v>
      </c>
      <c r="N880" s="8">
        <f t="shared" si="296"/>
        <v>14</v>
      </c>
      <c r="O880" s="8">
        <f t="shared" si="297"/>
        <v>72</v>
      </c>
      <c r="P880" s="8">
        <f t="shared" si="298"/>
        <v>0</v>
      </c>
      <c r="Q880" s="8">
        <f t="shared" si="299"/>
        <v>6</v>
      </c>
      <c r="R880" s="8">
        <f t="shared" si="300"/>
        <v>63</v>
      </c>
      <c r="S880" s="8">
        <f t="shared" si="301"/>
        <v>81</v>
      </c>
      <c r="T880" s="8">
        <f t="shared" si="302"/>
        <v>6</v>
      </c>
      <c r="U880" s="8">
        <f t="shared" si="303"/>
        <v>18</v>
      </c>
      <c r="V880" s="8">
        <f t="shared" si="304"/>
        <v>6</v>
      </c>
      <c r="W880" s="8">
        <f t="shared" si="305"/>
        <v>4</v>
      </c>
      <c r="X880" s="8">
        <f t="shared" si="306"/>
        <v>4</v>
      </c>
      <c r="Y880">
        <f t="shared" si="307"/>
        <v>0</v>
      </c>
    </row>
    <row r="881" spans="1:25" x14ac:dyDescent="0.25">
      <c r="A881" s="1" t="s">
        <v>900</v>
      </c>
      <c r="B881" s="1" t="s">
        <v>25</v>
      </c>
      <c r="C881" s="1" t="s">
        <v>5</v>
      </c>
      <c r="D881">
        <f t="shared" si="286"/>
        <v>2008</v>
      </c>
      <c r="E881">
        <f t="shared" si="287"/>
        <v>23</v>
      </c>
      <c r="F881">
        <f t="shared" si="288"/>
        <v>16</v>
      </c>
      <c r="G881" s="6">
        <f t="shared" si="289"/>
        <v>40133</v>
      </c>
      <c r="H881">
        <f t="shared" si="290"/>
        <v>13.152635181382614</v>
      </c>
      <c r="I881">
        <f t="shared" si="291"/>
        <v>14</v>
      </c>
      <c r="J881">
        <f t="shared" si="292"/>
        <v>0</v>
      </c>
      <c r="K881">
        <f t="shared" si="293"/>
        <v>14</v>
      </c>
      <c r="L881" s="8">
        <f t="shared" si="294"/>
        <v>0</v>
      </c>
      <c r="M881" s="8">
        <f t="shared" si="295"/>
        <v>24</v>
      </c>
      <c r="N881" s="8">
        <f t="shared" si="296"/>
        <v>14</v>
      </c>
      <c r="O881" s="8">
        <f t="shared" si="297"/>
        <v>27</v>
      </c>
      <c r="P881" s="8">
        <f t="shared" si="298"/>
        <v>1</v>
      </c>
      <c r="Q881" s="8">
        <f t="shared" si="299"/>
        <v>18</v>
      </c>
      <c r="R881" s="8">
        <f t="shared" si="300"/>
        <v>28</v>
      </c>
      <c r="S881" s="8">
        <f t="shared" si="301"/>
        <v>27</v>
      </c>
      <c r="T881" s="8">
        <f t="shared" si="302"/>
        <v>4</v>
      </c>
      <c r="U881" s="8">
        <f t="shared" si="303"/>
        <v>27</v>
      </c>
      <c r="V881" s="8">
        <f t="shared" si="304"/>
        <v>0</v>
      </c>
      <c r="W881" s="8">
        <f t="shared" si="305"/>
        <v>0</v>
      </c>
      <c r="X881" s="8">
        <f t="shared" si="306"/>
        <v>0</v>
      </c>
      <c r="Y881">
        <f t="shared" si="307"/>
        <v>0</v>
      </c>
    </row>
    <row r="882" spans="1:25" x14ac:dyDescent="0.25">
      <c r="A882" s="1" t="s">
        <v>901</v>
      </c>
      <c r="B882" s="1" t="s">
        <v>35</v>
      </c>
      <c r="C882" s="1" t="s">
        <v>8</v>
      </c>
      <c r="D882">
        <f t="shared" si="286"/>
        <v>2004</v>
      </c>
      <c r="E882">
        <f t="shared" si="287"/>
        <v>27</v>
      </c>
      <c r="F882">
        <f t="shared" si="288"/>
        <v>29</v>
      </c>
      <c r="G882" s="6">
        <f t="shared" si="289"/>
        <v>38805</v>
      </c>
      <c r="H882">
        <f t="shared" si="290"/>
        <v>16.788501026694046</v>
      </c>
      <c r="I882">
        <f t="shared" si="291"/>
        <v>18</v>
      </c>
      <c r="J882">
        <f t="shared" si="292"/>
        <v>0</v>
      </c>
      <c r="K882">
        <f t="shared" si="293"/>
        <v>18</v>
      </c>
      <c r="L882" s="8">
        <f t="shared" si="294"/>
        <v>0</v>
      </c>
      <c r="M882" s="8">
        <f t="shared" si="295"/>
        <v>12</v>
      </c>
      <c r="N882" s="8">
        <f t="shared" si="296"/>
        <v>14</v>
      </c>
      <c r="O882" s="8">
        <f t="shared" si="297"/>
        <v>63</v>
      </c>
      <c r="P882" s="8">
        <f t="shared" si="298"/>
        <v>2</v>
      </c>
      <c r="Q882" s="8">
        <f t="shared" si="299"/>
        <v>27</v>
      </c>
      <c r="R882" s="8">
        <f t="shared" si="300"/>
        <v>63</v>
      </c>
      <c r="S882" s="8">
        <f t="shared" si="301"/>
        <v>54</v>
      </c>
      <c r="T882" s="8">
        <f t="shared" si="302"/>
        <v>2</v>
      </c>
      <c r="U882" s="8">
        <f t="shared" si="303"/>
        <v>15</v>
      </c>
      <c r="V882" s="8">
        <f t="shared" si="304"/>
        <v>2</v>
      </c>
      <c r="W882" s="8">
        <f t="shared" si="305"/>
        <v>8</v>
      </c>
      <c r="X882" s="8">
        <f t="shared" si="306"/>
        <v>8</v>
      </c>
      <c r="Y882">
        <f t="shared" si="307"/>
        <v>0</v>
      </c>
    </row>
    <row r="883" spans="1:25" x14ac:dyDescent="0.25">
      <c r="A883" s="1" t="s">
        <v>902</v>
      </c>
      <c r="B883" s="1" t="s">
        <v>43</v>
      </c>
      <c r="C883" s="1" t="s">
        <v>5</v>
      </c>
      <c r="D883">
        <f t="shared" si="286"/>
        <v>2006</v>
      </c>
      <c r="E883">
        <f t="shared" si="287"/>
        <v>29</v>
      </c>
      <c r="F883">
        <f t="shared" si="288"/>
        <v>7</v>
      </c>
      <c r="G883" s="6">
        <f t="shared" si="289"/>
        <v>39575</v>
      </c>
      <c r="H883">
        <f t="shared" si="290"/>
        <v>14.680355920602327</v>
      </c>
      <c r="I883">
        <f t="shared" si="291"/>
        <v>16</v>
      </c>
      <c r="J883">
        <f t="shared" si="292"/>
        <v>0</v>
      </c>
      <c r="K883">
        <f t="shared" si="293"/>
        <v>16</v>
      </c>
      <c r="L883" s="8">
        <f t="shared" si="294"/>
        <v>0</v>
      </c>
      <c r="M883" s="8">
        <f t="shared" si="295"/>
        <v>18</v>
      </c>
      <c r="N883" s="8">
        <f t="shared" si="296"/>
        <v>14</v>
      </c>
      <c r="O883" s="8">
        <f t="shared" si="297"/>
        <v>81</v>
      </c>
      <c r="P883" s="8">
        <f t="shared" si="298"/>
        <v>0</v>
      </c>
      <c r="Q883" s="8">
        <f t="shared" si="299"/>
        <v>21</v>
      </c>
      <c r="R883" s="8">
        <f t="shared" si="300"/>
        <v>7</v>
      </c>
      <c r="S883" s="8">
        <f t="shared" si="301"/>
        <v>81</v>
      </c>
      <c r="T883" s="8">
        <f t="shared" si="302"/>
        <v>2</v>
      </c>
      <c r="U883" s="8">
        <f t="shared" si="303"/>
        <v>9</v>
      </c>
      <c r="V883" s="8">
        <f t="shared" si="304"/>
        <v>3</v>
      </c>
      <c r="W883" s="8">
        <f t="shared" si="305"/>
        <v>7</v>
      </c>
      <c r="X883" s="8">
        <f t="shared" si="306"/>
        <v>7</v>
      </c>
      <c r="Y883">
        <f t="shared" si="307"/>
        <v>0</v>
      </c>
    </row>
    <row r="884" spans="1:25" x14ac:dyDescent="0.25">
      <c r="A884" s="1" t="s">
        <v>903</v>
      </c>
      <c r="B884" s="1" t="s">
        <v>23</v>
      </c>
      <c r="C884" s="1" t="s">
        <v>5</v>
      </c>
      <c r="D884">
        <f t="shared" si="286"/>
        <v>2000</v>
      </c>
      <c r="E884">
        <f t="shared" si="287"/>
        <v>30</v>
      </c>
      <c r="F884">
        <f t="shared" si="288"/>
        <v>12</v>
      </c>
      <c r="G884" s="6">
        <f t="shared" si="289"/>
        <v>37419</v>
      </c>
      <c r="H884">
        <f t="shared" si="290"/>
        <v>20.583162217659137</v>
      </c>
      <c r="I884">
        <f t="shared" si="291"/>
        <v>22</v>
      </c>
      <c r="J884">
        <f t="shared" si="292"/>
        <v>0</v>
      </c>
      <c r="K884">
        <f t="shared" si="293"/>
        <v>22</v>
      </c>
      <c r="L884" s="8">
        <f t="shared" si="294"/>
        <v>0</v>
      </c>
      <c r="M884" s="8">
        <f t="shared" si="295"/>
        <v>0</v>
      </c>
      <c r="N884" s="8">
        <f t="shared" si="296"/>
        <v>21</v>
      </c>
      <c r="O884" s="8">
        <f t="shared" si="297"/>
        <v>0</v>
      </c>
      <c r="P884" s="8">
        <f t="shared" si="298"/>
        <v>1</v>
      </c>
      <c r="Q884" s="8">
        <f t="shared" si="299"/>
        <v>6</v>
      </c>
      <c r="R884" s="8">
        <f t="shared" si="300"/>
        <v>0</v>
      </c>
      <c r="S884" s="8">
        <f t="shared" si="301"/>
        <v>0</v>
      </c>
      <c r="T884" s="8">
        <f t="shared" si="302"/>
        <v>6</v>
      </c>
      <c r="U884" s="8">
        <f t="shared" si="303"/>
        <v>15</v>
      </c>
      <c r="V884" s="8">
        <f t="shared" si="304"/>
        <v>9</v>
      </c>
      <c r="W884" s="8">
        <f t="shared" si="305"/>
        <v>1</v>
      </c>
      <c r="X884" s="8">
        <f t="shared" si="306"/>
        <v>1</v>
      </c>
      <c r="Y884">
        <f t="shared" si="307"/>
        <v>0</v>
      </c>
    </row>
    <row r="885" spans="1:25" x14ac:dyDescent="0.25">
      <c r="A885" s="1" t="s">
        <v>904</v>
      </c>
      <c r="B885" s="1" t="s">
        <v>27</v>
      </c>
      <c r="C885" s="1" t="s">
        <v>8</v>
      </c>
      <c r="D885">
        <f t="shared" si="286"/>
        <v>2018</v>
      </c>
      <c r="E885">
        <f t="shared" si="287"/>
        <v>21</v>
      </c>
      <c r="F885">
        <f t="shared" si="288"/>
        <v>12</v>
      </c>
      <c r="G885" s="6">
        <f t="shared" si="289"/>
        <v>43720</v>
      </c>
      <c r="H885">
        <f t="shared" si="290"/>
        <v>3.3319644079397674</v>
      </c>
      <c r="I885">
        <f t="shared" si="291"/>
        <v>4</v>
      </c>
      <c r="J885">
        <f t="shared" si="292"/>
        <v>0</v>
      </c>
      <c r="K885">
        <f t="shared" si="293"/>
        <v>4</v>
      </c>
      <c r="L885" s="8">
        <f t="shared" si="294"/>
        <v>1</v>
      </c>
      <c r="M885" s="8">
        <f t="shared" si="295"/>
        <v>24</v>
      </c>
      <c r="N885" s="8">
        <f t="shared" si="296"/>
        <v>14</v>
      </c>
      <c r="O885" s="8">
        <f t="shared" si="297"/>
        <v>9</v>
      </c>
      <c r="P885" s="8">
        <f t="shared" si="298"/>
        <v>1</v>
      </c>
      <c r="Q885" s="8">
        <f t="shared" si="299"/>
        <v>6</v>
      </c>
      <c r="R885" s="8">
        <f t="shared" si="300"/>
        <v>42</v>
      </c>
      <c r="S885" s="8">
        <f t="shared" si="301"/>
        <v>18</v>
      </c>
      <c r="T885" s="8">
        <f t="shared" si="302"/>
        <v>0</v>
      </c>
      <c r="U885" s="8">
        <f t="shared" si="303"/>
        <v>6</v>
      </c>
      <c r="V885" s="8">
        <f t="shared" si="304"/>
        <v>1</v>
      </c>
      <c r="W885" s="8">
        <f t="shared" si="305"/>
        <v>9</v>
      </c>
      <c r="X885" s="8">
        <f t="shared" si="306"/>
        <v>9</v>
      </c>
      <c r="Y885">
        <f t="shared" si="307"/>
        <v>0</v>
      </c>
    </row>
    <row r="886" spans="1:25" x14ac:dyDescent="0.25">
      <c r="A886" s="1" t="s">
        <v>905</v>
      </c>
      <c r="B886" s="1" t="s">
        <v>27</v>
      </c>
      <c r="C886" s="1" t="s">
        <v>5</v>
      </c>
      <c r="D886">
        <f t="shared" si="286"/>
        <v>2005</v>
      </c>
      <c r="E886">
        <f t="shared" si="287"/>
        <v>28</v>
      </c>
      <c r="F886">
        <f t="shared" si="288"/>
        <v>23</v>
      </c>
      <c r="G886" s="6">
        <f t="shared" si="289"/>
        <v>39195</v>
      </c>
      <c r="H886">
        <f t="shared" si="290"/>
        <v>15.720739219712526</v>
      </c>
      <c r="I886">
        <f t="shared" si="291"/>
        <v>17</v>
      </c>
      <c r="J886">
        <f t="shared" si="292"/>
        <v>0</v>
      </c>
      <c r="K886">
        <f t="shared" si="293"/>
        <v>17</v>
      </c>
      <c r="L886" s="8">
        <f t="shared" si="294"/>
        <v>0</v>
      </c>
      <c r="M886" s="8">
        <f t="shared" si="295"/>
        <v>15</v>
      </c>
      <c r="N886" s="8">
        <f t="shared" si="296"/>
        <v>14</v>
      </c>
      <c r="O886" s="8">
        <f t="shared" si="297"/>
        <v>72</v>
      </c>
      <c r="P886" s="8">
        <f t="shared" si="298"/>
        <v>2</v>
      </c>
      <c r="Q886" s="8">
        <f t="shared" si="299"/>
        <v>9</v>
      </c>
      <c r="R886" s="8">
        <f t="shared" si="300"/>
        <v>56</v>
      </c>
      <c r="S886" s="8">
        <f t="shared" si="301"/>
        <v>27</v>
      </c>
      <c r="T886" s="8">
        <f t="shared" si="302"/>
        <v>1</v>
      </c>
      <c r="U886" s="8">
        <f t="shared" si="303"/>
        <v>18</v>
      </c>
      <c r="V886" s="8">
        <f t="shared" si="304"/>
        <v>4</v>
      </c>
      <c r="W886" s="8">
        <f t="shared" si="305"/>
        <v>6</v>
      </c>
      <c r="X886" s="8">
        <f t="shared" si="306"/>
        <v>6</v>
      </c>
      <c r="Y886">
        <f t="shared" si="307"/>
        <v>0</v>
      </c>
    </row>
    <row r="887" spans="1:25" x14ac:dyDescent="0.25">
      <c r="A887" s="1" t="s">
        <v>906</v>
      </c>
      <c r="B887" s="1" t="s">
        <v>37</v>
      </c>
      <c r="C887" s="1" t="s">
        <v>5</v>
      </c>
      <c r="D887">
        <f t="shared" si="286"/>
        <v>2018</v>
      </c>
      <c r="E887">
        <f t="shared" si="287"/>
        <v>24</v>
      </c>
      <c r="F887">
        <f t="shared" si="288"/>
        <v>14</v>
      </c>
      <c r="G887" s="6">
        <f t="shared" si="289"/>
        <v>43813</v>
      </c>
      <c r="H887">
        <f t="shared" si="290"/>
        <v>3.077344284736482</v>
      </c>
      <c r="I887">
        <f t="shared" si="291"/>
        <v>4</v>
      </c>
      <c r="J887">
        <f t="shared" si="292"/>
        <v>0</v>
      </c>
      <c r="K887">
        <f t="shared" si="293"/>
        <v>4</v>
      </c>
      <c r="L887" s="8">
        <f t="shared" si="294"/>
        <v>1</v>
      </c>
      <c r="M887" s="8">
        <f t="shared" si="295"/>
        <v>24</v>
      </c>
      <c r="N887" s="8">
        <f t="shared" si="296"/>
        <v>14</v>
      </c>
      <c r="O887" s="8">
        <f t="shared" si="297"/>
        <v>36</v>
      </c>
      <c r="P887" s="8">
        <f t="shared" si="298"/>
        <v>1</v>
      </c>
      <c r="Q887" s="8">
        <f t="shared" si="299"/>
        <v>12</v>
      </c>
      <c r="R887" s="8">
        <f t="shared" si="300"/>
        <v>7</v>
      </c>
      <c r="S887" s="8">
        <f t="shared" si="301"/>
        <v>63</v>
      </c>
      <c r="T887" s="8">
        <f t="shared" si="302"/>
        <v>7</v>
      </c>
      <c r="U887" s="8">
        <f t="shared" si="303"/>
        <v>18</v>
      </c>
      <c r="V887" s="8">
        <f t="shared" si="304"/>
        <v>3</v>
      </c>
      <c r="W887" s="8">
        <f t="shared" si="305"/>
        <v>7</v>
      </c>
      <c r="X887" s="8">
        <f t="shared" si="306"/>
        <v>7</v>
      </c>
      <c r="Y887">
        <f t="shared" si="307"/>
        <v>0</v>
      </c>
    </row>
    <row r="888" spans="1:25" x14ac:dyDescent="0.25">
      <c r="A888" s="1" t="s">
        <v>907</v>
      </c>
      <c r="B888" s="1" t="s">
        <v>46</v>
      </c>
      <c r="C888" s="1" t="s">
        <v>8</v>
      </c>
      <c r="D888">
        <f t="shared" si="286"/>
        <v>2016</v>
      </c>
      <c r="E888">
        <f t="shared" si="287"/>
        <v>31</v>
      </c>
      <c r="F888">
        <f t="shared" si="288"/>
        <v>20</v>
      </c>
      <c r="G888" s="6">
        <f t="shared" si="289"/>
        <v>43301</v>
      </c>
      <c r="H888">
        <f t="shared" si="290"/>
        <v>4.4791238877481181</v>
      </c>
      <c r="I888">
        <f t="shared" si="291"/>
        <v>6</v>
      </c>
      <c r="J888">
        <f t="shared" si="292"/>
        <v>0</v>
      </c>
      <c r="K888">
        <f t="shared" si="293"/>
        <v>6</v>
      </c>
      <c r="L888" s="8">
        <f t="shared" si="294"/>
        <v>1</v>
      </c>
      <c r="M888" s="8">
        <f t="shared" si="295"/>
        <v>18</v>
      </c>
      <c r="N888" s="8">
        <f t="shared" si="296"/>
        <v>21</v>
      </c>
      <c r="O888" s="8">
        <f t="shared" si="297"/>
        <v>9</v>
      </c>
      <c r="P888" s="8">
        <f t="shared" si="298"/>
        <v>2</v>
      </c>
      <c r="Q888" s="8">
        <f t="shared" si="299"/>
        <v>0</v>
      </c>
      <c r="R888" s="8">
        <f t="shared" si="300"/>
        <v>28</v>
      </c>
      <c r="S888" s="8">
        <f t="shared" si="301"/>
        <v>81</v>
      </c>
      <c r="T888" s="8">
        <f t="shared" si="302"/>
        <v>0</v>
      </c>
      <c r="U888" s="8">
        <f t="shared" si="303"/>
        <v>24</v>
      </c>
      <c r="V888" s="8">
        <f t="shared" si="304"/>
        <v>4</v>
      </c>
      <c r="W888" s="8">
        <f t="shared" si="305"/>
        <v>6</v>
      </c>
      <c r="X888" s="8">
        <f t="shared" si="306"/>
        <v>6</v>
      </c>
      <c r="Y888">
        <f t="shared" si="307"/>
        <v>0</v>
      </c>
    </row>
    <row r="889" spans="1:25" x14ac:dyDescent="0.25">
      <c r="A889" s="1" t="s">
        <v>908</v>
      </c>
      <c r="B889" s="1" t="s">
        <v>14</v>
      </c>
      <c r="C889" s="1" t="s">
        <v>5</v>
      </c>
      <c r="D889">
        <f t="shared" si="286"/>
        <v>2009</v>
      </c>
      <c r="E889">
        <f t="shared" si="287"/>
        <v>32</v>
      </c>
      <c r="F889">
        <f t="shared" si="288"/>
        <v>15</v>
      </c>
      <c r="G889" s="6">
        <f t="shared" si="289"/>
        <v>40770</v>
      </c>
      <c r="H889">
        <f t="shared" si="290"/>
        <v>11.408624229979466</v>
      </c>
      <c r="I889">
        <f t="shared" si="291"/>
        <v>13</v>
      </c>
      <c r="J889">
        <f t="shared" si="292"/>
        <v>0</v>
      </c>
      <c r="K889">
        <f t="shared" si="293"/>
        <v>13</v>
      </c>
      <c r="L889" s="8">
        <f t="shared" si="294"/>
        <v>0</v>
      </c>
      <c r="M889" s="8">
        <f t="shared" si="295"/>
        <v>27</v>
      </c>
      <c r="N889" s="8">
        <f t="shared" si="296"/>
        <v>21</v>
      </c>
      <c r="O889" s="8">
        <f t="shared" si="297"/>
        <v>18</v>
      </c>
      <c r="P889" s="8">
        <f t="shared" si="298"/>
        <v>1</v>
      </c>
      <c r="Q889" s="8">
        <f t="shared" si="299"/>
        <v>15</v>
      </c>
      <c r="R889" s="8">
        <f t="shared" si="300"/>
        <v>56</v>
      </c>
      <c r="S889" s="8">
        <f t="shared" si="301"/>
        <v>9</v>
      </c>
      <c r="T889" s="8">
        <f t="shared" si="302"/>
        <v>5</v>
      </c>
      <c r="U889" s="8">
        <f t="shared" si="303"/>
        <v>27</v>
      </c>
      <c r="V889" s="8">
        <f t="shared" si="304"/>
        <v>9</v>
      </c>
      <c r="W889" s="8">
        <f t="shared" si="305"/>
        <v>1</v>
      </c>
      <c r="X889" s="8">
        <f t="shared" si="306"/>
        <v>1</v>
      </c>
      <c r="Y889">
        <f t="shared" si="307"/>
        <v>0</v>
      </c>
    </row>
    <row r="890" spans="1:25" x14ac:dyDescent="0.25">
      <c r="A890" s="1" t="s">
        <v>909</v>
      </c>
      <c r="B890" s="1" t="s">
        <v>16</v>
      </c>
      <c r="C890" s="1" t="s">
        <v>8</v>
      </c>
      <c r="D890">
        <f t="shared" si="286"/>
        <v>2008</v>
      </c>
      <c r="E890">
        <f t="shared" si="287"/>
        <v>27</v>
      </c>
      <c r="F890">
        <f t="shared" si="288"/>
        <v>17</v>
      </c>
      <c r="G890" s="6">
        <f t="shared" si="289"/>
        <v>40254</v>
      </c>
      <c r="H890">
        <f t="shared" si="290"/>
        <v>12.821355236139631</v>
      </c>
      <c r="I890">
        <f t="shared" si="291"/>
        <v>14</v>
      </c>
      <c r="J890">
        <f t="shared" si="292"/>
        <v>0</v>
      </c>
      <c r="K890">
        <f t="shared" si="293"/>
        <v>14</v>
      </c>
      <c r="L890" s="8">
        <f t="shared" si="294"/>
        <v>0</v>
      </c>
      <c r="M890" s="8">
        <f t="shared" si="295"/>
        <v>24</v>
      </c>
      <c r="N890" s="8">
        <f t="shared" si="296"/>
        <v>14</v>
      </c>
      <c r="O890" s="8">
        <f t="shared" si="297"/>
        <v>63</v>
      </c>
      <c r="P890" s="8">
        <f t="shared" si="298"/>
        <v>1</v>
      </c>
      <c r="Q890" s="8">
        <f t="shared" si="299"/>
        <v>21</v>
      </c>
      <c r="R890" s="8">
        <f t="shared" si="300"/>
        <v>63</v>
      </c>
      <c r="S890" s="8">
        <f t="shared" si="301"/>
        <v>45</v>
      </c>
      <c r="T890" s="8">
        <f t="shared" si="302"/>
        <v>3</v>
      </c>
      <c r="U890" s="8">
        <f t="shared" si="303"/>
        <v>3</v>
      </c>
      <c r="V890" s="8">
        <f t="shared" si="304"/>
        <v>7</v>
      </c>
      <c r="W890" s="8">
        <f t="shared" si="305"/>
        <v>3</v>
      </c>
      <c r="X890" s="8">
        <f t="shared" si="306"/>
        <v>3</v>
      </c>
      <c r="Y890">
        <f t="shared" si="307"/>
        <v>0</v>
      </c>
    </row>
    <row r="891" spans="1:25" x14ac:dyDescent="0.25">
      <c r="A891" s="1" t="s">
        <v>910</v>
      </c>
      <c r="B891" s="1" t="s">
        <v>14</v>
      </c>
      <c r="C891" s="1" t="s">
        <v>8</v>
      </c>
      <c r="D891">
        <f t="shared" si="286"/>
        <v>2010</v>
      </c>
      <c r="E891">
        <f t="shared" si="287"/>
        <v>31</v>
      </c>
      <c r="F891">
        <f t="shared" si="288"/>
        <v>10</v>
      </c>
      <c r="G891" s="6">
        <f t="shared" si="289"/>
        <v>41100</v>
      </c>
      <c r="H891">
        <f t="shared" si="290"/>
        <v>10.505133470225873</v>
      </c>
      <c r="I891">
        <f t="shared" si="291"/>
        <v>12</v>
      </c>
      <c r="J891">
        <f t="shared" si="292"/>
        <v>0</v>
      </c>
      <c r="K891">
        <f t="shared" si="293"/>
        <v>12</v>
      </c>
      <c r="L891" s="8">
        <f t="shared" si="294"/>
        <v>1</v>
      </c>
      <c r="M891" s="8">
        <f t="shared" si="295"/>
        <v>0</v>
      </c>
      <c r="N891" s="8">
        <f t="shared" si="296"/>
        <v>21</v>
      </c>
      <c r="O891" s="8">
        <f t="shared" si="297"/>
        <v>9</v>
      </c>
      <c r="P891" s="8">
        <f t="shared" si="298"/>
        <v>1</v>
      </c>
      <c r="Q891" s="8">
        <f t="shared" si="299"/>
        <v>0</v>
      </c>
      <c r="R891" s="8">
        <f t="shared" si="300"/>
        <v>21</v>
      </c>
      <c r="S891" s="8">
        <f t="shared" si="301"/>
        <v>36</v>
      </c>
      <c r="T891" s="8">
        <f t="shared" si="302"/>
        <v>4</v>
      </c>
      <c r="U891" s="8">
        <f t="shared" si="303"/>
        <v>0</v>
      </c>
      <c r="V891" s="8">
        <f t="shared" si="304"/>
        <v>3</v>
      </c>
      <c r="W891" s="8">
        <f t="shared" si="305"/>
        <v>7</v>
      </c>
      <c r="X891" s="8">
        <f t="shared" si="306"/>
        <v>7</v>
      </c>
      <c r="Y891">
        <f t="shared" si="307"/>
        <v>0</v>
      </c>
    </row>
    <row r="892" spans="1:25" x14ac:dyDescent="0.25">
      <c r="A892" s="1" t="s">
        <v>911</v>
      </c>
      <c r="B892" s="1" t="s">
        <v>43</v>
      </c>
      <c r="C892" s="1" t="s">
        <v>5</v>
      </c>
      <c r="D892">
        <f t="shared" si="286"/>
        <v>2014</v>
      </c>
      <c r="E892">
        <f t="shared" si="287"/>
        <v>28</v>
      </c>
      <c r="F892">
        <f t="shared" si="288"/>
        <v>12</v>
      </c>
      <c r="G892" s="6">
        <f t="shared" si="289"/>
        <v>42472</v>
      </c>
      <c r="H892">
        <f t="shared" si="290"/>
        <v>6.7488021902806299</v>
      </c>
      <c r="I892">
        <f t="shared" si="291"/>
        <v>8</v>
      </c>
      <c r="J892">
        <f t="shared" si="292"/>
        <v>0</v>
      </c>
      <c r="K892">
        <f t="shared" si="293"/>
        <v>8</v>
      </c>
      <c r="L892" s="8">
        <f t="shared" si="294"/>
        <v>1</v>
      </c>
      <c r="M892" s="8">
        <f t="shared" si="295"/>
        <v>12</v>
      </c>
      <c r="N892" s="8">
        <f t="shared" si="296"/>
        <v>14</v>
      </c>
      <c r="O892" s="8">
        <f t="shared" si="297"/>
        <v>72</v>
      </c>
      <c r="P892" s="8">
        <f t="shared" si="298"/>
        <v>1</v>
      </c>
      <c r="Q892" s="8">
        <f t="shared" si="299"/>
        <v>6</v>
      </c>
      <c r="R892" s="8">
        <f t="shared" si="300"/>
        <v>42</v>
      </c>
      <c r="S892" s="8">
        <f t="shared" si="301"/>
        <v>36</v>
      </c>
      <c r="T892" s="8">
        <f t="shared" si="302"/>
        <v>7</v>
      </c>
      <c r="U892" s="8">
        <f t="shared" si="303"/>
        <v>18</v>
      </c>
      <c r="V892" s="8">
        <f t="shared" si="304"/>
        <v>9</v>
      </c>
      <c r="W892" s="8">
        <f t="shared" si="305"/>
        <v>1</v>
      </c>
      <c r="X892" s="8">
        <f t="shared" si="306"/>
        <v>1</v>
      </c>
      <c r="Y892">
        <f t="shared" si="307"/>
        <v>0</v>
      </c>
    </row>
    <row r="893" spans="1:25" x14ac:dyDescent="0.25">
      <c r="A893" s="1" t="s">
        <v>912</v>
      </c>
      <c r="B893" s="1" t="s">
        <v>27</v>
      </c>
      <c r="C893" s="1" t="s">
        <v>8</v>
      </c>
      <c r="D893">
        <f t="shared" si="286"/>
        <v>2003</v>
      </c>
      <c r="E893">
        <f t="shared" si="287"/>
        <v>24</v>
      </c>
      <c r="F893">
        <f t="shared" si="288"/>
        <v>15</v>
      </c>
      <c r="G893" s="6">
        <f t="shared" si="289"/>
        <v>38336</v>
      </c>
      <c r="H893">
        <f t="shared" si="290"/>
        <v>18.072553045858999</v>
      </c>
      <c r="I893">
        <f t="shared" si="291"/>
        <v>19</v>
      </c>
      <c r="J893">
        <f t="shared" si="292"/>
        <v>0</v>
      </c>
      <c r="K893">
        <f t="shared" si="293"/>
        <v>19</v>
      </c>
      <c r="L893" s="8">
        <f t="shared" si="294"/>
        <v>0</v>
      </c>
      <c r="M893" s="8">
        <f t="shared" si="295"/>
        <v>9</v>
      </c>
      <c r="N893" s="8">
        <f t="shared" si="296"/>
        <v>14</v>
      </c>
      <c r="O893" s="8">
        <f t="shared" si="297"/>
        <v>36</v>
      </c>
      <c r="P893" s="8">
        <f t="shared" si="298"/>
        <v>1</v>
      </c>
      <c r="Q893" s="8">
        <f t="shared" si="299"/>
        <v>15</v>
      </c>
      <c r="R893" s="8">
        <f t="shared" si="300"/>
        <v>7</v>
      </c>
      <c r="S893" s="8">
        <f t="shared" si="301"/>
        <v>9</v>
      </c>
      <c r="T893" s="8">
        <f t="shared" si="302"/>
        <v>1</v>
      </c>
      <c r="U893" s="8">
        <f t="shared" si="303"/>
        <v>27</v>
      </c>
      <c r="V893" s="8">
        <f t="shared" si="304"/>
        <v>9</v>
      </c>
      <c r="W893" s="8">
        <f t="shared" si="305"/>
        <v>1</v>
      </c>
      <c r="X893" s="8">
        <f t="shared" si="306"/>
        <v>1</v>
      </c>
      <c r="Y893">
        <f t="shared" si="307"/>
        <v>0</v>
      </c>
    </row>
    <row r="894" spans="1:25" x14ac:dyDescent="0.25">
      <c r="A894" s="1" t="s">
        <v>913</v>
      </c>
      <c r="B894" s="1" t="s">
        <v>37</v>
      </c>
      <c r="C894" s="1" t="s">
        <v>5</v>
      </c>
      <c r="D894">
        <f t="shared" si="286"/>
        <v>2002</v>
      </c>
      <c r="E894">
        <f t="shared" si="287"/>
        <v>27</v>
      </c>
      <c r="F894">
        <f t="shared" si="288"/>
        <v>20</v>
      </c>
      <c r="G894" s="6">
        <f t="shared" si="289"/>
        <v>38066</v>
      </c>
      <c r="H894">
        <f t="shared" si="290"/>
        <v>18.811772758384667</v>
      </c>
      <c r="I894">
        <f t="shared" si="291"/>
        <v>20</v>
      </c>
      <c r="J894">
        <f t="shared" si="292"/>
        <v>0</v>
      </c>
      <c r="K894">
        <f t="shared" si="293"/>
        <v>20</v>
      </c>
      <c r="L894" s="8">
        <f t="shared" si="294"/>
        <v>0</v>
      </c>
      <c r="M894" s="8">
        <f t="shared" si="295"/>
        <v>6</v>
      </c>
      <c r="N894" s="8">
        <f t="shared" si="296"/>
        <v>14</v>
      </c>
      <c r="O894" s="8">
        <f t="shared" si="297"/>
        <v>63</v>
      </c>
      <c r="P894" s="8">
        <f t="shared" si="298"/>
        <v>2</v>
      </c>
      <c r="Q894" s="8">
        <f t="shared" si="299"/>
        <v>0</v>
      </c>
      <c r="R894" s="8">
        <f t="shared" si="300"/>
        <v>21</v>
      </c>
      <c r="S894" s="8">
        <f t="shared" si="301"/>
        <v>63</v>
      </c>
      <c r="T894" s="8">
        <f t="shared" si="302"/>
        <v>3</v>
      </c>
      <c r="U894" s="8">
        <f t="shared" si="303"/>
        <v>24</v>
      </c>
      <c r="V894" s="8">
        <f t="shared" si="304"/>
        <v>6</v>
      </c>
      <c r="W894" s="8">
        <f t="shared" si="305"/>
        <v>4</v>
      </c>
      <c r="X894" s="8">
        <f t="shared" si="306"/>
        <v>4</v>
      </c>
      <c r="Y894">
        <f t="shared" si="307"/>
        <v>0</v>
      </c>
    </row>
    <row r="895" spans="1:25" x14ac:dyDescent="0.25">
      <c r="A895" s="1" t="s">
        <v>914</v>
      </c>
      <c r="B895" s="1" t="s">
        <v>27</v>
      </c>
      <c r="C895" s="1" t="s">
        <v>5</v>
      </c>
      <c r="D895">
        <f t="shared" si="286"/>
        <v>2017</v>
      </c>
      <c r="E895">
        <f t="shared" si="287"/>
        <v>28</v>
      </c>
      <c r="F895">
        <f t="shared" si="288"/>
        <v>23</v>
      </c>
      <c r="G895" s="6">
        <f t="shared" si="289"/>
        <v>43578</v>
      </c>
      <c r="H895">
        <f t="shared" si="290"/>
        <v>3.7207392197125255</v>
      </c>
      <c r="I895">
        <f t="shared" si="291"/>
        <v>5</v>
      </c>
      <c r="J895">
        <f t="shared" si="292"/>
        <v>0</v>
      </c>
      <c r="K895">
        <f t="shared" si="293"/>
        <v>5</v>
      </c>
      <c r="L895" s="8">
        <f t="shared" si="294"/>
        <v>1</v>
      </c>
      <c r="M895" s="8">
        <f t="shared" si="295"/>
        <v>21</v>
      </c>
      <c r="N895" s="8">
        <f t="shared" si="296"/>
        <v>14</v>
      </c>
      <c r="O895" s="8">
        <f t="shared" si="297"/>
        <v>72</v>
      </c>
      <c r="P895" s="8">
        <f t="shared" si="298"/>
        <v>2</v>
      </c>
      <c r="Q895" s="8">
        <f t="shared" si="299"/>
        <v>9</v>
      </c>
      <c r="R895" s="8">
        <f t="shared" si="300"/>
        <v>7</v>
      </c>
      <c r="S895" s="8">
        <f t="shared" si="301"/>
        <v>45</v>
      </c>
      <c r="T895" s="8">
        <f t="shared" si="302"/>
        <v>0</v>
      </c>
      <c r="U895" s="8">
        <f t="shared" si="303"/>
        <v>24</v>
      </c>
      <c r="V895" s="8">
        <f t="shared" si="304"/>
        <v>5</v>
      </c>
      <c r="W895" s="8">
        <f t="shared" si="305"/>
        <v>5</v>
      </c>
      <c r="X895" s="8">
        <f t="shared" si="306"/>
        <v>5</v>
      </c>
      <c r="Y895">
        <f t="shared" si="307"/>
        <v>0</v>
      </c>
    </row>
    <row r="896" spans="1:25" x14ac:dyDescent="0.25">
      <c r="A896" s="1" t="s">
        <v>915</v>
      </c>
      <c r="B896" s="1" t="s">
        <v>7</v>
      </c>
      <c r="C896" s="1" t="s">
        <v>8</v>
      </c>
      <c r="D896">
        <f t="shared" si="286"/>
        <v>2003</v>
      </c>
      <c r="E896">
        <f t="shared" si="287"/>
        <v>24</v>
      </c>
      <c r="F896">
        <f t="shared" si="288"/>
        <v>18</v>
      </c>
      <c r="G896" s="6">
        <f t="shared" si="289"/>
        <v>38339</v>
      </c>
      <c r="H896">
        <f t="shared" si="290"/>
        <v>18.064339493497606</v>
      </c>
      <c r="I896">
        <f t="shared" si="291"/>
        <v>19</v>
      </c>
      <c r="J896">
        <f t="shared" si="292"/>
        <v>0</v>
      </c>
      <c r="K896">
        <f t="shared" si="293"/>
        <v>19</v>
      </c>
      <c r="L896" s="8">
        <f t="shared" si="294"/>
        <v>0</v>
      </c>
      <c r="M896" s="8">
        <f t="shared" si="295"/>
        <v>9</v>
      </c>
      <c r="N896" s="8">
        <f t="shared" si="296"/>
        <v>14</v>
      </c>
      <c r="O896" s="8">
        <f t="shared" si="297"/>
        <v>36</v>
      </c>
      <c r="P896" s="8">
        <f t="shared" si="298"/>
        <v>1</v>
      </c>
      <c r="Q896" s="8">
        <f t="shared" si="299"/>
        <v>24</v>
      </c>
      <c r="R896" s="8">
        <f t="shared" si="300"/>
        <v>63</v>
      </c>
      <c r="S896" s="8">
        <f t="shared" si="301"/>
        <v>27</v>
      </c>
      <c r="T896" s="8">
        <f t="shared" si="302"/>
        <v>3</v>
      </c>
      <c r="U896" s="8">
        <f t="shared" si="303"/>
        <v>27</v>
      </c>
      <c r="V896" s="8">
        <f t="shared" si="304"/>
        <v>4</v>
      </c>
      <c r="W896" s="8">
        <f t="shared" si="305"/>
        <v>6</v>
      </c>
      <c r="X896" s="8">
        <f t="shared" si="306"/>
        <v>6</v>
      </c>
      <c r="Y896">
        <f t="shared" si="307"/>
        <v>0</v>
      </c>
    </row>
    <row r="897" spans="1:25" x14ac:dyDescent="0.25">
      <c r="A897" s="1" t="s">
        <v>916</v>
      </c>
      <c r="B897" s="1" t="s">
        <v>14</v>
      </c>
      <c r="C897" s="1" t="s">
        <v>8</v>
      </c>
      <c r="D897">
        <f t="shared" si="286"/>
        <v>2010</v>
      </c>
      <c r="E897">
        <f t="shared" si="287"/>
        <v>21</v>
      </c>
      <c r="F897">
        <f t="shared" si="288"/>
        <v>7</v>
      </c>
      <c r="G897" s="6">
        <f t="shared" si="289"/>
        <v>40793</v>
      </c>
      <c r="H897">
        <f t="shared" si="290"/>
        <v>11.345653661875428</v>
      </c>
      <c r="I897">
        <f t="shared" si="291"/>
        <v>12</v>
      </c>
      <c r="J897">
        <f t="shared" si="292"/>
        <v>0</v>
      </c>
      <c r="K897">
        <f t="shared" si="293"/>
        <v>12</v>
      </c>
      <c r="L897" s="8">
        <f t="shared" si="294"/>
        <v>1</v>
      </c>
      <c r="M897" s="8">
        <f t="shared" si="295"/>
        <v>0</v>
      </c>
      <c r="N897" s="8">
        <f t="shared" si="296"/>
        <v>14</v>
      </c>
      <c r="O897" s="8">
        <f t="shared" si="297"/>
        <v>9</v>
      </c>
      <c r="P897" s="8">
        <f t="shared" si="298"/>
        <v>0</v>
      </c>
      <c r="Q897" s="8">
        <f t="shared" si="299"/>
        <v>21</v>
      </c>
      <c r="R897" s="8">
        <f t="shared" si="300"/>
        <v>14</v>
      </c>
      <c r="S897" s="8">
        <f t="shared" si="301"/>
        <v>45</v>
      </c>
      <c r="T897" s="8">
        <f t="shared" si="302"/>
        <v>7</v>
      </c>
      <c r="U897" s="8">
        <f t="shared" si="303"/>
        <v>18</v>
      </c>
      <c r="V897" s="8">
        <f t="shared" si="304"/>
        <v>9</v>
      </c>
      <c r="W897" s="8">
        <f t="shared" si="305"/>
        <v>1</v>
      </c>
      <c r="X897" s="8">
        <f t="shared" si="306"/>
        <v>1</v>
      </c>
      <c r="Y897">
        <f t="shared" si="307"/>
        <v>0</v>
      </c>
    </row>
    <row r="898" spans="1:25" x14ac:dyDescent="0.25">
      <c r="A898" s="1" t="s">
        <v>917</v>
      </c>
      <c r="B898" s="1" t="s">
        <v>43</v>
      </c>
      <c r="C898" s="1" t="s">
        <v>5</v>
      </c>
      <c r="D898">
        <f t="shared" si="286"/>
        <v>2012</v>
      </c>
      <c r="E898">
        <f t="shared" si="287"/>
        <v>31</v>
      </c>
      <c r="F898">
        <f t="shared" si="288"/>
        <v>7</v>
      </c>
      <c r="G898" s="6">
        <f t="shared" si="289"/>
        <v>41827</v>
      </c>
      <c r="H898">
        <f t="shared" si="290"/>
        <v>8.5147159479808359</v>
      </c>
      <c r="I898">
        <f t="shared" si="291"/>
        <v>10</v>
      </c>
      <c r="J898">
        <f t="shared" si="292"/>
        <v>0</v>
      </c>
      <c r="K898">
        <f t="shared" si="293"/>
        <v>10</v>
      </c>
      <c r="L898" s="8">
        <f t="shared" si="294"/>
        <v>1</v>
      </c>
      <c r="M898" s="8">
        <f t="shared" si="295"/>
        <v>6</v>
      </c>
      <c r="N898" s="8">
        <f t="shared" si="296"/>
        <v>21</v>
      </c>
      <c r="O898" s="8">
        <f t="shared" si="297"/>
        <v>9</v>
      </c>
      <c r="P898" s="8">
        <f t="shared" si="298"/>
        <v>0</v>
      </c>
      <c r="Q898" s="8">
        <f t="shared" si="299"/>
        <v>21</v>
      </c>
      <c r="R898" s="8">
        <f t="shared" si="300"/>
        <v>42</v>
      </c>
      <c r="S898" s="8">
        <f t="shared" si="301"/>
        <v>45</v>
      </c>
      <c r="T898" s="8">
        <f t="shared" si="302"/>
        <v>8</v>
      </c>
      <c r="U898" s="8">
        <f t="shared" si="303"/>
        <v>6</v>
      </c>
      <c r="V898" s="8">
        <f t="shared" si="304"/>
        <v>9</v>
      </c>
      <c r="W898" s="8">
        <f t="shared" si="305"/>
        <v>1</v>
      </c>
      <c r="X898" s="8">
        <f t="shared" si="306"/>
        <v>1</v>
      </c>
      <c r="Y898">
        <f t="shared" si="307"/>
        <v>0</v>
      </c>
    </row>
    <row r="899" spans="1:25" x14ac:dyDescent="0.25">
      <c r="A899" s="1" t="s">
        <v>918</v>
      </c>
      <c r="B899" s="1" t="s">
        <v>16</v>
      </c>
      <c r="C899" s="1" t="s">
        <v>8</v>
      </c>
      <c r="D899">
        <f t="shared" ref="D899:D962" si="308">IF(E899&lt;=12,1900+VALUE(MID(A899,1,2)),2000+VALUE(MID(A899,1,2)))</f>
        <v>2014</v>
      </c>
      <c r="E899">
        <f t="shared" ref="E899:E962" si="309">VALUE(MID(A899,3,2))</f>
        <v>26</v>
      </c>
      <c r="F899">
        <f t="shared" ref="F899:F962" si="310">VALUE(MID(A899,5,2))</f>
        <v>28</v>
      </c>
      <c r="G899" s="6">
        <f t="shared" ref="G899:G962" si="311">DATE(D899,E899,F899)</f>
        <v>42428</v>
      </c>
      <c r="H899">
        <f t="shared" ref="H899:H962" si="312">($AB$2-G899)/365.25</f>
        <v>6.8692676249144418</v>
      </c>
      <c r="I899">
        <f t="shared" ref="I899:I962" si="313">2023-D899-1</f>
        <v>8</v>
      </c>
      <c r="J899">
        <f t="shared" ref="J899:J962" si="314">IF(AND(E899=1,F899&lt;=11),1,0)</f>
        <v>0</v>
      </c>
      <c r="K899">
        <f t="shared" ref="K899:K962" si="315">I899+J899</f>
        <v>8</v>
      </c>
      <c r="L899" s="8">
        <f t="shared" ref="L899:L962" si="316">MID($A899,1,1)*1</f>
        <v>1</v>
      </c>
      <c r="M899" s="8">
        <f t="shared" ref="M899:M962" si="317">MID($A899,2,1)*3</f>
        <v>12</v>
      </c>
      <c r="N899" s="8">
        <f t="shared" ref="N899:N962" si="318">MID($A899,3,1)*7</f>
        <v>14</v>
      </c>
      <c r="O899" s="8">
        <f t="shared" ref="O899:O962" si="319">MID($A899,4,1)*9</f>
        <v>54</v>
      </c>
      <c r="P899" s="8">
        <f t="shared" ref="P899:P962" si="320">MID($A899,5,1)*1</f>
        <v>2</v>
      </c>
      <c r="Q899" s="8">
        <f t="shared" ref="Q899:Q962" si="321">MID($A899,6,1)*3</f>
        <v>24</v>
      </c>
      <c r="R899" s="8">
        <f t="shared" ref="R899:R962" si="322">MID($A899,7,1)*7</f>
        <v>56</v>
      </c>
      <c r="S899" s="8">
        <f t="shared" ref="S899:S962" si="323">MID($A899,8,1)*9</f>
        <v>9</v>
      </c>
      <c r="T899" s="8">
        <f t="shared" ref="T899:T962" si="324">MID($A899,9,1)*1</f>
        <v>3</v>
      </c>
      <c r="U899" s="8">
        <f t="shared" ref="U899:U962" si="325">MID($A899,10,1)*3</f>
        <v>21</v>
      </c>
      <c r="V899" s="8">
        <f t="shared" ref="V899:V962" si="326">MOD(SUM(L899:U899),10)</f>
        <v>6</v>
      </c>
      <c r="W899" s="8">
        <f t="shared" ref="W899:W962" si="327">IF(V899&lt;&gt;0,10-V899,0)</f>
        <v>4</v>
      </c>
      <c r="X899" s="8">
        <f t="shared" ref="X899:X962" si="328">VALUE(MID(A899,11,1))</f>
        <v>4</v>
      </c>
      <c r="Y899">
        <f t="shared" ref="Y899:Y962" si="329">IF(W899=X899,0,1)</f>
        <v>0</v>
      </c>
    </row>
    <row r="900" spans="1:25" x14ac:dyDescent="0.25">
      <c r="A900" s="1" t="s">
        <v>919</v>
      </c>
      <c r="B900" s="1" t="s">
        <v>4</v>
      </c>
      <c r="C900" s="1" t="s">
        <v>8</v>
      </c>
      <c r="D900">
        <f t="shared" si="308"/>
        <v>2016</v>
      </c>
      <c r="E900">
        <f t="shared" si="309"/>
        <v>22</v>
      </c>
      <c r="F900">
        <f t="shared" si="310"/>
        <v>14</v>
      </c>
      <c r="G900" s="6">
        <f t="shared" si="311"/>
        <v>43022</v>
      </c>
      <c r="H900">
        <f t="shared" si="312"/>
        <v>5.2429842573579739</v>
      </c>
      <c r="I900">
        <f t="shared" si="313"/>
        <v>6</v>
      </c>
      <c r="J900">
        <f t="shared" si="314"/>
        <v>0</v>
      </c>
      <c r="K900">
        <f t="shared" si="315"/>
        <v>6</v>
      </c>
      <c r="L900" s="8">
        <f t="shared" si="316"/>
        <v>1</v>
      </c>
      <c r="M900" s="8">
        <f t="shared" si="317"/>
        <v>18</v>
      </c>
      <c r="N900" s="8">
        <f t="shared" si="318"/>
        <v>14</v>
      </c>
      <c r="O900" s="8">
        <f t="shared" si="319"/>
        <v>18</v>
      </c>
      <c r="P900" s="8">
        <f t="shared" si="320"/>
        <v>1</v>
      </c>
      <c r="Q900" s="8">
        <f t="shared" si="321"/>
        <v>12</v>
      </c>
      <c r="R900" s="8">
        <f t="shared" si="322"/>
        <v>35</v>
      </c>
      <c r="S900" s="8">
        <f t="shared" si="323"/>
        <v>18</v>
      </c>
      <c r="T900" s="8">
        <f t="shared" si="324"/>
        <v>8</v>
      </c>
      <c r="U900" s="8">
        <f t="shared" si="325"/>
        <v>6</v>
      </c>
      <c r="V900" s="8">
        <f t="shared" si="326"/>
        <v>1</v>
      </c>
      <c r="W900" s="8">
        <f t="shared" si="327"/>
        <v>9</v>
      </c>
      <c r="X900" s="8">
        <f t="shared" si="328"/>
        <v>9</v>
      </c>
      <c r="Y900">
        <f t="shared" si="329"/>
        <v>0</v>
      </c>
    </row>
    <row r="901" spans="1:25" x14ac:dyDescent="0.25">
      <c r="A901" s="1" t="s">
        <v>920</v>
      </c>
      <c r="B901" s="1" t="s">
        <v>25</v>
      </c>
      <c r="C901" s="1" t="s">
        <v>5</v>
      </c>
      <c r="D901">
        <f t="shared" si="308"/>
        <v>2006</v>
      </c>
      <c r="E901">
        <f t="shared" si="309"/>
        <v>24</v>
      </c>
      <c r="F901">
        <f t="shared" si="310"/>
        <v>9</v>
      </c>
      <c r="G901" s="6">
        <f t="shared" si="311"/>
        <v>39425</v>
      </c>
      <c r="H901">
        <f t="shared" si="312"/>
        <v>15.091033538672143</v>
      </c>
      <c r="I901">
        <f t="shared" si="313"/>
        <v>16</v>
      </c>
      <c r="J901">
        <f t="shared" si="314"/>
        <v>0</v>
      </c>
      <c r="K901">
        <f t="shared" si="315"/>
        <v>16</v>
      </c>
      <c r="L901" s="8">
        <f t="shared" si="316"/>
        <v>0</v>
      </c>
      <c r="M901" s="8">
        <f t="shared" si="317"/>
        <v>18</v>
      </c>
      <c r="N901" s="8">
        <f t="shared" si="318"/>
        <v>14</v>
      </c>
      <c r="O901" s="8">
        <f t="shared" si="319"/>
        <v>36</v>
      </c>
      <c r="P901" s="8">
        <f t="shared" si="320"/>
        <v>0</v>
      </c>
      <c r="Q901" s="8">
        <f t="shared" si="321"/>
        <v>27</v>
      </c>
      <c r="R901" s="8">
        <f t="shared" si="322"/>
        <v>49</v>
      </c>
      <c r="S901" s="8">
        <f t="shared" si="323"/>
        <v>63</v>
      </c>
      <c r="T901" s="8">
        <f t="shared" si="324"/>
        <v>8</v>
      </c>
      <c r="U901" s="8">
        <f t="shared" si="325"/>
        <v>27</v>
      </c>
      <c r="V901" s="8">
        <f t="shared" si="326"/>
        <v>2</v>
      </c>
      <c r="W901" s="8">
        <f t="shared" si="327"/>
        <v>8</v>
      </c>
      <c r="X901" s="8">
        <f t="shared" si="328"/>
        <v>8</v>
      </c>
      <c r="Y901">
        <f t="shared" si="329"/>
        <v>0</v>
      </c>
    </row>
    <row r="902" spans="1:25" x14ac:dyDescent="0.25">
      <c r="A902" s="1" t="s">
        <v>921</v>
      </c>
      <c r="B902" s="1" t="s">
        <v>14</v>
      </c>
      <c r="C902" s="1" t="s">
        <v>5</v>
      </c>
      <c r="D902">
        <f t="shared" si="308"/>
        <v>2020</v>
      </c>
      <c r="E902">
        <f t="shared" si="309"/>
        <v>23</v>
      </c>
      <c r="F902">
        <f t="shared" si="310"/>
        <v>12</v>
      </c>
      <c r="G902" s="6">
        <f t="shared" si="311"/>
        <v>44512</v>
      </c>
      <c r="H902">
        <f t="shared" si="312"/>
        <v>1.1635865845311431</v>
      </c>
      <c r="I902">
        <f t="shared" si="313"/>
        <v>2</v>
      </c>
      <c r="J902">
        <f t="shared" si="314"/>
        <v>0</v>
      </c>
      <c r="K902">
        <f t="shared" si="315"/>
        <v>2</v>
      </c>
      <c r="L902" s="8">
        <f t="shared" si="316"/>
        <v>2</v>
      </c>
      <c r="M902" s="8">
        <f t="shared" si="317"/>
        <v>0</v>
      </c>
      <c r="N902" s="8">
        <f t="shared" si="318"/>
        <v>14</v>
      </c>
      <c r="O902" s="8">
        <f t="shared" si="319"/>
        <v>27</v>
      </c>
      <c r="P902" s="8">
        <f t="shared" si="320"/>
        <v>1</v>
      </c>
      <c r="Q902" s="8">
        <f t="shared" si="321"/>
        <v>6</v>
      </c>
      <c r="R902" s="8">
        <f t="shared" si="322"/>
        <v>21</v>
      </c>
      <c r="S902" s="8">
        <f t="shared" si="323"/>
        <v>27</v>
      </c>
      <c r="T902" s="8">
        <f t="shared" si="324"/>
        <v>5</v>
      </c>
      <c r="U902" s="8">
        <f t="shared" si="325"/>
        <v>15</v>
      </c>
      <c r="V902" s="8">
        <f t="shared" si="326"/>
        <v>8</v>
      </c>
      <c r="W902" s="8">
        <f t="shared" si="327"/>
        <v>2</v>
      </c>
      <c r="X902" s="8">
        <f t="shared" si="328"/>
        <v>2</v>
      </c>
      <c r="Y902">
        <f t="shared" si="329"/>
        <v>0</v>
      </c>
    </row>
    <row r="903" spans="1:25" x14ac:dyDescent="0.25">
      <c r="A903" s="1" t="s">
        <v>922</v>
      </c>
      <c r="B903" s="1" t="s">
        <v>37</v>
      </c>
      <c r="C903" s="1" t="s">
        <v>8</v>
      </c>
      <c r="D903">
        <f t="shared" si="308"/>
        <v>2002</v>
      </c>
      <c r="E903">
        <f t="shared" si="309"/>
        <v>26</v>
      </c>
      <c r="F903">
        <f t="shared" si="310"/>
        <v>9</v>
      </c>
      <c r="G903" s="6">
        <f t="shared" si="311"/>
        <v>38026</v>
      </c>
      <c r="H903">
        <f t="shared" si="312"/>
        <v>18.921286789869953</v>
      </c>
      <c r="I903">
        <f t="shared" si="313"/>
        <v>20</v>
      </c>
      <c r="J903">
        <f t="shared" si="314"/>
        <v>0</v>
      </c>
      <c r="K903">
        <f t="shared" si="315"/>
        <v>20</v>
      </c>
      <c r="L903" s="8">
        <f t="shared" si="316"/>
        <v>0</v>
      </c>
      <c r="M903" s="8">
        <f t="shared" si="317"/>
        <v>6</v>
      </c>
      <c r="N903" s="8">
        <f t="shared" si="318"/>
        <v>14</v>
      </c>
      <c r="O903" s="8">
        <f t="shared" si="319"/>
        <v>54</v>
      </c>
      <c r="P903" s="8">
        <f t="shared" si="320"/>
        <v>0</v>
      </c>
      <c r="Q903" s="8">
        <f t="shared" si="321"/>
        <v>27</v>
      </c>
      <c r="R903" s="8">
        <f t="shared" si="322"/>
        <v>0</v>
      </c>
      <c r="S903" s="8">
        <f t="shared" si="323"/>
        <v>27</v>
      </c>
      <c r="T903" s="8">
        <f t="shared" si="324"/>
        <v>2</v>
      </c>
      <c r="U903" s="8">
        <f t="shared" si="325"/>
        <v>21</v>
      </c>
      <c r="V903" s="8">
        <f t="shared" si="326"/>
        <v>1</v>
      </c>
      <c r="W903" s="8">
        <f t="shared" si="327"/>
        <v>9</v>
      </c>
      <c r="X903" s="8">
        <f t="shared" si="328"/>
        <v>9</v>
      </c>
      <c r="Y903">
        <f t="shared" si="329"/>
        <v>0</v>
      </c>
    </row>
    <row r="904" spans="1:25" x14ac:dyDescent="0.25">
      <c r="A904" s="1" t="s">
        <v>923</v>
      </c>
      <c r="B904" s="1" t="s">
        <v>4</v>
      </c>
      <c r="C904" s="1" t="s">
        <v>8</v>
      </c>
      <c r="D904">
        <f t="shared" si="308"/>
        <v>2015</v>
      </c>
      <c r="E904">
        <f t="shared" si="309"/>
        <v>30</v>
      </c>
      <c r="F904">
        <f t="shared" si="310"/>
        <v>4</v>
      </c>
      <c r="G904" s="6">
        <f t="shared" si="311"/>
        <v>42890</v>
      </c>
      <c r="H904">
        <f t="shared" si="312"/>
        <v>5.6043805612594113</v>
      </c>
      <c r="I904">
        <f t="shared" si="313"/>
        <v>7</v>
      </c>
      <c r="J904">
        <f t="shared" si="314"/>
        <v>0</v>
      </c>
      <c r="K904">
        <f t="shared" si="315"/>
        <v>7</v>
      </c>
      <c r="L904" s="8">
        <f t="shared" si="316"/>
        <v>1</v>
      </c>
      <c r="M904" s="8">
        <f t="shared" si="317"/>
        <v>15</v>
      </c>
      <c r="N904" s="8">
        <f t="shared" si="318"/>
        <v>21</v>
      </c>
      <c r="O904" s="8">
        <f t="shared" si="319"/>
        <v>0</v>
      </c>
      <c r="P904" s="8">
        <f t="shared" si="320"/>
        <v>0</v>
      </c>
      <c r="Q904" s="8">
        <f t="shared" si="321"/>
        <v>12</v>
      </c>
      <c r="R904" s="8">
        <f t="shared" si="322"/>
        <v>35</v>
      </c>
      <c r="S904" s="8">
        <f t="shared" si="323"/>
        <v>63</v>
      </c>
      <c r="T904" s="8">
        <f t="shared" si="324"/>
        <v>8</v>
      </c>
      <c r="U904" s="8">
        <f t="shared" si="325"/>
        <v>9</v>
      </c>
      <c r="V904" s="8">
        <f t="shared" si="326"/>
        <v>4</v>
      </c>
      <c r="W904" s="8">
        <f t="shared" si="327"/>
        <v>6</v>
      </c>
      <c r="X904" s="8">
        <f t="shared" si="328"/>
        <v>6</v>
      </c>
      <c r="Y904">
        <f t="shared" si="329"/>
        <v>0</v>
      </c>
    </row>
    <row r="905" spans="1:25" x14ac:dyDescent="0.25">
      <c r="A905" s="1" t="s">
        <v>924</v>
      </c>
      <c r="B905" s="1" t="s">
        <v>10</v>
      </c>
      <c r="C905" s="1" t="s">
        <v>5</v>
      </c>
      <c r="D905">
        <f t="shared" si="308"/>
        <v>2012</v>
      </c>
      <c r="E905">
        <f t="shared" si="309"/>
        <v>24</v>
      </c>
      <c r="F905">
        <f t="shared" si="310"/>
        <v>16</v>
      </c>
      <c r="G905" s="6">
        <f t="shared" si="311"/>
        <v>41624</v>
      </c>
      <c r="H905">
        <f t="shared" si="312"/>
        <v>9.0704996577686519</v>
      </c>
      <c r="I905">
        <f t="shared" si="313"/>
        <v>10</v>
      </c>
      <c r="J905">
        <f t="shared" si="314"/>
        <v>0</v>
      </c>
      <c r="K905">
        <f t="shared" si="315"/>
        <v>10</v>
      </c>
      <c r="L905" s="8">
        <f t="shared" si="316"/>
        <v>1</v>
      </c>
      <c r="M905" s="8">
        <f t="shared" si="317"/>
        <v>6</v>
      </c>
      <c r="N905" s="8">
        <f t="shared" si="318"/>
        <v>14</v>
      </c>
      <c r="O905" s="8">
        <f t="shared" si="319"/>
        <v>36</v>
      </c>
      <c r="P905" s="8">
        <f t="shared" si="320"/>
        <v>1</v>
      </c>
      <c r="Q905" s="8">
        <f t="shared" si="321"/>
        <v>18</v>
      </c>
      <c r="R905" s="8">
        <f t="shared" si="322"/>
        <v>28</v>
      </c>
      <c r="S905" s="8">
        <f t="shared" si="323"/>
        <v>27</v>
      </c>
      <c r="T905" s="8">
        <f t="shared" si="324"/>
        <v>5</v>
      </c>
      <c r="U905" s="8">
        <f t="shared" si="325"/>
        <v>21</v>
      </c>
      <c r="V905" s="8">
        <f t="shared" si="326"/>
        <v>7</v>
      </c>
      <c r="W905" s="8">
        <f t="shared" si="327"/>
        <v>3</v>
      </c>
      <c r="X905" s="8">
        <f t="shared" si="328"/>
        <v>3</v>
      </c>
      <c r="Y905">
        <f t="shared" si="329"/>
        <v>0</v>
      </c>
    </row>
    <row r="906" spans="1:25" x14ac:dyDescent="0.25">
      <c r="A906" s="1" t="s">
        <v>925</v>
      </c>
      <c r="B906" s="1" t="s">
        <v>23</v>
      </c>
      <c r="C906" s="1" t="s">
        <v>8</v>
      </c>
      <c r="D906">
        <f t="shared" si="308"/>
        <v>2013</v>
      </c>
      <c r="E906">
        <f t="shared" si="309"/>
        <v>22</v>
      </c>
      <c r="F906">
        <f t="shared" si="310"/>
        <v>24</v>
      </c>
      <c r="G906" s="6">
        <f t="shared" si="311"/>
        <v>41936</v>
      </c>
      <c r="H906">
        <f t="shared" si="312"/>
        <v>8.216290212183436</v>
      </c>
      <c r="I906">
        <f t="shared" si="313"/>
        <v>9</v>
      </c>
      <c r="J906">
        <f t="shared" si="314"/>
        <v>0</v>
      </c>
      <c r="K906">
        <f t="shared" si="315"/>
        <v>9</v>
      </c>
      <c r="L906" s="8">
        <f t="shared" si="316"/>
        <v>1</v>
      </c>
      <c r="M906" s="8">
        <f t="shared" si="317"/>
        <v>9</v>
      </c>
      <c r="N906" s="8">
        <f t="shared" si="318"/>
        <v>14</v>
      </c>
      <c r="O906" s="8">
        <f t="shared" si="319"/>
        <v>18</v>
      </c>
      <c r="P906" s="8">
        <f t="shared" si="320"/>
        <v>2</v>
      </c>
      <c r="Q906" s="8">
        <f t="shared" si="321"/>
        <v>12</v>
      </c>
      <c r="R906" s="8">
        <f t="shared" si="322"/>
        <v>63</v>
      </c>
      <c r="S906" s="8">
        <f t="shared" si="323"/>
        <v>18</v>
      </c>
      <c r="T906" s="8">
        <f t="shared" si="324"/>
        <v>5</v>
      </c>
      <c r="U906" s="8">
        <f t="shared" si="325"/>
        <v>0</v>
      </c>
      <c r="V906" s="8">
        <f t="shared" si="326"/>
        <v>2</v>
      </c>
      <c r="W906" s="8">
        <f t="shared" si="327"/>
        <v>8</v>
      </c>
      <c r="X906" s="8">
        <f t="shared" si="328"/>
        <v>8</v>
      </c>
      <c r="Y906">
        <f t="shared" si="329"/>
        <v>0</v>
      </c>
    </row>
    <row r="907" spans="1:25" x14ac:dyDescent="0.25">
      <c r="A907" s="1" t="s">
        <v>926</v>
      </c>
      <c r="B907" s="1" t="s">
        <v>12</v>
      </c>
      <c r="C907" s="1" t="s">
        <v>5</v>
      </c>
      <c r="D907">
        <f t="shared" si="308"/>
        <v>2020</v>
      </c>
      <c r="E907">
        <f t="shared" si="309"/>
        <v>30</v>
      </c>
      <c r="F907">
        <f t="shared" si="310"/>
        <v>31</v>
      </c>
      <c r="G907" s="6">
        <f t="shared" si="311"/>
        <v>44743</v>
      </c>
      <c r="H907">
        <f t="shared" si="312"/>
        <v>0.53114305270362761</v>
      </c>
      <c r="I907">
        <f t="shared" si="313"/>
        <v>2</v>
      </c>
      <c r="J907">
        <f t="shared" si="314"/>
        <v>0</v>
      </c>
      <c r="K907">
        <f t="shared" si="315"/>
        <v>2</v>
      </c>
      <c r="L907" s="8">
        <f t="shared" si="316"/>
        <v>2</v>
      </c>
      <c r="M907" s="8">
        <f t="shared" si="317"/>
        <v>0</v>
      </c>
      <c r="N907" s="8">
        <f t="shared" si="318"/>
        <v>21</v>
      </c>
      <c r="O907" s="8">
        <f t="shared" si="319"/>
        <v>0</v>
      </c>
      <c r="P907" s="8">
        <f t="shared" si="320"/>
        <v>3</v>
      </c>
      <c r="Q907" s="8">
        <f t="shared" si="321"/>
        <v>3</v>
      </c>
      <c r="R907" s="8">
        <f t="shared" si="322"/>
        <v>49</v>
      </c>
      <c r="S907" s="8">
        <f t="shared" si="323"/>
        <v>45</v>
      </c>
      <c r="T907" s="8">
        <f t="shared" si="324"/>
        <v>2</v>
      </c>
      <c r="U907" s="8">
        <f t="shared" si="325"/>
        <v>9</v>
      </c>
      <c r="V907" s="8">
        <f t="shared" si="326"/>
        <v>4</v>
      </c>
      <c r="W907" s="8">
        <f t="shared" si="327"/>
        <v>6</v>
      </c>
      <c r="X907" s="8">
        <f t="shared" si="328"/>
        <v>6</v>
      </c>
      <c r="Y907">
        <f t="shared" si="329"/>
        <v>0</v>
      </c>
    </row>
    <row r="908" spans="1:25" x14ac:dyDescent="0.25">
      <c r="A908" s="1" t="s">
        <v>927</v>
      </c>
      <c r="B908" s="1" t="s">
        <v>37</v>
      </c>
      <c r="C908" s="1" t="s">
        <v>5</v>
      </c>
      <c r="D908">
        <f t="shared" si="308"/>
        <v>2014</v>
      </c>
      <c r="E908">
        <f t="shared" si="309"/>
        <v>27</v>
      </c>
      <c r="F908">
        <f t="shared" si="310"/>
        <v>18</v>
      </c>
      <c r="G908" s="6">
        <f t="shared" si="311"/>
        <v>42447</v>
      </c>
      <c r="H908">
        <f t="shared" si="312"/>
        <v>6.8172484599589325</v>
      </c>
      <c r="I908">
        <f t="shared" si="313"/>
        <v>8</v>
      </c>
      <c r="J908">
        <f t="shared" si="314"/>
        <v>0</v>
      </c>
      <c r="K908">
        <f t="shared" si="315"/>
        <v>8</v>
      </c>
      <c r="L908" s="8">
        <f t="shared" si="316"/>
        <v>1</v>
      </c>
      <c r="M908" s="8">
        <f t="shared" si="317"/>
        <v>12</v>
      </c>
      <c r="N908" s="8">
        <f t="shared" si="318"/>
        <v>14</v>
      </c>
      <c r="O908" s="8">
        <f t="shared" si="319"/>
        <v>63</v>
      </c>
      <c r="P908" s="8">
        <f t="shared" si="320"/>
        <v>1</v>
      </c>
      <c r="Q908" s="8">
        <f t="shared" si="321"/>
        <v>24</v>
      </c>
      <c r="R908" s="8">
        <f t="shared" si="322"/>
        <v>21</v>
      </c>
      <c r="S908" s="8">
        <f t="shared" si="323"/>
        <v>45</v>
      </c>
      <c r="T908" s="8">
        <f t="shared" si="324"/>
        <v>4</v>
      </c>
      <c r="U908" s="8">
        <f t="shared" si="325"/>
        <v>18</v>
      </c>
      <c r="V908" s="8">
        <f t="shared" si="326"/>
        <v>3</v>
      </c>
      <c r="W908" s="8">
        <f t="shared" si="327"/>
        <v>7</v>
      </c>
      <c r="X908" s="8">
        <f t="shared" si="328"/>
        <v>7</v>
      </c>
      <c r="Y908">
        <f t="shared" si="329"/>
        <v>0</v>
      </c>
    </row>
    <row r="909" spans="1:25" x14ac:dyDescent="0.25">
      <c r="A909" s="1" t="s">
        <v>928</v>
      </c>
      <c r="B909" s="1" t="s">
        <v>10</v>
      </c>
      <c r="C909" s="1" t="s">
        <v>5</v>
      </c>
      <c r="D909">
        <f t="shared" si="308"/>
        <v>2006</v>
      </c>
      <c r="E909">
        <f t="shared" si="309"/>
        <v>22</v>
      </c>
      <c r="F909">
        <f t="shared" si="310"/>
        <v>3</v>
      </c>
      <c r="G909" s="6">
        <f t="shared" si="311"/>
        <v>39358</v>
      </c>
      <c r="H909">
        <f t="shared" si="312"/>
        <v>15.274469541409994</v>
      </c>
      <c r="I909">
        <f t="shared" si="313"/>
        <v>16</v>
      </c>
      <c r="J909">
        <f t="shared" si="314"/>
        <v>0</v>
      </c>
      <c r="K909">
        <f t="shared" si="315"/>
        <v>16</v>
      </c>
      <c r="L909" s="8">
        <f t="shared" si="316"/>
        <v>0</v>
      </c>
      <c r="M909" s="8">
        <f t="shared" si="317"/>
        <v>18</v>
      </c>
      <c r="N909" s="8">
        <f t="shared" si="318"/>
        <v>14</v>
      </c>
      <c r="O909" s="8">
        <f t="shared" si="319"/>
        <v>18</v>
      </c>
      <c r="P909" s="8">
        <f t="shared" si="320"/>
        <v>0</v>
      </c>
      <c r="Q909" s="8">
        <f t="shared" si="321"/>
        <v>9</v>
      </c>
      <c r="R909" s="8">
        <f t="shared" si="322"/>
        <v>35</v>
      </c>
      <c r="S909" s="8">
        <f t="shared" si="323"/>
        <v>0</v>
      </c>
      <c r="T909" s="8">
        <f t="shared" si="324"/>
        <v>8</v>
      </c>
      <c r="U909" s="8">
        <f t="shared" si="325"/>
        <v>27</v>
      </c>
      <c r="V909" s="8">
        <f t="shared" si="326"/>
        <v>9</v>
      </c>
      <c r="W909" s="8">
        <f t="shared" si="327"/>
        <v>1</v>
      </c>
      <c r="X909" s="8">
        <f t="shared" si="328"/>
        <v>1</v>
      </c>
      <c r="Y909">
        <f t="shared" si="329"/>
        <v>0</v>
      </c>
    </row>
    <row r="910" spans="1:25" x14ac:dyDescent="0.25">
      <c r="A910" s="1" t="s">
        <v>929</v>
      </c>
      <c r="B910" s="1" t="s">
        <v>27</v>
      </c>
      <c r="C910" s="1" t="s">
        <v>5</v>
      </c>
      <c r="D910">
        <f t="shared" si="308"/>
        <v>2007</v>
      </c>
      <c r="E910">
        <f t="shared" si="309"/>
        <v>23</v>
      </c>
      <c r="F910">
        <f t="shared" si="310"/>
        <v>16</v>
      </c>
      <c r="G910" s="6">
        <f t="shared" si="311"/>
        <v>39768</v>
      </c>
      <c r="H910">
        <f t="shared" si="312"/>
        <v>14.151950718685832</v>
      </c>
      <c r="I910">
        <f t="shared" si="313"/>
        <v>15</v>
      </c>
      <c r="J910">
        <f t="shared" si="314"/>
        <v>0</v>
      </c>
      <c r="K910">
        <f t="shared" si="315"/>
        <v>15</v>
      </c>
      <c r="L910" s="8">
        <f t="shared" si="316"/>
        <v>0</v>
      </c>
      <c r="M910" s="8">
        <f t="shared" si="317"/>
        <v>21</v>
      </c>
      <c r="N910" s="8">
        <f t="shared" si="318"/>
        <v>14</v>
      </c>
      <c r="O910" s="8">
        <f t="shared" si="319"/>
        <v>27</v>
      </c>
      <c r="P910" s="8">
        <f t="shared" si="320"/>
        <v>1</v>
      </c>
      <c r="Q910" s="8">
        <f t="shared" si="321"/>
        <v>18</v>
      </c>
      <c r="R910" s="8">
        <f t="shared" si="322"/>
        <v>7</v>
      </c>
      <c r="S910" s="8">
        <f t="shared" si="323"/>
        <v>63</v>
      </c>
      <c r="T910" s="8">
        <f t="shared" si="324"/>
        <v>6</v>
      </c>
      <c r="U910" s="8">
        <f t="shared" si="325"/>
        <v>0</v>
      </c>
      <c r="V910" s="8">
        <f t="shared" si="326"/>
        <v>7</v>
      </c>
      <c r="W910" s="8">
        <f t="shared" si="327"/>
        <v>3</v>
      </c>
      <c r="X910" s="8">
        <f t="shared" si="328"/>
        <v>3</v>
      </c>
      <c r="Y910">
        <f t="shared" si="329"/>
        <v>0</v>
      </c>
    </row>
    <row r="911" spans="1:25" x14ac:dyDescent="0.25">
      <c r="A911" s="1" t="s">
        <v>930</v>
      </c>
      <c r="B911" s="1" t="s">
        <v>37</v>
      </c>
      <c r="C911" s="1" t="s">
        <v>5</v>
      </c>
      <c r="D911">
        <f t="shared" si="308"/>
        <v>2007</v>
      </c>
      <c r="E911">
        <f t="shared" si="309"/>
        <v>28</v>
      </c>
      <c r="F911">
        <f t="shared" si="310"/>
        <v>21</v>
      </c>
      <c r="G911" s="6">
        <f t="shared" si="311"/>
        <v>39924</v>
      </c>
      <c r="H911">
        <f t="shared" si="312"/>
        <v>13.724845995893224</v>
      </c>
      <c r="I911">
        <f t="shared" si="313"/>
        <v>15</v>
      </c>
      <c r="J911">
        <f t="shared" si="314"/>
        <v>0</v>
      </c>
      <c r="K911">
        <f t="shared" si="315"/>
        <v>15</v>
      </c>
      <c r="L911" s="8">
        <f t="shared" si="316"/>
        <v>0</v>
      </c>
      <c r="M911" s="8">
        <f t="shared" si="317"/>
        <v>21</v>
      </c>
      <c r="N911" s="8">
        <f t="shared" si="318"/>
        <v>14</v>
      </c>
      <c r="O911" s="8">
        <f t="shared" si="319"/>
        <v>72</v>
      </c>
      <c r="P911" s="8">
        <f t="shared" si="320"/>
        <v>2</v>
      </c>
      <c r="Q911" s="8">
        <f t="shared" si="321"/>
        <v>3</v>
      </c>
      <c r="R911" s="8">
        <f t="shared" si="322"/>
        <v>14</v>
      </c>
      <c r="S911" s="8">
        <f t="shared" si="323"/>
        <v>0</v>
      </c>
      <c r="T911" s="8">
        <f t="shared" si="324"/>
        <v>7</v>
      </c>
      <c r="U911" s="8">
        <f t="shared" si="325"/>
        <v>9</v>
      </c>
      <c r="V911" s="8">
        <f t="shared" si="326"/>
        <v>2</v>
      </c>
      <c r="W911" s="8">
        <f t="shared" si="327"/>
        <v>8</v>
      </c>
      <c r="X911" s="8">
        <f t="shared" si="328"/>
        <v>8</v>
      </c>
      <c r="Y911">
        <f t="shared" si="329"/>
        <v>0</v>
      </c>
    </row>
    <row r="912" spans="1:25" x14ac:dyDescent="0.25">
      <c r="A912" s="1" t="s">
        <v>931</v>
      </c>
      <c r="B912" s="1" t="s">
        <v>35</v>
      </c>
      <c r="C912" s="1" t="s">
        <v>8</v>
      </c>
      <c r="D912">
        <f t="shared" si="308"/>
        <v>2013</v>
      </c>
      <c r="E912">
        <f t="shared" si="309"/>
        <v>24</v>
      </c>
      <c r="F912">
        <f t="shared" si="310"/>
        <v>27</v>
      </c>
      <c r="G912" s="6">
        <f t="shared" si="311"/>
        <v>42000</v>
      </c>
      <c r="H912">
        <f t="shared" si="312"/>
        <v>8.0410677618069819</v>
      </c>
      <c r="I912">
        <f t="shared" si="313"/>
        <v>9</v>
      </c>
      <c r="J912">
        <f t="shared" si="314"/>
        <v>0</v>
      </c>
      <c r="K912">
        <f t="shared" si="315"/>
        <v>9</v>
      </c>
      <c r="L912" s="8">
        <f t="shared" si="316"/>
        <v>1</v>
      </c>
      <c r="M912" s="8">
        <f t="shared" si="317"/>
        <v>9</v>
      </c>
      <c r="N912" s="8">
        <f t="shared" si="318"/>
        <v>14</v>
      </c>
      <c r="O912" s="8">
        <f t="shared" si="319"/>
        <v>36</v>
      </c>
      <c r="P912" s="8">
        <f t="shared" si="320"/>
        <v>2</v>
      </c>
      <c r="Q912" s="8">
        <f t="shared" si="321"/>
        <v>21</v>
      </c>
      <c r="R912" s="8">
        <f t="shared" si="322"/>
        <v>63</v>
      </c>
      <c r="S912" s="8">
        <f t="shared" si="323"/>
        <v>27</v>
      </c>
      <c r="T912" s="8">
        <f t="shared" si="324"/>
        <v>2</v>
      </c>
      <c r="U912" s="8">
        <f t="shared" si="325"/>
        <v>12</v>
      </c>
      <c r="V912" s="8">
        <f t="shared" si="326"/>
        <v>7</v>
      </c>
      <c r="W912" s="8">
        <f t="shared" si="327"/>
        <v>3</v>
      </c>
      <c r="X912" s="8">
        <f t="shared" si="328"/>
        <v>3</v>
      </c>
      <c r="Y912">
        <f t="shared" si="329"/>
        <v>0</v>
      </c>
    </row>
    <row r="913" spans="1:25" x14ac:dyDescent="0.25">
      <c r="A913" s="1" t="s">
        <v>932</v>
      </c>
      <c r="B913" s="1" t="s">
        <v>43</v>
      </c>
      <c r="C913" s="1" t="s">
        <v>8</v>
      </c>
      <c r="D913">
        <f t="shared" si="308"/>
        <v>2022</v>
      </c>
      <c r="E913">
        <f t="shared" si="309"/>
        <v>27</v>
      </c>
      <c r="F913">
        <f t="shared" si="310"/>
        <v>1</v>
      </c>
      <c r="G913" s="6">
        <f t="shared" si="311"/>
        <v>45352</v>
      </c>
      <c r="H913">
        <f t="shared" si="312"/>
        <v>-1.1362080766598219</v>
      </c>
      <c r="I913">
        <f t="shared" si="313"/>
        <v>0</v>
      </c>
      <c r="J913">
        <f t="shared" si="314"/>
        <v>0</v>
      </c>
      <c r="K913">
        <f t="shared" si="315"/>
        <v>0</v>
      </c>
      <c r="L913" s="8">
        <f t="shared" si="316"/>
        <v>2</v>
      </c>
      <c r="M913" s="8">
        <f t="shared" si="317"/>
        <v>6</v>
      </c>
      <c r="N913" s="8">
        <f t="shared" si="318"/>
        <v>14</v>
      </c>
      <c r="O913" s="8">
        <f t="shared" si="319"/>
        <v>63</v>
      </c>
      <c r="P913" s="8">
        <f t="shared" si="320"/>
        <v>0</v>
      </c>
      <c r="Q913" s="8">
        <f t="shared" si="321"/>
        <v>3</v>
      </c>
      <c r="R913" s="8">
        <f t="shared" si="322"/>
        <v>0</v>
      </c>
      <c r="S913" s="8">
        <f t="shared" si="323"/>
        <v>45</v>
      </c>
      <c r="T913" s="8">
        <f t="shared" si="324"/>
        <v>2</v>
      </c>
      <c r="U913" s="8">
        <f t="shared" si="325"/>
        <v>15</v>
      </c>
      <c r="V913" s="8">
        <f t="shared" si="326"/>
        <v>0</v>
      </c>
      <c r="W913" s="8">
        <f t="shared" si="327"/>
        <v>0</v>
      </c>
      <c r="X913" s="8">
        <f t="shared" si="328"/>
        <v>0</v>
      </c>
      <c r="Y913">
        <f t="shared" si="329"/>
        <v>0</v>
      </c>
    </row>
    <row r="914" spans="1:25" x14ac:dyDescent="0.25">
      <c r="A914" s="1" t="s">
        <v>933</v>
      </c>
      <c r="B914" s="1" t="s">
        <v>4</v>
      </c>
      <c r="C914" s="1" t="s">
        <v>8</v>
      </c>
      <c r="D914">
        <f t="shared" si="308"/>
        <v>2015</v>
      </c>
      <c r="E914">
        <f t="shared" si="309"/>
        <v>22</v>
      </c>
      <c r="F914">
        <f t="shared" si="310"/>
        <v>3</v>
      </c>
      <c r="G914" s="6">
        <f t="shared" si="311"/>
        <v>42646</v>
      </c>
      <c r="H914">
        <f t="shared" si="312"/>
        <v>6.2724161533196439</v>
      </c>
      <c r="I914">
        <f t="shared" si="313"/>
        <v>7</v>
      </c>
      <c r="J914">
        <f t="shared" si="314"/>
        <v>0</v>
      </c>
      <c r="K914">
        <f t="shared" si="315"/>
        <v>7</v>
      </c>
      <c r="L914" s="8">
        <f t="shared" si="316"/>
        <v>1</v>
      </c>
      <c r="M914" s="8">
        <f t="shared" si="317"/>
        <v>15</v>
      </c>
      <c r="N914" s="8">
        <f t="shared" si="318"/>
        <v>14</v>
      </c>
      <c r="O914" s="8">
        <f t="shared" si="319"/>
        <v>18</v>
      </c>
      <c r="P914" s="8">
        <f t="shared" si="320"/>
        <v>0</v>
      </c>
      <c r="Q914" s="8">
        <f t="shared" si="321"/>
        <v>9</v>
      </c>
      <c r="R914" s="8">
        <f t="shared" si="322"/>
        <v>35</v>
      </c>
      <c r="S914" s="8">
        <f t="shared" si="323"/>
        <v>81</v>
      </c>
      <c r="T914" s="8">
        <f t="shared" si="324"/>
        <v>5</v>
      </c>
      <c r="U914" s="8">
        <f t="shared" si="325"/>
        <v>3</v>
      </c>
      <c r="V914" s="8">
        <f t="shared" si="326"/>
        <v>1</v>
      </c>
      <c r="W914" s="8">
        <f t="shared" si="327"/>
        <v>9</v>
      </c>
      <c r="X914" s="8">
        <f t="shared" si="328"/>
        <v>9</v>
      </c>
      <c r="Y914">
        <f t="shared" si="329"/>
        <v>0</v>
      </c>
    </row>
    <row r="915" spans="1:25" x14ac:dyDescent="0.25">
      <c r="A915" s="1" t="s">
        <v>934</v>
      </c>
      <c r="B915" s="1" t="s">
        <v>33</v>
      </c>
      <c r="C915" s="1" t="s">
        <v>8</v>
      </c>
      <c r="D915">
        <f t="shared" si="308"/>
        <v>2016</v>
      </c>
      <c r="E915">
        <f t="shared" si="309"/>
        <v>32</v>
      </c>
      <c r="F915">
        <f t="shared" si="310"/>
        <v>30</v>
      </c>
      <c r="G915" s="6">
        <f t="shared" si="311"/>
        <v>43342</v>
      </c>
      <c r="H915">
        <f t="shared" si="312"/>
        <v>4.3668720054757015</v>
      </c>
      <c r="I915">
        <f t="shared" si="313"/>
        <v>6</v>
      </c>
      <c r="J915">
        <f t="shared" si="314"/>
        <v>0</v>
      </c>
      <c r="K915">
        <f t="shared" si="315"/>
        <v>6</v>
      </c>
      <c r="L915" s="8">
        <f t="shared" si="316"/>
        <v>1</v>
      </c>
      <c r="M915" s="8">
        <f t="shared" si="317"/>
        <v>18</v>
      </c>
      <c r="N915" s="8">
        <f t="shared" si="318"/>
        <v>21</v>
      </c>
      <c r="O915" s="8">
        <f t="shared" si="319"/>
        <v>18</v>
      </c>
      <c r="P915" s="8">
        <f t="shared" si="320"/>
        <v>3</v>
      </c>
      <c r="Q915" s="8">
        <f t="shared" si="321"/>
        <v>0</v>
      </c>
      <c r="R915" s="8">
        <f t="shared" si="322"/>
        <v>14</v>
      </c>
      <c r="S915" s="8">
        <f t="shared" si="323"/>
        <v>36</v>
      </c>
      <c r="T915" s="8">
        <f t="shared" si="324"/>
        <v>4</v>
      </c>
      <c r="U915" s="8">
        <f t="shared" si="325"/>
        <v>24</v>
      </c>
      <c r="V915" s="8">
        <f t="shared" si="326"/>
        <v>9</v>
      </c>
      <c r="W915" s="8">
        <f t="shared" si="327"/>
        <v>1</v>
      </c>
      <c r="X915" s="8">
        <f t="shared" si="328"/>
        <v>1</v>
      </c>
      <c r="Y915">
        <f t="shared" si="329"/>
        <v>0</v>
      </c>
    </row>
    <row r="916" spans="1:25" x14ac:dyDescent="0.25">
      <c r="A916" s="1" t="s">
        <v>935</v>
      </c>
      <c r="B916" s="1" t="s">
        <v>33</v>
      </c>
      <c r="C916" s="1" t="s">
        <v>5</v>
      </c>
      <c r="D916">
        <f t="shared" si="308"/>
        <v>2017</v>
      </c>
      <c r="E916">
        <f t="shared" si="309"/>
        <v>21</v>
      </c>
      <c r="F916">
        <f t="shared" si="310"/>
        <v>29</v>
      </c>
      <c r="G916" s="6">
        <f t="shared" si="311"/>
        <v>43372</v>
      </c>
      <c r="H916">
        <f t="shared" si="312"/>
        <v>4.2847364818617386</v>
      </c>
      <c r="I916">
        <f t="shared" si="313"/>
        <v>5</v>
      </c>
      <c r="J916">
        <f t="shared" si="314"/>
        <v>0</v>
      </c>
      <c r="K916">
        <f t="shared" si="315"/>
        <v>5</v>
      </c>
      <c r="L916" s="8">
        <f t="shared" si="316"/>
        <v>1</v>
      </c>
      <c r="M916" s="8">
        <f t="shared" si="317"/>
        <v>21</v>
      </c>
      <c r="N916" s="8">
        <f t="shared" si="318"/>
        <v>14</v>
      </c>
      <c r="O916" s="8">
        <f t="shared" si="319"/>
        <v>9</v>
      </c>
      <c r="P916" s="8">
        <f t="shared" si="320"/>
        <v>2</v>
      </c>
      <c r="Q916" s="8">
        <f t="shared" si="321"/>
        <v>27</v>
      </c>
      <c r="R916" s="8">
        <f t="shared" si="322"/>
        <v>0</v>
      </c>
      <c r="S916" s="8">
        <f t="shared" si="323"/>
        <v>63</v>
      </c>
      <c r="T916" s="8">
        <f t="shared" si="324"/>
        <v>5</v>
      </c>
      <c r="U916" s="8">
        <f t="shared" si="325"/>
        <v>0</v>
      </c>
      <c r="V916" s="8">
        <f t="shared" si="326"/>
        <v>2</v>
      </c>
      <c r="W916" s="8">
        <f t="shared" si="327"/>
        <v>8</v>
      </c>
      <c r="X916" s="8">
        <f t="shared" si="328"/>
        <v>8</v>
      </c>
      <c r="Y916">
        <f t="shared" si="329"/>
        <v>0</v>
      </c>
    </row>
    <row r="917" spans="1:25" x14ac:dyDescent="0.25">
      <c r="A917" s="1" t="s">
        <v>936</v>
      </c>
      <c r="B917" s="1" t="s">
        <v>10</v>
      </c>
      <c r="C917" s="1" t="s">
        <v>8</v>
      </c>
      <c r="D917">
        <f t="shared" si="308"/>
        <v>2006</v>
      </c>
      <c r="E917">
        <f t="shared" si="309"/>
        <v>28</v>
      </c>
      <c r="F917">
        <f t="shared" si="310"/>
        <v>9</v>
      </c>
      <c r="G917" s="6">
        <f t="shared" si="311"/>
        <v>39547</v>
      </c>
      <c r="H917">
        <f t="shared" si="312"/>
        <v>14.757015742642025</v>
      </c>
      <c r="I917">
        <f t="shared" si="313"/>
        <v>16</v>
      </c>
      <c r="J917">
        <f t="shared" si="314"/>
        <v>0</v>
      </c>
      <c r="K917">
        <f t="shared" si="315"/>
        <v>16</v>
      </c>
      <c r="L917" s="8">
        <f t="shared" si="316"/>
        <v>0</v>
      </c>
      <c r="M917" s="8">
        <f t="shared" si="317"/>
        <v>18</v>
      </c>
      <c r="N917" s="8">
        <f t="shared" si="318"/>
        <v>14</v>
      </c>
      <c r="O917" s="8">
        <f t="shared" si="319"/>
        <v>72</v>
      </c>
      <c r="P917" s="8">
        <f t="shared" si="320"/>
        <v>0</v>
      </c>
      <c r="Q917" s="8">
        <f t="shared" si="321"/>
        <v>27</v>
      </c>
      <c r="R917" s="8">
        <f t="shared" si="322"/>
        <v>14</v>
      </c>
      <c r="S917" s="8">
        <f t="shared" si="323"/>
        <v>54</v>
      </c>
      <c r="T917" s="8">
        <f t="shared" si="324"/>
        <v>6</v>
      </c>
      <c r="U917" s="8">
        <f t="shared" si="325"/>
        <v>6</v>
      </c>
      <c r="V917" s="8">
        <f t="shared" si="326"/>
        <v>1</v>
      </c>
      <c r="W917" s="8">
        <f t="shared" si="327"/>
        <v>9</v>
      </c>
      <c r="X917" s="8">
        <f t="shared" si="328"/>
        <v>9</v>
      </c>
      <c r="Y917">
        <f t="shared" si="329"/>
        <v>0</v>
      </c>
    </row>
    <row r="918" spans="1:25" x14ac:dyDescent="0.25">
      <c r="A918" s="1" t="s">
        <v>937</v>
      </c>
      <c r="B918" s="1" t="s">
        <v>35</v>
      </c>
      <c r="C918" s="1" t="s">
        <v>8</v>
      </c>
      <c r="D918">
        <f t="shared" si="308"/>
        <v>2020</v>
      </c>
      <c r="E918">
        <f t="shared" si="309"/>
        <v>30</v>
      </c>
      <c r="F918">
        <f t="shared" si="310"/>
        <v>12</v>
      </c>
      <c r="G918" s="6">
        <f t="shared" si="311"/>
        <v>44724</v>
      </c>
      <c r="H918">
        <f t="shared" si="312"/>
        <v>0.58316221765913756</v>
      </c>
      <c r="I918">
        <f t="shared" si="313"/>
        <v>2</v>
      </c>
      <c r="J918">
        <f t="shared" si="314"/>
        <v>0</v>
      </c>
      <c r="K918">
        <f t="shared" si="315"/>
        <v>2</v>
      </c>
      <c r="L918" s="8">
        <f t="shared" si="316"/>
        <v>2</v>
      </c>
      <c r="M918" s="8">
        <f t="shared" si="317"/>
        <v>0</v>
      </c>
      <c r="N918" s="8">
        <f t="shared" si="318"/>
        <v>21</v>
      </c>
      <c r="O918" s="8">
        <f t="shared" si="319"/>
        <v>0</v>
      </c>
      <c r="P918" s="8">
        <f t="shared" si="320"/>
        <v>1</v>
      </c>
      <c r="Q918" s="8">
        <f t="shared" si="321"/>
        <v>6</v>
      </c>
      <c r="R918" s="8">
        <f t="shared" si="322"/>
        <v>0</v>
      </c>
      <c r="S918" s="8">
        <f t="shared" si="323"/>
        <v>9</v>
      </c>
      <c r="T918" s="8">
        <f t="shared" si="324"/>
        <v>5</v>
      </c>
      <c r="U918" s="8">
        <f t="shared" si="325"/>
        <v>6</v>
      </c>
      <c r="V918" s="8">
        <f t="shared" si="326"/>
        <v>0</v>
      </c>
      <c r="W918" s="8">
        <f t="shared" si="327"/>
        <v>0</v>
      </c>
      <c r="X918" s="8">
        <f t="shared" si="328"/>
        <v>0</v>
      </c>
      <c r="Y918">
        <f t="shared" si="329"/>
        <v>0</v>
      </c>
    </row>
    <row r="919" spans="1:25" x14ac:dyDescent="0.25">
      <c r="A919" s="1" t="s">
        <v>938</v>
      </c>
      <c r="B919" s="1" t="s">
        <v>4</v>
      </c>
      <c r="C919" s="1" t="s">
        <v>8</v>
      </c>
      <c r="D919">
        <f t="shared" si="308"/>
        <v>2001</v>
      </c>
      <c r="E919">
        <f t="shared" si="309"/>
        <v>30</v>
      </c>
      <c r="F919">
        <f t="shared" si="310"/>
        <v>8</v>
      </c>
      <c r="G919" s="6">
        <f t="shared" si="311"/>
        <v>37780</v>
      </c>
      <c r="H919">
        <f t="shared" si="312"/>
        <v>19.59479808350445</v>
      </c>
      <c r="I919">
        <f t="shared" si="313"/>
        <v>21</v>
      </c>
      <c r="J919">
        <f t="shared" si="314"/>
        <v>0</v>
      </c>
      <c r="K919">
        <f t="shared" si="315"/>
        <v>21</v>
      </c>
      <c r="L919" s="8">
        <f t="shared" si="316"/>
        <v>0</v>
      </c>
      <c r="M919" s="8">
        <f t="shared" si="317"/>
        <v>3</v>
      </c>
      <c r="N919" s="8">
        <f t="shared" si="318"/>
        <v>21</v>
      </c>
      <c r="O919" s="8">
        <f t="shared" si="319"/>
        <v>0</v>
      </c>
      <c r="P919" s="8">
        <f t="shared" si="320"/>
        <v>0</v>
      </c>
      <c r="Q919" s="8">
        <f t="shared" si="321"/>
        <v>24</v>
      </c>
      <c r="R919" s="8">
        <f t="shared" si="322"/>
        <v>56</v>
      </c>
      <c r="S919" s="8">
        <f t="shared" si="323"/>
        <v>27</v>
      </c>
      <c r="T919" s="8">
        <f t="shared" si="324"/>
        <v>7</v>
      </c>
      <c r="U919" s="8">
        <f t="shared" si="325"/>
        <v>3</v>
      </c>
      <c r="V919" s="8">
        <f t="shared" si="326"/>
        <v>1</v>
      </c>
      <c r="W919" s="8">
        <f t="shared" si="327"/>
        <v>9</v>
      </c>
      <c r="X919" s="8">
        <f t="shared" si="328"/>
        <v>9</v>
      </c>
      <c r="Y919">
        <f t="shared" si="329"/>
        <v>0</v>
      </c>
    </row>
    <row r="920" spans="1:25" x14ac:dyDescent="0.25">
      <c r="A920" s="1" t="s">
        <v>939</v>
      </c>
      <c r="B920" s="1" t="s">
        <v>4</v>
      </c>
      <c r="C920" s="1" t="s">
        <v>8</v>
      </c>
      <c r="D920">
        <f t="shared" si="308"/>
        <v>2021</v>
      </c>
      <c r="E920">
        <f t="shared" si="309"/>
        <v>29</v>
      </c>
      <c r="F920">
        <f t="shared" si="310"/>
        <v>28</v>
      </c>
      <c r="G920" s="6">
        <f t="shared" si="311"/>
        <v>45074</v>
      </c>
      <c r="H920">
        <f t="shared" si="312"/>
        <v>-0.3750855578370979</v>
      </c>
      <c r="I920">
        <f t="shared" si="313"/>
        <v>1</v>
      </c>
      <c r="J920">
        <f t="shared" si="314"/>
        <v>0</v>
      </c>
      <c r="K920">
        <f t="shared" si="315"/>
        <v>1</v>
      </c>
      <c r="L920" s="8">
        <f t="shared" si="316"/>
        <v>2</v>
      </c>
      <c r="M920" s="8">
        <f t="shared" si="317"/>
        <v>3</v>
      </c>
      <c r="N920" s="8">
        <f t="shared" si="318"/>
        <v>14</v>
      </c>
      <c r="O920" s="8">
        <f t="shared" si="319"/>
        <v>81</v>
      </c>
      <c r="P920" s="8">
        <f t="shared" si="320"/>
        <v>2</v>
      </c>
      <c r="Q920" s="8">
        <f t="shared" si="321"/>
        <v>24</v>
      </c>
      <c r="R920" s="8">
        <f t="shared" si="322"/>
        <v>42</v>
      </c>
      <c r="S920" s="8">
        <f t="shared" si="323"/>
        <v>63</v>
      </c>
      <c r="T920" s="8">
        <f t="shared" si="324"/>
        <v>5</v>
      </c>
      <c r="U920" s="8">
        <f t="shared" si="325"/>
        <v>0</v>
      </c>
      <c r="V920" s="8">
        <f t="shared" si="326"/>
        <v>6</v>
      </c>
      <c r="W920" s="8">
        <f t="shared" si="327"/>
        <v>4</v>
      </c>
      <c r="X920" s="8">
        <f t="shared" si="328"/>
        <v>4</v>
      </c>
      <c r="Y920">
        <f t="shared" si="329"/>
        <v>0</v>
      </c>
    </row>
    <row r="921" spans="1:25" x14ac:dyDescent="0.25">
      <c r="A921" s="1" t="s">
        <v>940</v>
      </c>
      <c r="B921" s="1" t="s">
        <v>39</v>
      </c>
      <c r="C921" s="1" t="s">
        <v>8</v>
      </c>
      <c r="D921">
        <f t="shared" si="308"/>
        <v>2009</v>
      </c>
      <c r="E921">
        <f t="shared" si="309"/>
        <v>31</v>
      </c>
      <c r="F921">
        <f t="shared" si="310"/>
        <v>9</v>
      </c>
      <c r="G921" s="6">
        <f t="shared" si="311"/>
        <v>40733</v>
      </c>
      <c r="H921">
        <f t="shared" si="312"/>
        <v>11.509924709103354</v>
      </c>
      <c r="I921">
        <f t="shared" si="313"/>
        <v>13</v>
      </c>
      <c r="J921">
        <f t="shared" si="314"/>
        <v>0</v>
      </c>
      <c r="K921">
        <f t="shared" si="315"/>
        <v>13</v>
      </c>
      <c r="L921" s="8">
        <f t="shared" si="316"/>
        <v>0</v>
      </c>
      <c r="M921" s="8">
        <f t="shared" si="317"/>
        <v>27</v>
      </c>
      <c r="N921" s="8">
        <f t="shared" si="318"/>
        <v>21</v>
      </c>
      <c r="O921" s="8">
        <f t="shared" si="319"/>
        <v>9</v>
      </c>
      <c r="P921" s="8">
        <f t="shared" si="320"/>
        <v>0</v>
      </c>
      <c r="Q921" s="8">
        <f t="shared" si="321"/>
        <v>27</v>
      </c>
      <c r="R921" s="8">
        <f t="shared" si="322"/>
        <v>21</v>
      </c>
      <c r="S921" s="8">
        <f t="shared" si="323"/>
        <v>9</v>
      </c>
      <c r="T921" s="8">
        <f t="shared" si="324"/>
        <v>9</v>
      </c>
      <c r="U921" s="8">
        <f t="shared" si="325"/>
        <v>27</v>
      </c>
      <c r="V921" s="8">
        <f t="shared" si="326"/>
        <v>0</v>
      </c>
      <c r="W921" s="8">
        <f t="shared" si="327"/>
        <v>0</v>
      </c>
      <c r="X921" s="8">
        <f t="shared" si="328"/>
        <v>0</v>
      </c>
      <c r="Y921">
        <f t="shared" si="329"/>
        <v>0</v>
      </c>
    </row>
    <row r="922" spans="1:25" x14ac:dyDescent="0.25">
      <c r="A922" s="1" t="s">
        <v>941</v>
      </c>
      <c r="B922" s="1" t="s">
        <v>23</v>
      </c>
      <c r="C922" s="1" t="s">
        <v>8</v>
      </c>
      <c r="D922">
        <f t="shared" si="308"/>
        <v>2000</v>
      </c>
      <c r="E922">
        <f t="shared" si="309"/>
        <v>30</v>
      </c>
      <c r="F922">
        <f t="shared" si="310"/>
        <v>19</v>
      </c>
      <c r="G922" s="6">
        <f t="shared" si="311"/>
        <v>37426</v>
      </c>
      <c r="H922">
        <f t="shared" si="312"/>
        <v>20.563997262149211</v>
      </c>
      <c r="I922">
        <f t="shared" si="313"/>
        <v>22</v>
      </c>
      <c r="J922">
        <f t="shared" si="314"/>
        <v>0</v>
      </c>
      <c r="K922">
        <f t="shared" si="315"/>
        <v>22</v>
      </c>
      <c r="L922" s="8">
        <f t="shared" si="316"/>
        <v>0</v>
      </c>
      <c r="M922" s="8">
        <f t="shared" si="317"/>
        <v>0</v>
      </c>
      <c r="N922" s="8">
        <f t="shared" si="318"/>
        <v>21</v>
      </c>
      <c r="O922" s="8">
        <f t="shared" si="319"/>
        <v>0</v>
      </c>
      <c r="P922" s="8">
        <f t="shared" si="320"/>
        <v>1</v>
      </c>
      <c r="Q922" s="8">
        <f t="shared" si="321"/>
        <v>27</v>
      </c>
      <c r="R922" s="8">
        <f t="shared" si="322"/>
        <v>14</v>
      </c>
      <c r="S922" s="8">
        <f t="shared" si="323"/>
        <v>27</v>
      </c>
      <c r="T922" s="8">
        <f t="shared" si="324"/>
        <v>6</v>
      </c>
      <c r="U922" s="8">
        <f t="shared" si="325"/>
        <v>6</v>
      </c>
      <c r="V922" s="8">
        <f t="shared" si="326"/>
        <v>2</v>
      </c>
      <c r="W922" s="8">
        <f t="shared" si="327"/>
        <v>8</v>
      </c>
      <c r="X922" s="8">
        <f t="shared" si="328"/>
        <v>8</v>
      </c>
      <c r="Y922">
        <f t="shared" si="329"/>
        <v>0</v>
      </c>
    </row>
    <row r="923" spans="1:25" x14ac:dyDescent="0.25">
      <c r="A923" s="1" t="s">
        <v>942</v>
      </c>
      <c r="B923" s="1" t="s">
        <v>35</v>
      </c>
      <c r="C923" s="1" t="s">
        <v>8</v>
      </c>
      <c r="D923">
        <f t="shared" si="308"/>
        <v>2001</v>
      </c>
      <c r="E923">
        <f t="shared" si="309"/>
        <v>24</v>
      </c>
      <c r="F923">
        <f t="shared" si="310"/>
        <v>13</v>
      </c>
      <c r="G923" s="6">
        <f t="shared" si="311"/>
        <v>37603</v>
      </c>
      <c r="H923">
        <f t="shared" si="312"/>
        <v>20.079397672826833</v>
      </c>
      <c r="I923">
        <f t="shared" si="313"/>
        <v>21</v>
      </c>
      <c r="J923">
        <f t="shared" si="314"/>
        <v>0</v>
      </c>
      <c r="K923">
        <f t="shared" si="315"/>
        <v>21</v>
      </c>
      <c r="L923" s="8">
        <f t="shared" si="316"/>
        <v>0</v>
      </c>
      <c r="M923" s="8">
        <f t="shared" si="317"/>
        <v>3</v>
      </c>
      <c r="N923" s="8">
        <f t="shared" si="318"/>
        <v>14</v>
      </c>
      <c r="O923" s="8">
        <f t="shared" si="319"/>
        <v>36</v>
      </c>
      <c r="P923" s="8">
        <f t="shared" si="320"/>
        <v>1</v>
      </c>
      <c r="Q923" s="8">
        <f t="shared" si="321"/>
        <v>9</v>
      </c>
      <c r="R923" s="8">
        <f t="shared" si="322"/>
        <v>14</v>
      </c>
      <c r="S923" s="8">
        <f t="shared" si="323"/>
        <v>0</v>
      </c>
      <c r="T923" s="8">
        <f t="shared" si="324"/>
        <v>2</v>
      </c>
      <c r="U923" s="8">
        <f t="shared" si="325"/>
        <v>18</v>
      </c>
      <c r="V923" s="8">
        <f t="shared" si="326"/>
        <v>7</v>
      </c>
      <c r="W923" s="8">
        <f t="shared" si="327"/>
        <v>3</v>
      </c>
      <c r="X923" s="8">
        <f t="shared" si="328"/>
        <v>3</v>
      </c>
      <c r="Y923">
        <f t="shared" si="329"/>
        <v>0</v>
      </c>
    </row>
    <row r="924" spans="1:25" x14ac:dyDescent="0.25">
      <c r="A924" s="1" t="s">
        <v>943</v>
      </c>
      <c r="B924" s="1" t="s">
        <v>10</v>
      </c>
      <c r="C924" s="1" t="s">
        <v>5</v>
      </c>
      <c r="D924">
        <f t="shared" si="308"/>
        <v>2020</v>
      </c>
      <c r="E924">
        <f t="shared" si="309"/>
        <v>24</v>
      </c>
      <c r="F924">
        <f t="shared" si="310"/>
        <v>22</v>
      </c>
      <c r="G924" s="6">
        <f t="shared" si="311"/>
        <v>44552</v>
      </c>
      <c r="H924">
        <f t="shared" si="312"/>
        <v>1.054072553045859</v>
      </c>
      <c r="I924">
        <f t="shared" si="313"/>
        <v>2</v>
      </c>
      <c r="J924">
        <f t="shared" si="314"/>
        <v>0</v>
      </c>
      <c r="K924">
        <f t="shared" si="315"/>
        <v>2</v>
      </c>
      <c r="L924" s="8">
        <f t="shared" si="316"/>
        <v>2</v>
      </c>
      <c r="M924" s="8">
        <f t="shared" si="317"/>
        <v>0</v>
      </c>
      <c r="N924" s="8">
        <f t="shared" si="318"/>
        <v>14</v>
      </c>
      <c r="O924" s="8">
        <f t="shared" si="319"/>
        <v>36</v>
      </c>
      <c r="P924" s="8">
        <f t="shared" si="320"/>
        <v>2</v>
      </c>
      <c r="Q924" s="8">
        <f t="shared" si="321"/>
        <v>6</v>
      </c>
      <c r="R924" s="8">
        <f t="shared" si="322"/>
        <v>42</v>
      </c>
      <c r="S924" s="8">
        <f t="shared" si="323"/>
        <v>0</v>
      </c>
      <c r="T924" s="8">
        <f t="shared" si="324"/>
        <v>1</v>
      </c>
      <c r="U924" s="8">
        <f t="shared" si="325"/>
        <v>0</v>
      </c>
      <c r="V924" s="8">
        <f t="shared" si="326"/>
        <v>3</v>
      </c>
      <c r="W924" s="8">
        <f t="shared" si="327"/>
        <v>7</v>
      </c>
      <c r="X924" s="8">
        <f t="shared" si="328"/>
        <v>7</v>
      </c>
      <c r="Y924">
        <f t="shared" si="329"/>
        <v>0</v>
      </c>
    </row>
    <row r="925" spans="1:25" x14ac:dyDescent="0.25">
      <c r="A925" s="1" t="s">
        <v>944</v>
      </c>
      <c r="B925" s="1" t="s">
        <v>10</v>
      </c>
      <c r="C925" s="1" t="s">
        <v>5</v>
      </c>
      <c r="D925">
        <f t="shared" si="308"/>
        <v>2000</v>
      </c>
      <c r="E925">
        <f t="shared" si="309"/>
        <v>23</v>
      </c>
      <c r="F925">
        <f t="shared" si="310"/>
        <v>11</v>
      </c>
      <c r="G925" s="6">
        <f t="shared" si="311"/>
        <v>37206</v>
      </c>
      <c r="H925">
        <f t="shared" si="312"/>
        <v>21.166324435318277</v>
      </c>
      <c r="I925">
        <f t="shared" si="313"/>
        <v>22</v>
      </c>
      <c r="J925">
        <f t="shared" si="314"/>
        <v>0</v>
      </c>
      <c r="K925">
        <f t="shared" si="315"/>
        <v>22</v>
      </c>
      <c r="L925" s="8">
        <f t="shared" si="316"/>
        <v>0</v>
      </c>
      <c r="M925" s="8">
        <f t="shared" si="317"/>
        <v>0</v>
      </c>
      <c r="N925" s="8">
        <f t="shared" si="318"/>
        <v>14</v>
      </c>
      <c r="O925" s="8">
        <f t="shared" si="319"/>
        <v>27</v>
      </c>
      <c r="P925" s="8">
        <f t="shared" si="320"/>
        <v>1</v>
      </c>
      <c r="Q925" s="8">
        <f t="shared" si="321"/>
        <v>3</v>
      </c>
      <c r="R925" s="8">
        <f t="shared" si="322"/>
        <v>42</v>
      </c>
      <c r="S925" s="8">
        <f t="shared" si="323"/>
        <v>45</v>
      </c>
      <c r="T925" s="8">
        <f t="shared" si="324"/>
        <v>8</v>
      </c>
      <c r="U925" s="8">
        <f t="shared" si="325"/>
        <v>15</v>
      </c>
      <c r="V925" s="8">
        <f t="shared" si="326"/>
        <v>5</v>
      </c>
      <c r="W925" s="8">
        <f t="shared" si="327"/>
        <v>5</v>
      </c>
      <c r="X925" s="8">
        <f t="shared" si="328"/>
        <v>5</v>
      </c>
      <c r="Y925">
        <f t="shared" si="329"/>
        <v>0</v>
      </c>
    </row>
    <row r="926" spans="1:25" x14ac:dyDescent="0.25">
      <c r="A926" s="1" t="s">
        <v>945</v>
      </c>
      <c r="B926" s="1" t="s">
        <v>35</v>
      </c>
      <c r="C926" s="1" t="s">
        <v>5</v>
      </c>
      <c r="D926">
        <f t="shared" si="308"/>
        <v>2015</v>
      </c>
      <c r="E926">
        <f t="shared" si="309"/>
        <v>27</v>
      </c>
      <c r="F926">
        <f t="shared" si="310"/>
        <v>26</v>
      </c>
      <c r="G926" s="6">
        <f t="shared" si="311"/>
        <v>42820</v>
      </c>
      <c r="H926">
        <f t="shared" si="312"/>
        <v>5.7960301163586587</v>
      </c>
      <c r="I926">
        <f t="shared" si="313"/>
        <v>7</v>
      </c>
      <c r="J926">
        <f t="shared" si="314"/>
        <v>0</v>
      </c>
      <c r="K926">
        <f t="shared" si="315"/>
        <v>7</v>
      </c>
      <c r="L926" s="8">
        <f t="shared" si="316"/>
        <v>1</v>
      </c>
      <c r="M926" s="8">
        <f t="shared" si="317"/>
        <v>15</v>
      </c>
      <c r="N926" s="8">
        <f t="shared" si="318"/>
        <v>14</v>
      </c>
      <c r="O926" s="8">
        <f t="shared" si="319"/>
        <v>63</v>
      </c>
      <c r="P926" s="8">
        <f t="shared" si="320"/>
        <v>2</v>
      </c>
      <c r="Q926" s="8">
        <f t="shared" si="321"/>
        <v>18</v>
      </c>
      <c r="R926" s="8">
        <f t="shared" si="322"/>
        <v>21</v>
      </c>
      <c r="S926" s="8">
        <f t="shared" si="323"/>
        <v>81</v>
      </c>
      <c r="T926" s="8">
        <f t="shared" si="324"/>
        <v>5</v>
      </c>
      <c r="U926" s="8">
        <f t="shared" si="325"/>
        <v>27</v>
      </c>
      <c r="V926" s="8">
        <f t="shared" si="326"/>
        <v>7</v>
      </c>
      <c r="W926" s="8">
        <f t="shared" si="327"/>
        <v>3</v>
      </c>
      <c r="X926" s="8">
        <f t="shared" si="328"/>
        <v>3</v>
      </c>
      <c r="Y926">
        <f t="shared" si="329"/>
        <v>0</v>
      </c>
    </row>
    <row r="927" spans="1:25" x14ac:dyDescent="0.25">
      <c r="A927" s="1" t="s">
        <v>946</v>
      </c>
      <c r="B927" s="1" t="s">
        <v>4</v>
      </c>
      <c r="C927" s="1" t="s">
        <v>5</v>
      </c>
      <c r="D927">
        <f t="shared" si="308"/>
        <v>2022</v>
      </c>
      <c r="E927">
        <f t="shared" si="309"/>
        <v>30</v>
      </c>
      <c r="F927">
        <f t="shared" si="310"/>
        <v>23</v>
      </c>
      <c r="G927" s="6">
        <f t="shared" si="311"/>
        <v>45466</v>
      </c>
      <c r="H927">
        <f t="shared" si="312"/>
        <v>-1.4483230663928817</v>
      </c>
      <c r="I927">
        <f t="shared" si="313"/>
        <v>0</v>
      </c>
      <c r="J927">
        <f t="shared" si="314"/>
        <v>0</v>
      </c>
      <c r="K927">
        <f t="shared" si="315"/>
        <v>0</v>
      </c>
      <c r="L927" s="8">
        <f t="shared" si="316"/>
        <v>2</v>
      </c>
      <c r="M927" s="8">
        <f t="shared" si="317"/>
        <v>6</v>
      </c>
      <c r="N927" s="8">
        <f t="shared" si="318"/>
        <v>21</v>
      </c>
      <c r="O927" s="8">
        <f t="shared" si="319"/>
        <v>0</v>
      </c>
      <c r="P927" s="8">
        <f t="shared" si="320"/>
        <v>2</v>
      </c>
      <c r="Q927" s="8">
        <f t="shared" si="321"/>
        <v>9</v>
      </c>
      <c r="R927" s="8">
        <f t="shared" si="322"/>
        <v>42</v>
      </c>
      <c r="S927" s="8">
        <f t="shared" si="323"/>
        <v>54</v>
      </c>
      <c r="T927" s="8">
        <f t="shared" si="324"/>
        <v>0</v>
      </c>
      <c r="U927" s="8">
        <f t="shared" si="325"/>
        <v>9</v>
      </c>
      <c r="V927" s="8">
        <f t="shared" si="326"/>
        <v>5</v>
      </c>
      <c r="W927" s="8">
        <f t="shared" si="327"/>
        <v>5</v>
      </c>
      <c r="X927" s="8">
        <f t="shared" si="328"/>
        <v>5</v>
      </c>
      <c r="Y927">
        <f t="shared" si="329"/>
        <v>0</v>
      </c>
    </row>
    <row r="928" spans="1:25" x14ac:dyDescent="0.25">
      <c r="A928" s="1" t="s">
        <v>947</v>
      </c>
      <c r="B928" s="1" t="s">
        <v>14</v>
      </c>
      <c r="C928" s="1" t="s">
        <v>8</v>
      </c>
      <c r="D928">
        <f t="shared" si="308"/>
        <v>2017</v>
      </c>
      <c r="E928">
        <f t="shared" si="309"/>
        <v>24</v>
      </c>
      <c r="F928">
        <f t="shared" si="310"/>
        <v>15</v>
      </c>
      <c r="G928" s="6">
        <f t="shared" si="311"/>
        <v>43449</v>
      </c>
      <c r="H928">
        <f t="shared" si="312"/>
        <v>4.0739219712525667</v>
      </c>
      <c r="I928">
        <f t="shared" si="313"/>
        <v>5</v>
      </c>
      <c r="J928">
        <f t="shared" si="314"/>
        <v>0</v>
      </c>
      <c r="K928">
        <f t="shared" si="315"/>
        <v>5</v>
      </c>
      <c r="L928" s="8">
        <f t="shared" si="316"/>
        <v>1</v>
      </c>
      <c r="M928" s="8">
        <f t="shared" si="317"/>
        <v>21</v>
      </c>
      <c r="N928" s="8">
        <f t="shared" si="318"/>
        <v>14</v>
      </c>
      <c r="O928" s="8">
        <f t="shared" si="319"/>
        <v>36</v>
      </c>
      <c r="P928" s="8">
        <f t="shared" si="320"/>
        <v>1</v>
      </c>
      <c r="Q928" s="8">
        <f t="shared" si="321"/>
        <v>15</v>
      </c>
      <c r="R928" s="8">
        <f t="shared" si="322"/>
        <v>49</v>
      </c>
      <c r="S928" s="8">
        <f t="shared" si="323"/>
        <v>27</v>
      </c>
      <c r="T928" s="8">
        <f t="shared" si="324"/>
        <v>5</v>
      </c>
      <c r="U928" s="8">
        <f t="shared" si="325"/>
        <v>0</v>
      </c>
      <c r="V928" s="8">
        <f t="shared" si="326"/>
        <v>9</v>
      </c>
      <c r="W928" s="8">
        <f t="shared" si="327"/>
        <v>1</v>
      </c>
      <c r="X928" s="8">
        <f t="shared" si="328"/>
        <v>1</v>
      </c>
      <c r="Y928">
        <f t="shared" si="329"/>
        <v>0</v>
      </c>
    </row>
    <row r="929" spans="1:25" x14ac:dyDescent="0.25">
      <c r="A929" s="1" t="s">
        <v>948</v>
      </c>
      <c r="B929" s="1" t="s">
        <v>14</v>
      </c>
      <c r="C929" s="1" t="s">
        <v>8</v>
      </c>
      <c r="D929">
        <f t="shared" si="308"/>
        <v>2011</v>
      </c>
      <c r="E929">
        <f t="shared" si="309"/>
        <v>27</v>
      </c>
      <c r="F929">
        <f t="shared" si="310"/>
        <v>29</v>
      </c>
      <c r="G929" s="6">
        <f t="shared" si="311"/>
        <v>41362</v>
      </c>
      <c r="H929">
        <f t="shared" si="312"/>
        <v>9.7878165639972625</v>
      </c>
      <c r="I929">
        <f t="shared" si="313"/>
        <v>11</v>
      </c>
      <c r="J929">
        <f t="shared" si="314"/>
        <v>0</v>
      </c>
      <c r="K929">
        <f t="shared" si="315"/>
        <v>11</v>
      </c>
      <c r="L929" s="8">
        <f t="shared" si="316"/>
        <v>1</v>
      </c>
      <c r="M929" s="8">
        <f t="shared" si="317"/>
        <v>3</v>
      </c>
      <c r="N929" s="8">
        <f t="shared" si="318"/>
        <v>14</v>
      </c>
      <c r="O929" s="8">
        <f t="shared" si="319"/>
        <v>63</v>
      </c>
      <c r="P929" s="8">
        <f t="shared" si="320"/>
        <v>2</v>
      </c>
      <c r="Q929" s="8">
        <f t="shared" si="321"/>
        <v>27</v>
      </c>
      <c r="R929" s="8">
        <f t="shared" si="322"/>
        <v>7</v>
      </c>
      <c r="S929" s="8">
        <f t="shared" si="323"/>
        <v>54</v>
      </c>
      <c r="T929" s="8">
        <f t="shared" si="324"/>
        <v>3</v>
      </c>
      <c r="U929" s="8">
        <f t="shared" si="325"/>
        <v>24</v>
      </c>
      <c r="V929" s="8">
        <f t="shared" si="326"/>
        <v>8</v>
      </c>
      <c r="W929" s="8">
        <f t="shared" si="327"/>
        <v>2</v>
      </c>
      <c r="X929" s="8">
        <f t="shared" si="328"/>
        <v>2</v>
      </c>
      <c r="Y929">
        <f t="shared" si="329"/>
        <v>0</v>
      </c>
    </row>
    <row r="930" spans="1:25" x14ac:dyDescent="0.25">
      <c r="A930" s="1" t="s">
        <v>949</v>
      </c>
      <c r="B930" s="1" t="s">
        <v>33</v>
      </c>
      <c r="C930" s="1" t="s">
        <v>5</v>
      </c>
      <c r="D930">
        <f t="shared" si="308"/>
        <v>2015</v>
      </c>
      <c r="E930">
        <f t="shared" si="309"/>
        <v>32</v>
      </c>
      <c r="F930">
        <f t="shared" si="310"/>
        <v>31</v>
      </c>
      <c r="G930" s="6">
        <f t="shared" si="311"/>
        <v>42978</v>
      </c>
      <c r="H930">
        <f t="shared" si="312"/>
        <v>5.3634496919917867</v>
      </c>
      <c r="I930">
        <f t="shared" si="313"/>
        <v>7</v>
      </c>
      <c r="J930">
        <f t="shared" si="314"/>
        <v>0</v>
      </c>
      <c r="K930">
        <f t="shared" si="315"/>
        <v>7</v>
      </c>
      <c r="L930" s="8">
        <f t="shared" si="316"/>
        <v>1</v>
      </c>
      <c r="M930" s="8">
        <f t="shared" si="317"/>
        <v>15</v>
      </c>
      <c r="N930" s="8">
        <f t="shared" si="318"/>
        <v>21</v>
      </c>
      <c r="O930" s="8">
        <f t="shared" si="319"/>
        <v>18</v>
      </c>
      <c r="P930" s="8">
        <f t="shared" si="320"/>
        <v>3</v>
      </c>
      <c r="Q930" s="8">
        <f t="shared" si="321"/>
        <v>3</v>
      </c>
      <c r="R930" s="8">
        <f t="shared" si="322"/>
        <v>0</v>
      </c>
      <c r="S930" s="8">
        <f t="shared" si="323"/>
        <v>0</v>
      </c>
      <c r="T930" s="8">
        <f t="shared" si="324"/>
        <v>7</v>
      </c>
      <c r="U930" s="8">
        <f t="shared" si="325"/>
        <v>24</v>
      </c>
      <c r="V930" s="8">
        <f t="shared" si="326"/>
        <v>2</v>
      </c>
      <c r="W930" s="8">
        <f t="shared" si="327"/>
        <v>8</v>
      </c>
      <c r="X930" s="8">
        <f t="shared" si="328"/>
        <v>8</v>
      </c>
      <c r="Y930">
        <f t="shared" si="329"/>
        <v>0</v>
      </c>
    </row>
    <row r="931" spans="1:25" x14ac:dyDescent="0.25">
      <c r="A931" s="1" t="s">
        <v>950</v>
      </c>
      <c r="B931" s="1" t="s">
        <v>7</v>
      </c>
      <c r="C931" s="1" t="s">
        <v>5</v>
      </c>
      <c r="D931">
        <f t="shared" si="308"/>
        <v>2009</v>
      </c>
      <c r="E931">
        <f t="shared" si="309"/>
        <v>26</v>
      </c>
      <c r="F931">
        <f t="shared" si="310"/>
        <v>22</v>
      </c>
      <c r="G931" s="6">
        <f t="shared" si="311"/>
        <v>40596</v>
      </c>
      <c r="H931">
        <f t="shared" si="312"/>
        <v>11.885010266940451</v>
      </c>
      <c r="I931">
        <f t="shared" si="313"/>
        <v>13</v>
      </c>
      <c r="J931">
        <f t="shared" si="314"/>
        <v>0</v>
      </c>
      <c r="K931">
        <f t="shared" si="315"/>
        <v>13</v>
      </c>
      <c r="L931" s="8">
        <f t="shared" si="316"/>
        <v>0</v>
      </c>
      <c r="M931" s="8">
        <f t="shared" si="317"/>
        <v>27</v>
      </c>
      <c r="N931" s="8">
        <f t="shared" si="318"/>
        <v>14</v>
      </c>
      <c r="O931" s="8">
        <f t="shared" si="319"/>
        <v>54</v>
      </c>
      <c r="P931" s="8">
        <f t="shared" si="320"/>
        <v>2</v>
      </c>
      <c r="Q931" s="8">
        <f t="shared" si="321"/>
        <v>6</v>
      </c>
      <c r="R931" s="8">
        <f t="shared" si="322"/>
        <v>7</v>
      </c>
      <c r="S931" s="8">
        <f t="shared" si="323"/>
        <v>72</v>
      </c>
      <c r="T931" s="8">
        <f t="shared" si="324"/>
        <v>9</v>
      </c>
      <c r="U931" s="8">
        <f t="shared" si="325"/>
        <v>15</v>
      </c>
      <c r="V931" s="8">
        <f t="shared" si="326"/>
        <v>6</v>
      </c>
      <c r="W931" s="8">
        <f t="shared" si="327"/>
        <v>4</v>
      </c>
      <c r="X931" s="8">
        <f t="shared" si="328"/>
        <v>4</v>
      </c>
      <c r="Y931">
        <f t="shared" si="329"/>
        <v>0</v>
      </c>
    </row>
    <row r="932" spans="1:25" x14ac:dyDescent="0.25">
      <c r="A932" s="1" t="s">
        <v>951</v>
      </c>
      <c r="B932" s="1" t="s">
        <v>41</v>
      </c>
      <c r="C932" s="1" t="s">
        <v>5</v>
      </c>
      <c r="D932">
        <f t="shared" si="308"/>
        <v>2021</v>
      </c>
      <c r="E932">
        <f t="shared" si="309"/>
        <v>22</v>
      </c>
      <c r="F932">
        <f t="shared" si="310"/>
        <v>6</v>
      </c>
      <c r="G932" s="6">
        <f t="shared" si="311"/>
        <v>44840</v>
      </c>
      <c r="H932">
        <f t="shared" si="312"/>
        <v>0.2655715263518138</v>
      </c>
      <c r="I932">
        <f t="shared" si="313"/>
        <v>1</v>
      </c>
      <c r="J932">
        <f t="shared" si="314"/>
        <v>0</v>
      </c>
      <c r="K932">
        <f t="shared" si="315"/>
        <v>1</v>
      </c>
      <c r="L932" s="8">
        <f t="shared" si="316"/>
        <v>2</v>
      </c>
      <c r="M932" s="8">
        <f t="shared" si="317"/>
        <v>3</v>
      </c>
      <c r="N932" s="8">
        <f t="shared" si="318"/>
        <v>14</v>
      </c>
      <c r="O932" s="8">
        <f t="shared" si="319"/>
        <v>18</v>
      </c>
      <c r="P932" s="8">
        <f t="shared" si="320"/>
        <v>0</v>
      </c>
      <c r="Q932" s="8">
        <f t="shared" si="321"/>
        <v>18</v>
      </c>
      <c r="R932" s="8">
        <f t="shared" si="322"/>
        <v>63</v>
      </c>
      <c r="S932" s="8">
        <f t="shared" si="323"/>
        <v>18</v>
      </c>
      <c r="T932" s="8">
        <f t="shared" si="324"/>
        <v>0</v>
      </c>
      <c r="U932" s="8">
        <f t="shared" si="325"/>
        <v>3</v>
      </c>
      <c r="V932" s="8">
        <f t="shared" si="326"/>
        <v>9</v>
      </c>
      <c r="W932" s="8">
        <f t="shared" si="327"/>
        <v>1</v>
      </c>
      <c r="X932" s="8">
        <f t="shared" si="328"/>
        <v>1</v>
      </c>
      <c r="Y932">
        <f t="shared" si="329"/>
        <v>0</v>
      </c>
    </row>
    <row r="933" spans="1:25" x14ac:dyDescent="0.25">
      <c r="A933" s="1" t="s">
        <v>952</v>
      </c>
      <c r="B933" s="1" t="s">
        <v>33</v>
      </c>
      <c r="C933" s="1" t="s">
        <v>5</v>
      </c>
      <c r="D933">
        <f t="shared" si="308"/>
        <v>2008</v>
      </c>
      <c r="E933">
        <f t="shared" si="309"/>
        <v>32</v>
      </c>
      <c r="F933">
        <f t="shared" si="310"/>
        <v>16</v>
      </c>
      <c r="G933" s="6">
        <f t="shared" si="311"/>
        <v>40406</v>
      </c>
      <c r="H933">
        <f t="shared" si="312"/>
        <v>12.405201916495551</v>
      </c>
      <c r="I933">
        <f t="shared" si="313"/>
        <v>14</v>
      </c>
      <c r="J933">
        <f t="shared" si="314"/>
        <v>0</v>
      </c>
      <c r="K933">
        <f t="shared" si="315"/>
        <v>14</v>
      </c>
      <c r="L933" s="8">
        <f t="shared" si="316"/>
        <v>0</v>
      </c>
      <c r="M933" s="8">
        <f t="shared" si="317"/>
        <v>24</v>
      </c>
      <c r="N933" s="8">
        <f t="shared" si="318"/>
        <v>21</v>
      </c>
      <c r="O933" s="8">
        <f t="shared" si="319"/>
        <v>18</v>
      </c>
      <c r="P933" s="8">
        <f t="shared" si="320"/>
        <v>1</v>
      </c>
      <c r="Q933" s="8">
        <f t="shared" si="321"/>
        <v>18</v>
      </c>
      <c r="R933" s="8">
        <f t="shared" si="322"/>
        <v>56</v>
      </c>
      <c r="S933" s="8">
        <f t="shared" si="323"/>
        <v>36</v>
      </c>
      <c r="T933" s="8">
        <f t="shared" si="324"/>
        <v>2</v>
      </c>
      <c r="U933" s="8">
        <f t="shared" si="325"/>
        <v>21</v>
      </c>
      <c r="V933" s="8">
        <f t="shared" si="326"/>
        <v>7</v>
      </c>
      <c r="W933" s="8">
        <f t="shared" si="327"/>
        <v>3</v>
      </c>
      <c r="X933" s="8">
        <f t="shared" si="328"/>
        <v>3</v>
      </c>
      <c r="Y933">
        <f t="shared" si="329"/>
        <v>0</v>
      </c>
    </row>
    <row r="934" spans="1:25" x14ac:dyDescent="0.25">
      <c r="A934" s="1" t="s">
        <v>953</v>
      </c>
      <c r="B934" s="1" t="s">
        <v>10</v>
      </c>
      <c r="C934" s="1" t="s">
        <v>5</v>
      </c>
      <c r="D934">
        <f t="shared" si="308"/>
        <v>2004</v>
      </c>
      <c r="E934">
        <f t="shared" si="309"/>
        <v>32</v>
      </c>
      <c r="F934">
        <f t="shared" si="310"/>
        <v>21</v>
      </c>
      <c r="G934" s="6">
        <f t="shared" si="311"/>
        <v>38950</v>
      </c>
      <c r="H934">
        <f t="shared" si="312"/>
        <v>16.39151266255989</v>
      </c>
      <c r="I934">
        <f t="shared" si="313"/>
        <v>18</v>
      </c>
      <c r="J934">
        <f t="shared" si="314"/>
        <v>0</v>
      </c>
      <c r="K934">
        <f t="shared" si="315"/>
        <v>18</v>
      </c>
      <c r="L934" s="8">
        <f t="shared" si="316"/>
        <v>0</v>
      </c>
      <c r="M934" s="8">
        <f t="shared" si="317"/>
        <v>12</v>
      </c>
      <c r="N934" s="8">
        <f t="shared" si="318"/>
        <v>21</v>
      </c>
      <c r="O934" s="8">
        <f t="shared" si="319"/>
        <v>18</v>
      </c>
      <c r="P934" s="8">
        <f t="shared" si="320"/>
        <v>2</v>
      </c>
      <c r="Q934" s="8">
        <f t="shared" si="321"/>
        <v>3</v>
      </c>
      <c r="R934" s="8">
        <f t="shared" si="322"/>
        <v>14</v>
      </c>
      <c r="S934" s="8">
        <f t="shared" si="323"/>
        <v>81</v>
      </c>
      <c r="T934" s="8">
        <f t="shared" si="324"/>
        <v>9</v>
      </c>
      <c r="U934" s="8">
        <f t="shared" si="325"/>
        <v>15</v>
      </c>
      <c r="V934" s="8">
        <f t="shared" si="326"/>
        <v>5</v>
      </c>
      <c r="W934" s="8">
        <f t="shared" si="327"/>
        <v>5</v>
      </c>
      <c r="X934" s="8">
        <f t="shared" si="328"/>
        <v>5</v>
      </c>
      <c r="Y934">
        <f t="shared" si="329"/>
        <v>0</v>
      </c>
    </row>
    <row r="935" spans="1:25" x14ac:dyDescent="0.25">
      <c r="A935" s="1" t="s">
        <v>954</v>
      </c>
      <c r="B935" s="1" t="s">
        <v>7</v>
      </c>
      <c r="C935" s="1" t="s">
        <v>5</v>
      </c>
      <c r="D935">
        <f t="shared" si="308"/>
        <v>2010</v>
      </c>
      <c r="E935">
        <f t="shared" si="309"/>
        <v>30</v>
      </c>
      <c r="F935">
        <f t="shared" si="310"/>
        <v>17</v>
      </c>
      <c r="G935" s="6">
        <f t="shared" si="311"/>
        <v>41077</v>
      </c>
      <c r="H935">
        <f t="shared" si="312"/>
        <v>10.568104038329912</v>
      </c>
      <c r="I935">
        <f t="shared" si="313"/>
        <v>12</v>
      </c>
      <c r="J935">
        <f t="shared" si="314"/>
        <v>0</v>
      </c>
      <c r="K935">
        <f t="shared" si="315"/>
        <v>12</v>
      </c>
      <c r="L935" s="8">
        <f t="shared" si="316"/>
        <v>1</v>
      </c>
      <c r="M935" s="8">
        <f t="shared" si="317"/>
        <v>0</v>
      </c>
      <c r="N935" s="8">
        <f t="shared" si="318"/>
        <v>21</v>
      </c>
      <c r="O935" s="8">
        <f t="shared" si="319"/>
        <v>0</v>
      </c>
      <c r="P935" s="8">
        <f t="shared" si="320"/>
        <v>1</v>
      </c>
      <c r="Q935" s="8">
        <f t="shared" si="321"/>
        <v>21</v>
      </c>
      <c r="R935" s="8">
        <f t="shared" si="322"/>
        <v>21</v>
      </c>
      <c r="S935" s="8">
        <f t="shared" si="323"/>
        <v>0</v>
      </c>
      <c r="T935" s="8">
        <f t="shared" si="324"/>
        <v>3</v>
      </c>
      <c r="U935" s="8">
        <f t="shared" si="325"/>
        <v>6</v>
      </c>
      <c r="V935" s="8">
        <f t="shared" si="326"/>
        <v>4</v>
      </c>
      <c r="W935" s="8">
        <f t="shared" si="327"/>
        <v>6</v>
      </c>
      <c r="X935" s="8">
        <f t="shared" si="328"/>
        <v>6</v>
      </c>
      <c r="Y935">
        <f t="shared" si="329"/>
        <v>0</v>
      </c>
    </row>
    <row r="936" spans="1:25" x14ac:dyDescent="0.25">
      <c r="A936" s="1" t="s">
        <v>955</v>
      </c>
      <c r="B936" s="1" t="s">
        <v>39</v>
      </c>
      <c r="C936" s="1" t="s">
        <v>8</v>
      </c>
      <c r="D936">
        <f t="shared" si="308"/>
        <v>2009</v>
      </c>
      <c r="E936">
        <f t="shared" si="309"/>
        <v>27</v>
      </c>
      <c r="F936">
        <f t="shared" si="310"/>
        <v>16</v>
      </c>
      <c r="G936" s="6">
        <f t="shared" si="311"/>
        <v>40618</v>
      </c>
      <c r="H936">
        <f t="shared" si="312"/>
        <v>11.824777549623546</v>
      </c>
      <c r="I936">
        <f t="shared" si="313"/>
        <v>13</v>
      </c>
      <c r="J936">
        <f t="shared" si="314"/>
        <v>0</v>
      </c>
      <c r="K936">
        <f t="shared" si="315"/>
        <v>13</v>
      </c>
      <c r="L936" s="8">
        <f t="shared" si="316"/>
        <v>0</v>
      </c>
      <c r="M936" s="8">
        <f t="shared" si="317"/>
        <v>27</v>
      </c>
      <c r="N936" s="8">
        <f t="shared" si="318"/>
        <v>14</v>
      </c>
      <c r="O936" s="8">
        <f t="shared" si="319"/>
        <v>63</v>
      </c>
      <c r="P936" s="8">
        <f t="shared" si="320"/>
        <v>1</v>
      </c>
      <c r="Q936" s="8">
        <f t="shared" si="321"/>
        <v>18</v>
      </c>
      <c r="R936" s="8">
        <f t="shared" si="322"/>
        <v>0</v>
      </c>
      <c r="S936" s="8">
        <f t="shared" si="323"/>
        <v>36</v>
      </c>
      <c r="T936" s="8">
        <f t="shared" si="324"/>
        <v>8</v>
      </c>
      <c r="U936" s="8">
        <f t="shared" si="325"/>
        <v>18</v>
      </c>
      <c r="V936" s="8">
        <f t="shared" si="326"/>
        <v>5</v>
      </c>
      <c r="W936" s="8">
        <f t="shared" si="327"/>
        <v>5</v>
      </c>
      <c r="X936" s="8">
        <f t="shared" si="328"/>
        <v>5</v>
      </c>
      <c r="Y936">
        <f t="shared" si="329"/>
        <v>0</v>
      </c>
    </row>
    <row r="937" spans="1:25" x14ac:dyDescent="0.25">
      <c r="A937" s="1" t="s">
        <v>956</v>
      </c>
      <c r="B937" s="1" t="s">
        <v>35</v>
      </c>
      <c r="C937" s="1" t="s">
        <v>8</v>
      </c>
      <c r="D937">
        <f t="shared" si="308"/>
        <v>2018</v>
      </c>
      <c r="E937">
        <f t="shared" si="309"/>
        <v>32</v>
      </c>
      <c r="F937">
        <f t="shared" si="310"/>
        <v>1</v>
      </c>
      <c r="G937" s="6">
        <f t="shared" si="311"/>
        <v>44044</v>
      </c>
      <c r="H937">
        <f t="shared" si="312"/>
        <v>2.4449007529089664</v>
      </c>
      <c r="I937">
        <f t="shared" si="313"/>
        <v>4</v>
      </c>
      <c r="J937">
        <f t="shared" si="314"/>
        <v>0</v>
      </c>
      <c r="K937">
        <f t="shared" si="315"/>
        <v>4</v>
      </c>
      <c r="L937" s="8">
        <f t="shared" si="316"/>
        <v>1</v>
      </c>
      <c r="M937" s="8">
        <f t="shared" si="317"/>
        <v>24</v>
      </c>
      <c r="N937" s="8">
        <f t="shared" si="318"/>
        <v>21</v>
      </c>
      <c r="O937" s="8">
        <f t="shared" si="319"/>
        <v>18</v>
      </c>
      <c r="P937" s="8">
        <f t="shared" si="320"/>
        <v>0</v>
      </c>
      <c r="Q937" s="8">
        <f t="shared" si="321"/>
        <v>3</v>
      </c>
      <c r="R937" s="8">
        <f t="shared" si="322"/>
        <v>14</v>
      </c>
      <c r="S937" s="8">
        <f t="shared" si="323"/>
        <v>54</v>
      </c>
      <c r="T937" s="8">
        <f t="shared" si="324"/>
        <v>0</v>
      </c>
      <c r="U937" s="8">
        <f t="shared" si="325"/>
        <v>0</v>
      </c>
      <c r="V937" s="8">
        <f t="shared" si="326"/>
        <v>5</v>
      </c>
      <c r="W937" s="8">
        <f t="shared" si="327"/>
        <v>5</v>
      </c>
      <c r="X937" s="8">
        <f t="shared" si="328"/>
        <v>5</v>
      </c>
      <c r="Y937">
        <f t="shared" si="329"/>
        <v>0</v>
      </c>
    </row>
    <row r="938" spans="1:25" x14ac:dyDescent="0.25">
      <c r="A938" s="1" t="s">
        <v>957</v>
      </c>
      <c r="B938" s="1" t="s">
        <v>7</v>
      </c>
      <c r="C938" s="1" t="s">
        <v>5</v>
      </c>
      <c r="D938">
        <f t="shared" si="308"/>
        <v>2010</v>
      </c>
      <c r="E938">
        <f t="shared" si="309"/>
        <v>26</v>
      </c>
      <c r="F938">
        <f t="shared" si="310"/>
        <v>22</v>
      </c>
      <c r="G938" s="6">
        <f t="shared" si="311"/>
        <v>40961</v>
      </c>
      <c r="H938">
        <f t="shared" si="312"/>
        <v>10.885694729637235</v>
      </c>
      <c r="I938">
        <f t="shared" si="313"/>
        <v>12</v>
      </c>
      <c r="J938">
        <f t="shared" si="314"/>
        <v>0</v>
      </c>
      <c r="K938">
        <f t="shared" si="315"/>
        <v>12</v>
      </c>
      <c r="L938" s="8">
        <f t="shared" si="316"/>
        <v>1</v>
      </c>
      <c r="M938" s="8">
        <f t="shared" si="317"/>
        <v>0</v>
      </c>
      <c r="N938" s="8">
        <f t="shared" si="318"/>
        <v>14</v>
      </c>
      <c r="O938" s="8">
        <f t="shared" si="319"/>
        <v>54</v>
      </c>
      <c r="P938" s="8">
        <f t="shared" si="320"/>
        <v>2</v>
      </c>
      <c r="Q938" s="8">
        <f t="shared" si="321"/>
        <v>6</v>
      </c>
      <c r="R938" s="8">
        <f t="shared" si="322"/>
        <v>21</v>
      </c>
      <c r="S938" s="8">
        <f t="shared" si="323"/>
        <v>18</v>
      </c>
      <c r="T938" s="8">
        <f t="shared" si="324"/>
        <v>3</v>
      </c>
      <c r="U938" s="8">
        <f t="shared" si="325"/>
        <v>3</v>
      </c>
      <c r="V938" s="8">
        <f t="shared" si="326"/>
        <v>2</v>
      </c>
      <c r="W938" s="8">
        <f t="shared" si="327"/>
        <v>8</v>
      </c>
      <c r="X938" s="8">
        <f t="shared" si="328"/>
        <v>8</v>
      </c>
      <c r="Y938">
        <f t="shared" si="329"/>
        <v>0</v>
      </c>
    </row>
    <row r="939" spans="1:25" x14ac:dyDescent="0.25">
      <c r="A939" s="1" t="s">
        <v>958</v>
      </c>
      <c r="B939" s="1" t="s">
        <v>10</v>
      </c>
      <c r="C939" s="1" t="s">
        <v>8</v>
      </c>
      <c r="D939">
        <f t="shared" si="308"/>
        <v>2021</v>
      </c>
      <c r="E939">
        <f t="shared" si="309"/>
        <v>30</v>
      </c>
      <c r="F939">
        <f t="shared" si="310"/>
        <v>31</v>
      </c>
      <c r="G939" s="6">
        <f t="shared" si="311"/>
        <v>45108</v>
      </c>
      <c r="H939">
        <f t="shared" si="312"/>
        <v>-0.46817248459958932</v>
      </c>
      <c r="I939">
        <f t="shared" si="313"/>
        <v>1</v>
      </c>
      <c r="J939">
        <f t="shared" si="314"/>
        <v>0</v>
      </c>
      <c r="K939">
        <f t="shared" si="315"/>
        <v>1</v>
      </c>
      <c r="L939" s="8">
        <f t="shared" si="316"/>
        <v>2</v>
      </c>
      <c r="M939" s="8">
        <f t="shared" si="317"/>
        <v>3</v>
      </c>
      <c r="N939" s="8">
        <f t="shared" si="318"/>
        <v>21</v>
      </c>
      <c r="O939" s="8">
        <f t="shared" si="319"/>
        <v>0</v>
      </c>
      <c r="P939" s="8">
        <f t="shared" si="320"/>
        <v>3</v>
      </c>
      <c r="Q939" s="8">
        <f t="shared" si="321"/>
        <v>3</v>
      </c>
      <c r="R939" s="8">
        <f t="shared" si="322"/>
        <v>14</v>
      </c>
      <c r="S939" s="8">
        <f t="shared" si="323"/>
        <v>18</v>
      </c>
      <c r="T939" s="8">
        <f t="shared" si="324"/>
        <v>8</v>
      </c>
      <c r="U939" s="8">
        <f t="shared" si="325"/>
        <v>9</v>
      </c>
      <c r="V939" s="8">
        <f t="shared" si="326"/>
        <v>1</v>
      </c>
      <c r="W939" s="8">
        <f t="shared" si="327"/>
        <v>9</v>
      </c>
      <c r="X939" s="8">
        <f t="shared" si="328"/>
        <v>9</v>
      </c>
      <c r="Y939">
        <f t="shared" si="329"/>
        <v>0</v>
      </c>
    </row>
    <row r="940" spans="1:25" x14ac:dyDescent="0.25">
      <c r="A940" s="1" t="s">
        <v>959</v>
      </c>
      <c r="B940" s="1" t="s">
        <v>46</v>
      </c>
      <c r="C940" s="1" t="s">
        <v>5</v>
      </c>
      <c r="D940">
        <f t="shared" si="308"/>
        <v>2010</v>
      </c>
      <c r="E940">
        <f t="shared" si="309"/>
        <v>29</v>
      </c>
      <c r="F940">
        <f t="shared" si="310"/>
        <v>30</v>
      </c>
      <c r="G940" s="6">
        <f t="shared" si="311"/>
        <v>41059</v>
      </c>
      <c r="H940">
        <f t="shared" si="312"/>
        <v>10.617385352498289</v>
      </c>
      <c r="I940">
        <f t="shared" si="313"/>
        <v>12</v>
      </c>
      <c r="J940">
        <f t="shared" si="314"/>
        <v>0</v>
      </c>
      <c r="K940">
        <f t="shared" si="315"/>
        <v>12</v>
      </c>
      <c r="L940" s="8">
        <f t="shared" si="316"/>
        <v>1</v>
      </c>
      <c r="M940" s="8">
        <f t="shared" si="317"/>
        <v>0</v>
      </c>
      <c r="N940" s="8">
        <f t="shared" si="318"/>
        <v>14</v>
      </c>
      <c r="O940" s="8">
        <f t="shared" si="319"/>
        <v>81</v>
      </c>
      <c r="P940" s="8">
        <f t="shared" si="320"/>
        <v>3</v>
      </c>
      <c r="Q940" s="8">
        <f t="shared" si="321"/>
        <v>0</v>
      </c>
      <c r="R940" s="8">
        <f t="shared" si="322"/>
        <v>7</v>
      </c>
      <c r="S940" s="8">
        <f t="shared" si="323"/>
        <v>36</v>
      </c>
      <c r="T940" s="8">
        <f t="shared" si="324"/>
        <v>1</v>
      </c>
      <c r="U940" s="8">
        <f t="shared" si="325"/>
        <v>18</v>
      </c>
      <c r="V940" s="8">
        <f t="shared" si="326"/>
        <v>1</v>
      </c>
      <c r="W940" s="8">
        <f t="shared" si="327"/>
        <v>9</v>
      </c>
      <c r="X940" s="8">
        <f t="shared" si="328"/>
        <v>9</v>
      </c>
      <c r="Y940">
        <f t="shared" si="329"/>
        <v>0</v>
      </c>
    </row>
    <row r="941" spans="1:25" x14ac:dyDescent="0.25">
      <c r="A941" s="1" t="s">
        <v>960</v>
      </c>
      <c r="B941" s="1" t="s">
        <v>41</v>
      </c>
      <c r="C941" s="1" t="s">
        <v>5</v>
      </c>
      <c r="D941">
        <f t="shared" si="308"/>
        <v>2009</v>
      </c>
      <c r="E941">
        <f t="shared" si="309"/>
        <v>21</v>
      </c>
      <c r="F941">
        <f t="shared" si="310"/>
        <v>1</v>
      </c>
      <c r="G941" s="6">
        <f t="shared" si="311"/>
        <v>40422</v>
      </c>
      <c r="H941">
        <f t="shared" si="312"/>
        <v>12.361396303901437</v>
      </c>
      <c r="I941">
        <f t="shared" si="313"/>
        <v>13</v>
      </c>
      <c r="J941">
        <f t="shared" si="314"/>
        <v>0</v>
      </c>
      <c r="K941">
        <f t="shared" si="315"/>
        <v>13</v>
      </c>
      <c r="L941" s="8">
        <f t="shared" si="316"/>
        <v>0</v>
      </c>
      <c r="M941" s="8">
        <f t="shared" si="317"/>
        <v>27</v>
      </c>
      <c r="N941" s="8">
        <f t="shared" si="318"/>
        <v>14</v>
      </c>
      <c r="O941" s="8">
        <f t="shared" si="319"/>
        <v>9</v>
      </c>
      <c r="P941" s="8">
        <f t="shared" si="320"/>
        <v>0</v>
      </c>
      <c r="Q941" s="8">
        <f t="shared" si="321"/>
        <v>3</v>
      </c>
      <c r="R941" s="8">
        <f t="shared" si="322"/>
        <v>14</v>
      </c>
      <c r="S941" s="8">
        <f t="shared" si="323"/>
        <v>0</v>
      </c>
      <c r="T941" s="8">
        <f t="shared" si="324"/>
        <v>4</v>
      </c>
      <c r="U941" s="8">
        <f t="shared" si="325"/>
        <v>27</v>
      </c>
      <c r="V941" s="8">
        <f t="shared" si="326"/>
        <v>8</v>
      </c>
      <c r="W941" s="8">
        <f t="shared" si="327"/>
        <v>2</v>
      </c>
      <c r="X941" s="8">
        <f t="shared" si="328"/>
        <v>2</v>
      </c>
      <c r="Y941">
        <f t="shared" si="329"/>
        <v>0</v>
      </c>
    </row>
    <row r="942" spans="1:25" x14ac:dyDescent="0.25">
      <c r="A942" s="1" t="s">
        <v>961</v>
      </c>
      <c r="B942" s="1" t="s">
        <v>23</v>
      </c>
      <c r="C942" s="1" t="s">
        <v>8</v>
      </c>
      <c r="D942">
        <f t="shared" si="308"/>
        <v>2020</v>
      </c>
      <c r="E942">
        <f t="shared" si="309"/>
        <v>26</v>
      </c>
      <c r="F942">
        <f t="shared" si="310"/>
        <v>4</v>
      </c>
      <c r="G942" s="6">
        <f t="shared" si="311"/>
        <v>44596</v>
      </c>
      <c r="H942">
        <f t="shared" si="312"/>
        <v>0.93360711841204658</v>
      </c>
      <c r="I942">
        <f t="shared" si="313"/>
        <v>2</v>
      </c>
      <c r="J942">
        <f t="shared" si="314"/>
        <v>0</v>
      </c>
      <c r="K942">
        <f t="shared" si="315"/>
        <v>2</v>
      </c>
      <c r="L942" s="8">
        <f t="shared" si="316"/>
        <v>2</v>
      </c>
      <c r="M942" s="8">
        <f t="shared" si="317"/>
        <v>0</v>
      </c>
      <c r="N942" s="8">
        <f t="shared" si="318"/>
        <v>14</v>
      </c>
      <c r="O942" s="8">
        <f t="shared" si="319"/>
        <v>54</v>
      </c>
      <c r="P942" s="8">
        <f t="shared" si="320"/>
        <v>0</v>
      </c>
      <c r="Q942" s="8">
        <f t="shared" si="321"/>
        <v>12</v>
      </c>
      <c r="R942" s="8">
        <f t="shared" si="322"/>
        <v>35</v>
      </c>
      <c r="S942" s="8">
        <f t="shared" si="323"/>
        <v>9</v>
      </c>
      <c r="T942" s="8">
        <f t="shared" si="324"/>
        <v>4</v>
      </c>
      <c r="U942" s="8">
        <f t="shared" si="325"/>
        <v>24</v>
      </c>
      <c r="V942" s="8">
        <f t="shared" si="326"/>
        <v>4</v>
      </c>
      <c r="W942" s="8">
        <f t="shared" si="327"/>
        <v>6</v>
      </c>
      <c r="X942" s="8">
        <f t="shared" si="328"/>
        <v>6</v>
      </c>
      <c r="Y942">
        <f t="shared" si="329"/>
        <v>0</v>
      </c>
    </row>
    <row r="943" spans="1:25" x14ac:dyDescent="0.25">
      <c r="A943" s="1" t="s">
        <v>962</v>
      </c>
      <c r="B943" s="1" t="s">
        <v>23</v>
      </c>
      <c r="C943" s="1" t="s">
        <v>5</v>
      </c>
      <c r="D943">
        <f t="shared" si="308"/>
        <v>2017</v>
      </c>
      <c r="E943">
        <f t="shared" si="309"/>
        <v>30</v>
      </c>
      <c r="F943">
        <f t="shared" si="310"/>
        <v>22</v>
      </c>
      <c r="G943" s="6">
        <f t="shared" si="311"/>
        <v>43638</v>
      </c>
      <c r="H943">
        <f t="shared" si="312"/>
        <v>3.5564681724845997</v>
      </c>
      <c r="I943">
        <f t="shared" si="313"/>
        <v>5</v>
      </c>
      <c r="J943">
        <f t="shared" si="314"/>
        <v>0</v>
      </c>
      <c r="K943">
        <f t="shared" si="315"/>
        <v>5</v>
      </c>
      <c r="L943" s="8">
        <f t="shared" si="316"/>
        <v>1</v>
      </c>
      <c r="M943" s="8">
        <f t="shared" si="317"/>
        <v>21</v>
      </c>
      <c r="N943" s="8">
        <f t="shared" si="318"/>
        <v>21</v>
      </c>
      <c r="O943" s="8">
        <f t="shared" si="319"/>
        <v>0</v>
      </c>
      <c r="P943" s="8">
        <f t="shared" si="320"/>
        <v>2</v>
      </c>
      <c r="Q943" s="8">
        <f t="shared" si="321"/>
        <v>6</v>
      </c>
      <c r="R943" s="8">
        <f t="shared" si="322"/>
        <v>21</v>
      </c>
      <c r="S943" s="8">
        <f t="shared" si="323"/>
        <v>9</v>
      </c>
      <c r="T943" s="8">
        <f t="shared" si="324"/>
        <v>7</v>
      </c>
      <c r="U943" s="8">
        <f t="shared" si="325"/>
        <v>12</v>
      </c>
      <c r="V943" s="8">
        <f t="shared" si="326"/>
        <v>0</v>
      </c>
      <c r="W943" s="8">
        <f t="shared" si="327"/>
        <v>0</v>
      </c>
      <c r="X943" s="8">
        <f t="shared" si="328"/>
        <v>0</v>
      </c>
      <c r="Y943">
        <f t="shared" si="329"/>
        <v>0</v>
      </c>
    </row>
    <row r="944" spans="1:25" x14ac:dyDescent="0.25">
      <c r="A944" s="1" t="s">
        <v>963</v>
      </c>
      <c r="B944" s="1" t="s">
        <v>37</v>
      </c>
      <c r="C944" s="1" t="s">
        <v>5</v>
      </c>
      <c r="D944">
        <f t="shared" si="308"/>
        <v>2002</v>
      </c>
      <c r="E944">
        <f t="shared" si="309"/>
        <v>32</v>
      </c>
      <c r="F944">
        <f t="shared" si="310"/>
        <v>2</v>
      </c>
      <c r="G944" s="6">
        <f t="shared" si="311"/>
        <v>38201</v>
      </c>
      <c r="H944">
        <f t="shared" si="312"/>
        <v>18.442162902121833</v>
      </c>
      <c r="I944">
        <f t="shared" si="313"/>
        <v>20</v>
      </c>
      <c r="J944">
        <f t="shared" si="314"/>
        <v>0</v>
      </c>
      <c r="K944">
        <f t="shared" si="315"/>
        <v>20</v>
      </c>
      <c r="L944" s="8">
        <f t="shared" si="316"/>
        <v>0</v>
      </c>
      <c r="M944" s="8">
        <f t="shared" si="317"/>
        <v>6</v>
      </c>
      <c r="N944" s="8">
        <f t="shared" si="318"/>
        <v>21</v>
      </c>
      <c r="O944" s="8">
        <f t="shared" si="319"/>
        <v>18</v>
      </c>
      <c r="P944" s="8">
        <f t="shared" si="320"/>
        <v>0</v>
      </c>
      <c r="Q944" s="8">
        <f t="shared" si="321"/>
        <v>6</v>
      </c>
      <c r="R944" s="8">
        <f t="shared" si="322"/>
        <v>35</v>
      </c>
      <c r="S944" s="8">
        <f t="shared" si="323"/>
        <v>27</v>
      </c>
      <c r="T944" s="8">
        <f t="shared" si="324"/>
        <v>1</v>
      </c>
      <c r="U944" s="8">
        <f t="shared" si="325"/>
        <v>27</v>
      </c>
      <c r="V944" s="8">
        <f t="shared" si="326"/>
        <v>1</v>
      </c>
      <c r="W944" s="8">
        <f t="shared" si="327"/>
        <v>9</v>
      </c>
      <c r="X944" s="8">
        <f t="shared" si="328"/>
        <v>9</v>
      </c>
      <c r="Y944">
        <f t="shared" si="329"/>
        <v>0</v>
      </c>
    </row>
    <row r="945" spans="1:25" x14ac:dyDescent="0.25">
      <c r="A945" s="1" t="s">
        <v>964</v>
      </c>
      <c r="B945" s="1" t="s">
        <v>23</v>
      </c>
      <c r="C945" s="1" t="s">
        <v>8</v>
      </c>
      <c r="D945">
        <f t="shared" si="308"/>
        <v>2018</v>
      </c>
      <c r="E945">
        <f t="shared" si="309"/>
        <v>26</v>
      </c>
      <c r="F945">
        <f t="shared" si="310"/>
        <v>3</v>
      </c>
      <c r="G945" s="6">
        <f t="shared" si="311"/>
        <v>43864</v>
      </c>
      <c r="H945">
        <f t="shared" si="312"/>
        <v>2.9377138945927448</v>
      </c>
      <c r="I945">
        <f t="shared" si="313"/>
        <v>4</v>
      </c>
      <c r="J945">
        <f t="shared" si="314"/>
        <v>0</v>
      </c>
      <c r="K945">
        <f t="shared" si="315"/>
        <v>4</v>
      </c>
      <c r="L945" s="8">
        <f t="shared" si="316"/>
        <v>1</v>
      </c>
      <c r="M945" s="8">
        <f t="shared" si="317"/>
        <v>24</v>
      </c>
      <c r="N945" s="8">
        <f t="shared" si="318"/>
        <v>14</v>
      </c>
      <c r="O945" s="8">
        <f t="shared" si="319"/>
        <v>54</v>
      </c>
      <c r="P945" s="8">
        <f t="shared" si="320"/>
        <v>0</v>
      </c>
      <c r="Q945" s="8">
        <f t="shared" si="321"/>
        <v>9</v>
      </c>
      <c r="R945" s="8">
        <f t="shared" si="322"/>
        <v>42</v>
      </c>
      <c r="S945" s="8">
        <f t="shared" si="323"/>
        <v>54</v>
      </c>
      <c r="T945" s="8">
        <f t="shared" si="324"/>
        <v>3</v>
      </c>
      <c r="U945" s="8">
        <f t="shared" si="325"/>
        <v>0</v>
      </c>
      <c r="V945" s="8">
        <f t="shared" si="326"/>
        <v>1</v>
      </c>
      <c r="W945" s="8">
        <f t="shared" si="327"/>
        <v>9</v>
      </c>
      <c r="X945" s="8">
        <f t="shared" si="328"/>
        <v>9</v>
      </c>
      <c r="Y945">
        <f t="shared" si="329"/>
        <v>0</v>
      </c>
    </row>
    <row r="946" spans="1:25" x14ac:dyDescent="0.25">
      <c r="A946" s="1" t="s">
        <v>965</v>
      </c>
      <c r="B946" s="1" t="s">
        <v>23</v>
      </c>
      <c r="C946" s="1" t="s">
        <v>5</v>
      </c>
      <c r="D946">
        <f t="shared" si="308"/>
        <v>2004</v>
      </c>
      <c r="E946">
        <f t="shared" si="309"/>
        <v>22</v>
      </c>
      <c r="F946">
        <f t="shared" si="310"/>
        <v>29</v>
      </c>
      <c r="G946" s="6">
        <f t="shared" si="311"/>
        <v>38654</v>
      </c>
      <c r="H946">
        <f t="shared" si="312"/>
        <v>17.201916495550993</v>
      </c>
      <c r="I946">
        <f t="shared" si="313"/>
        <v>18</v>
      </c>
      <c r="J946">
        <f t="shared" si="314"/>
        <v>0</v>
      </c>
      <c r="K946">
        <f t="shared" si="315"/>
        <v>18</v>
      </c>
      <c r="L946" s="8">
        <f t="shared" si="316"/>
        <v>0</v>
      </c>
      <c r="M946" s="8">
        <f t="shared" si="317"/>
        <v>12</v>
      </c>
      <c r="N946" s="8">
        <f t="shared" si="318"/>
        <v>14</v>
      </c>
      <c r="O946" s="8">
        <f t="shared" si="319"/>
        <v>18</v>
      </c>
      <c r="P946" s="8">
        <f t="shared" si="320"/>
        <v>2</v>
      </c>
      <c r="Q946" s="8">
        <f t="shared" si="321"/>
        <v>27</v>
      </c>
      <c r="R946" s="8">
        <f t="shared" si="322"/>
        <v>35</v>
      </c>
      <c r="S946" s="8">
        <f t="shared" si="323"/>
        <v>54</v>
      </c>
      <c r="T946" s="8">
        <f t="shared" si="324"/>
        <v>1</v>
      </c>
      <c r="U946" s="8">
        <f t="shared" si="325"/>
        <v>18</v>
      </c>
      <c r="V946" s="8">
        <f t="shared" si="326"/>
        <v>1</v>
      </c>
      <c r="W946" s="8">
        <f t="shared" si="327"/>
        <v>9</v>
      </c>
      <c r="X946" s="8">
        <f t="shared" si="328"/>
        <v>9</v>
      </c>
      <c r="Y946">
        <f t="shared" si="329"/>
        <v>0</v>
      </c>
    </row>
    <row r="947" spans="1:25" x14ac:dyDescent="0.25">
      <c r="A947" s="1" t="s">
        <v>966</v>
      </c>
      <c r="B947" s="1" t="s">
        <v>33</v>
      </c>
      <c r="C947" s="1" t="s">
        <v>5</v>
      </c>
      <c r="D947">
        <f t="shared" si="308"/>
        <v>2005</v>
      </c>
      <c r="E947">
        <f t="shared" si="309"/>
        <v>26</v>
      </c>
      <c r="F947">
        <f t="shared" si="310"/>
        <v>12</v>
      </c>
      <c r="G947" s="6">
        <f t="shared" si="311"/>
        <v>39125</v>
      </c>
      <c r="H947">
        <f t="shared" si="312"/>
        <v>15.912388774811772</v>
      </c>
      <c r="I947">
        <f t="shared" si="313"/>
        <v>17</v>
      </c>
      <c r="J947">
        <f t="shared" si="314"/>
        <v>0</v>
      </c>
      <c r="K947">
        <f t="shared" si="315"/>
        <v>17</v>
      </c>
      <c r="L947" s="8">
        <f t="shared" si="316"/>
        <v>0</v>
      </c>
      <c r="M947" s="8">
        <f t="shared" si="317"/>
        <v>15</v>
      </c>
      <c r="N947" s="8">
        <f t="shared" si="318"/>
        <v>14</v>
      </c>
      <c r="O947" s="8">
        <f t="shared" si="319"/>
        <v>54</v>
      </c>
      <c r="P947" s="8">
        <f t="shared" si="320"/>
        <v>1</v>
      </c>
      <c r="Q947" s="8">
        <f t="shared" si="321"/>
        <v>6</v>
      </c>
      <c r="R947" s="8">
        <f t="shared" si="322"/>
        <v>49</v>
      </c>
      <c r="S947" s="8">
        <f t="shared" si="323"/>
        <v>0</v>
      </c>
      <c r="T947" s="8">
        <f t="shared" si="324"/>
        <v>2</v>
      </c>
      <c r="U947" s="8">
        <f t="shared" si="325"/>
        <v>9</v>
      </c>
      <c r="V947" s="8">
        <f t="shared" si="326"/>
        <v>0</v>
      </c>
      <c r="W947" s="8">
        <f t="shared" si="327"/>
        <v>0</v>
      </c>
      <c r="X947" s="8">
        <f t="shared" si="328"/>
        <v>0</v>
      </c>
      <c r="Y947">
        <f t="shared" si="329"/>
        <v>0</v>
      </c>
    </row>
    <row r="948" spans="1:25" x14ac:dyDescent="0.25">
      <c r="A948" s="1" t="s">
        <v>967</v>
      </c>
      <c r="B948" s="1" t="s">
        <v>14</v>
      </c>
      <c r="C948" s="1" t="s">
        <v>5</v>
      </c>
      <c r="D948">
        <f t="shared" si="308"/>
        <v>2015</v>
      </c>
      <c r="E948">
        <f t="shared" si="309"/>
        <v>32</v>
      </c>
      <c r="F948">
        <f t="shared" si="310"/>
        <v>6</v>
      </c>
      <c r="G948" s="6">
        <f t="shared" si="311"/>
        <v>42953</v>
      </c>
      <c r="H948">
        <f t="shared" si="312"/>
        <v>5.4318959616700893</v>
      </c>
      <c r="I948">
        <f t="shared" si="313"/>
        <v>7</v>
      </c>
      <c r="J948">
        <f t="shared" si="314"/>
        <v>0</v>
      </c>
      <c r="K948">
        <f t="shared" si="315"/>
        <v>7</v>
      </c>
      <c r="L948" s="8">
        <f t="shared" si="316"/>
        <v>1</v>
      </c>
      <c r="M948" s="8">
        <f t="shared" si="317"/>
        <v>15</v>
      </c>
      <c r="N948" s="8">
        <f t="shared" si="318"/>
        <v>21</v>
      </c>
      <c r="O948" s="8">
        <f t="shared" si="319"/>
        <v>18</v>
      </c>
      <c r="P948" s="8">
        <f t="shared" si="320"/>
        <v>0</v>
      </c>
      <c r="Q948" s="8">
        <f t="shared" si="321"/>
        <v>18</v>
      </c>
      <c r="R948" s="8">
        <f t="shared" si="322"/>
        <v>21</v>
      </c>
      <c r="S948" s="8">
        <f t="shared" si="323"/>
        <v>45</v>
      </c>
      <c r="T948" s="8">
        <f t="shared" si="324"/>
        <v>7</v>
      </c>
      <c r="U948" s="8">
        <f t="shared" si="325"/>
        <v>6</v>
      </c>
      <c r="V948" s="8">
        <f t="shared" si="326"/>
        <v>2</v>
      </c>
      <c r="W948" s="8">
        <f t="shared" si="327"/>
        <v>8</v>
      </c>
      <c r="X948" s="8">
        <f t="shared" si="328"/>
        <v>8</v>
      </c>
      <c r="Y948">
        <f t="shared" si="329"/>
        <v>0</v>
      </c>
    </row>
    <row r="949" spans="1:25" x14ac:dyDescent="0.25">
      <c r="A949" s="1" t="s">
        <v>968</v>
      </c>
      <c r="B949" s="1" t="s">
        <v>14</v>
      </c>
      <c r="C949" s="1" t="s">
        <v>8</v>
      </c>
      <c r="D949">
        <f t="shared" si="308"/>
        <v>2014</v>
      </c>
      <c r="E949">
        <f t="shared" si="309"/>
        <v>29</v>
      </c>
      <c r="F949">
        <f t="shared" si="310"/>
        <v>26</v>
      </c>
      <c r="G949" s="6">
        <f t="shared" si="311"/>
        <v>42516</v>
      </c>
      <c r="H949">
        <f t="shared" si="312"/>
        <v>6.6283367556468171</v>
      </c>
      <c r="I949">
        <f t="shared" si="313"/>
        <v>8</v>
      </c>
      <c r="J949">
        <f t="shared" si="314"/>
        <v>0</v>
      </c>
      <c r="K949">
        <f t="shared" si="315"/>
        <v>8</v>
      </c>
      <c r="L949" s="8">
        <f t="shared" si="316"/>
        <v>1</v>
      </c>
      <c r="M949" s="8">
        <f t="shared" si="317"/>
        <v>12</v>
      </c>
      <c r="N949" s="8">
        <f t="shared" si="318"/>
        <v>14</v>
      </c>
      <c r="O949" s="8">
        <f t="shared" si="319"/>
        <v>81</v>
      </c>
      <c r="P949" s="8">
        <f t="shared" si="320"/>
        <v>2</v>
      </c>
      <c r="Q949" s="8">
        <f t="shared" si="321"/>
        <v>18</v>
      </c>
      <c r="R949" s="8">
        <f t="shared" si="322"/>
        <v>49</v>
      </c>
      <c r="S949" s="8">
        <f t="shared" si="323"/>
        <v>81</v>
      </c>
      <c r="T949" s="8">
        <f t="shared" si="324"/>
        <v>6</v>
      </c>
      <c r="U949" s="8">
        <f t="shared" si="325"/>
        <v>15</v>
      </c>
      <c r="V949" s="8">
        <f t="shared" si="326"/>
        <v>9</v>
      </c>
      <c r="W949" s="8">
        <f t="shared" si="327"/>
        <v>1</v>
      </c>
      <c r="X949" s="8">
        <f t="shared" si="328"/>
        <v>1</v>
      </c>
      <c r="Y949">
        <f t="shared" si="329"/>
        <v>0</v>
      </c>
    </row>
    <row r="950" spans="1:25" x14ac:dyDescent="0.25">
      <c r="A950" s="1" t="s">
        <v>969</v>
      </c>
      <c r="B950" s="1" t="s">
        <v>41</v>
      </c>
      <c r="C950" s="1" t="s">
        <v>5</v>
      </c>
      <c r="D950">
        <f t="shared" si="308"/>
        <v>2015</v>
      </c>
      <c r="E950">
        <f t="shared" si="309"/>
        <v>21</v>
      </c>
      <c r="F950">
        <f t="shared" si="310"/>
        <v>3</v>
      </c>
      <c r="G950" s="6">
        <f t="shared" si="311"/>
        <v>42616</v>
      </c>
      <c r="H950">
        <f t="shared" si="312"/>
        <v>6.3545516769336068</v>
      </c>
      <c r="I950">
        <f t="shared" si="313"/>
        <v>7</v>
      </c>
      <c r="J950">
        <f t="shared" si="314"/>
        <v>0</v>
      </c>
      <c r="K950">
        <f t="shared" si="315"/>
        <v>7</v>
      </c>
      <c r="L950" s="8">
        <f t="shared" si="316"/>
        <v>1</v>
      </c>
      <c r="M950" s="8">
        <f t="shared" si="317"/>
        <v>15</v>
      </c>
      <c r="N950" s="8">
        <f t="shared" si="318"/>
        <v>14</v>
      </c>
      <c r="O950" s="8">
        <f t="shared" si="319"/>
        <v>9</v>
      </c>
      <c r="P950" s="8">
        <f t="shared" si="320"/>
        <v>0</v>
      </c>
      <c r="Q950" s="8">
        <f t="shared" si="321"/>
        <v>9</v>
      </c>
      <c r="R950" s="8">
        <f t="shared" si="322"/>
        <v>42</v>
      </c>
      <c r="S950" s="8">
        <f t="shared" si="323"/>
        <v>72</v>
      </c>
      <c r="T950" s="8">
        <f t="shared" si="324"/>
        <v>1</v>
      </c>
      <c r="U950" s="8">
        <f t="shared" si="325"/>
        <v>0</v>
      </c>
      <c r="V950" s="8">
        <f t="shared" si="326"/>
        <v>3</v>
      </c>
      <c r="W950" s="8">
        <f t="shared" si="327"/>
        <v>7</v>
      </c>
      <c r="X950" s="8">
        <f t="shared" si="328"/>
        <v>7</v>
      </c>
      <c r="Y950">
        <f t="shared" si="329"/>
        <v>0</v>
      </c>
    </row>
    <row r="951" spans="1:25" x14ac:dyDescent="0.25">
      <c r="A951" s="1" t="s">
        <v>970</v>
      </c>
      <c r="B951" s="1" t="s">
        <v>43</v>
      </c>
      <c r="C951" s="1" t="s">
        <v>8</v>
      </c>
      <c r="D951">
        <f t="shared" si="308"/>
        <v>2011</v>
      </c>
      <c r="E951">
        <f t="shared" si="309"/>
        <v>28</v>
      </c>
      <c r="F951">
        <f t="shared" si="310"/>
        <v>28</v>
      </c>
      <c r="G951" s="6">
        <f t="shared" si="311"/>
        <v>41392</v>
      </c>
      <c r="H951">
        <f t="shared" si="312"/>
        <v>9.7056810403832987</v>
      </c>
      <c r="I951">
        <f t="shared" si="313"/>
        <v>11</v>
      </c>
      <c r="J951">
        <f t="shared" si="314"/>
        <v>0</v>
      </c>
      <c r="K951">
        <f t="shared" si="315"/>
        <v>11</v>
      </c>
      <c r="L951" s="8">
        <f t="shared" si="316"/>
        <v>1</v>
      </c>
      <c r="M951" s="8">
        <f t="shared" si="317"/>
        <v>3</v>
      </c>
      <c r="N951" s="8">
        <f t="shared" si="318"/>
        <v>14</v>
      </c>
      <c r="O951" s="8">
        <f t="shared" si="319"/>
        <v>72</v>
      </c>
      <c r="P951" s="8">
        <f t="shared" si="320"/>
        <v>2</v>
      </c>
      <c r="Q951" s="8">
        <f t="shared" si="321"/>
        <v>24</v>
      </c>
      <c r="R951" s="8">
        <f t="shared" si="322"/>
        <v>42</v>
      </c>
      <c r="S951" s="8">
        <f t="shared" si="323"/>
        <v>72</v>
      </c>
      <c r="T951" s="8">
        <f t="shared" si="324"/>
        <v>1</v>
      </c>
      <c r="U951" s="8">
        <f t="shared" si="325"/>
        <v>21</v>
      </c>
      <c r="V951" s="8">
        <f t="shared" si="326"/>
        <v>2</v>
      </c>
      <c r="W951" s="8">
        <f t="shared" si="327"/>
        <v>8</v>
      </c>
      <c r="X951" s="8">
        <f t="shared" si="328"/>
        <v>8</v>
      </c>
      <c r="Y951">
        <f t="shared" si="329"/>
        <v>0</v>
      </c>
    </row>
    <row r="952" spans="1:25" x14ac:dyDescent="0.25">
      <c r="A952" s="1" t="s">
        <v>971</v>
      </c>
      <c r="B952" s="1" t="s">
        <v>33</v>
      </c>
      <c r="C952" s="1" t="s">
        <v>8</v>
      </c>
      <c r="D952">
        <f t="shared" si="308"/>
        <v>2021</v>
      </c>
      <c r="E952">
        <f t="shared" si="309"/>
        <v>27</v>
      </c>
      <c r="F952">
        <f t="shared" si="310"/>
        <v>8</v>
      </c>
      <c r="G952" s="6">
        <f t="shared" si="311"/>
        <v>44993</v>
      </c>
      <c r="H952">
        <f t="shared" si="312"/>
        <v>-0.15331964407939766</v>
      </c>
      <c r="I952">
        <f t="shared" si="313"/>
        <v>1</v>
      </c>
      <c r="J952">
        <f t="shared" si="314"/>
        <v>0</v>
      </c>
      <c r="K952">
        <f t="shared" si="315"/>
        <v>1</v>
      </c>
      <c r="L952" s="8">
        <f t="shared" si="316"/>
        <v>2</v>
      </c>
      <c r="M952" s="8">
        <f t="shared" si="317"/>
        <v>3</v>
      </c>
      <c r="N952" s="8">
        <f t="shared" si="318"/>
        <v>14</v>
      </c>
      <c r="O952" s="8">
        <f t="shared" si="319"/>
        <v>63</v>
      </c>
      <c r="P952" s="8">
        <f t="shared" si="320"/>
        <v>0</v>
      </c>
      <c r="Q952" s="8">
        <f t="shared" si="321"/>
        <v>24</v>
      </c>
      <c r="R952" s="8">
        <f t="shared" si="322"/>
        <v>21</v>
      </c>
      <c r="S952" s="8">
        <f t="shared" si="323"/>
        <v>81</v>
      </c>
      <c r="T952" s="8">
        <f t="shared" si="324"/>
        <v>1</v>
      </c>
      <c r="U952" s="8">
        <f t="shared" si="325"/>
        <v>24</v>
      </c>
      <c r="V952" s="8">
        <f t="shared" si="326"/>
        <v>3</v>
      </c>
      <c r="W952" s="8">
        <f t="shared" si="327"/>
        <v>7</v>
      </c>
      <c r="X952" s="8">
        <f t="shared" si="328"/>
        <v>7</v>
      </c>
      <c r="Y952">
        <f t="shared" si="329"/>
        <v>0</v>
      </c>
    </row>
    <row r="953" spans="1:25" x14ac:dyDescent="0.25">
      <c r="A953" s="1" t="s">
        <v>972</v>
      </c>
      <c r="B953" s="1" t="s">
        <v>16</v>
      </c>
      <c r="C953" s="1" t="s">
        <v>5</v>
      </c>
      <c r="D953">
        <f t="shared" si="308"/>
        <v>2007</v>
      </c>
      <c r="E953">
        <f t="shared" si="309"/>
        <v>27</v>
      </c>
      <c r="F953">
        <f t="shared" si="310"/>
        <v>18</v>
      </c>
      <c r="G953" s="6">
        <f t="shared" si="311"/>
        <v>39890</v>
      </c>
      <c r="H953">
        <f t="shared" si="312"/>
        <v>13.817932922655714</v>
      </c>
      <c r="I953">
        <f t="shared" si="313"/>
        <v>15</v>
      </c>
      <c r="J953">
        <f t="shared" si="314"/>
        <v>0</v>
      </c>
      <c r="K953">
        <f t="shared" si="315"/>
        <v>15</v>
      </c>
      <c r="L953" s="8">
        <f t="shared" si="316"/>
        <v>0</v>
      </c>
      <c r="M953" s="8">
        <f t="shared" si="317"/>
        <v>21</v>
      </c>
      <c r="N953" s="8">
        <f t="shared" si="318"/>
        <v>14</v>
      </c>
      <c r="O953" s="8">
        <f t="shared" si="319"/>
        <v>63</v>
      </c>
      <c r="P953" s="8">
        <f t="shared" si="320"/>
        <v>1</v>
      </c>
      <c r="Q953" s="8">
        <f t="shared" si="321"/>
        <v>24</v>
      </c>
      <c r="R953" s="8">
        <f t="shared" si="322"/>
        <v>21</v>
      </c>
      <c r="S953" s="8">
        <f t="shared" si="323"/>
        <v>81</v>
      </c>
      <c r="T953" s="8">
        <f t="shared" si="324"/>
        <v>0</v>
      </c>
      <c r="U953" s="8">
        <f t="shared" si="325"/>
        <v>9</v>
      </c>
      <c r="V953" s="8">
        <f t="shared" si="326"/>
        <v>4</v>
      </c>
      <c r="W953" s="8">
        <f t="shared" si="327"/>
        <v>6</v>
      </c>
      <c r="X953" s="8">
        <f t="shared" si="328"/>
        <v>6</v>
      </c>
      <c r="Y953">
        <f t="shared" si="329"/>
        <v>0</v>
      </c>
    </row>
    <row r="954" spans="1:25" x14ac:dyDescent="0.25">
      <c r="A954" s="1" t="s">
        <v>973</v>
      </c>
      <c r="B954" s="1" t="s">
        <v>46</v>
      </c>
      <c r="C954" s="1" t="s">
        <v>8</v>
      </c>
      <c r="D954">
        <f t="shared" si="308"/>
        <v>2005</v>
      </c>
      <c r="E954">
        <f t="shared" si="309"/>
        <v>28</v>
      </c>
      <c r="F954">
        <f t="shared" si="310"/>
        <v>18</v>
      </c>
      <c r="G954" s="6">
        <f t="shared" si="311"/>
        <v>39190</v>
      </c>
      <c r="H954">
        <f t="shared" si="312"/>
        <v>15.734428473648187</v>
      </c>
      <c r="I954">
        <f t="shared" si="313"/>
        <v>17</v>
      </c>
      <c r="J954">
        <f t="shared" si="314"/>
        <v>0</v>
      </c>
      <c r="K954">
        <f t="shared" si="315"/>
        <v>17</v>
      </c>
      <c r="L954" s="8">
        <f t="shared" si="316"/>
        <v>0</v>
      </c>
      <c r="M954" s="8">
        <f t="shared" si="317"/>
        <v>15</v>
      </c>
      <c r="N954" s="8">
        <f t="shared" si="318"/>
        <v>14</v>
      </c>
      <c r="O954" s="8">
        <f t="shared" si="319"/>
        <v>72</v>
      </c>
      <c r="P954" s="8">
        <f t="shared" si="320"/>
        <v>1</v>
      </c>
      <c r="Q954" s="8">
        <f t="shared" si="321"/>
        <v>24</v>
      </c>
      <c r="R954" s="8">
        <f t="shared" si="322"/>
        <v>63</v>
      </c>
      <c r="S954" s="8">
        <f t="shared" si="323"/>
        <v>27</v>
      </c>
      <c r="T954" s="8">
        <f t="shared" si="324"/>
        <v>4</v>
      </c>
      <c r="U954" s="8">
        <f t="shared" si="325"/>
        <v>27</v>
      </c>
      <c r="V954" s="8">
        <f t="shared" si="326"/>
        <v>7</v>
      </c>
      <c r="W954" s="8">
        <f t="shared" si="327"/>
        <v>3</v>
      </c>
      <c r="X954" s="8">
        <f t="shared" si="328"/>
        <v>3</v>
      </c>
      <c r="Y954">
        <f t="shared" si="329"/>
        <v>0</v>
      </c>
    </row>
    <row r="955" spans="1:25" x14ac:dyDescent="0.25">
      <c r="A955" s="1" t="s">
        <v>974</v>
      </c>
      <c r="B955" s="1" t="s">
        <v>16</v>
      </c>
      <c r="C955" s="1" t="s">
        <v>5</v>
      </c>
      <c r="D955">
        <f t="shared" si="308"/>
        <v>2009</v>
      </c>
      <c r="E955">
        <f t="shared" si="309"/>
        <v>25</v>
      </c>
      <c r="F955">
        <f t="shared" si="310"/>
        <v>28</v>
      </c>
      <c r="G955" s="6">
        <f t="shared" si="311"/>
        <v>40571</v>
      </c>
      <c r="H955">
        <f t="shared" si="312"/>
        <v>11.953456536618754</v>
      </c>
      <c r="I955">
        <f t="shared" si="313"/>
        <v>13</v>
      </c>
      <c r="J955">
        <f t="shared" si="314"/>
        <v>0</v>
      </c>
      <c r="K955">
        <f t="shared" si="315"/>
        <v>13</v>
      </c>
      <c r="L955" s="8">
        <f t="shared" si="316"/>
        <v>0</v>
      </c>
      <c r="M955" s="8">
        <f t="shared" si="317"/>
        <v>27</v>
      </c>
      <c r="N955" s="8">
        <f t="shared" si="318"/>
        <v>14</v>
      </c>
      <c r="O955" s="8">
        <f t="shared" si="319"/>
        <v>45</v>
      </c>
      <c r="P955" s="8">
        <f t="shared" si="320"/>
        <v>2</v>
      </c>
      <c r="Q955" s="8">
        <f t="shared" si="321"/>
        <v>24</v>
      </c>
      <c r="R955" s="8">
        <f t="shared" si="322"/>
        <v>21</v>
      </c>
      <c r="S955" s="8">
        <f t="shared" si="323"/>
        <v>81</v>
      </c>
      <c r="T955" s="8">
        <f t="shared" si="324"/>
        <v>2</v>
      </c>
      <c r="U955" s="8">
        <f t="shared" si="325"/>
        <v>6</v>
      </c>
      <c r="V955" s="8">
        <f t="shared" si="326"/>
        <v>2</v>
      </c>
      <c r="W955" s="8">
        <f t="shared" si="327"/>
        <v>8</v>
      </c>
      <c r="X955" s="8">
        <f t="shared" si="328"/>
        <v>8</v>
      </c>
      <c r="Y955">
        <f t="shared" si="329"/>
        <v>0</v>
      </c>
    </row>
    <row r="956" spans="1:25" x14ac:dyDescent="0.25">
      <c r="A956" s="1" t="s">
        <v>975</v>
      </c>
      <c r="B956" s="1" t="s">
        <v>41</v>
      </c>
      <c r="C956" s="1" t="s">
        <v>5</v>
      </c>
      <c r="D956">
        <f t="shared" si="308"/>
        <v>2000</v>
      </c>
      <c r="E956">
        <f t="shared" si="309"/>
        <v>29</v>
      </c>
      <c r="F956">
        <f t="shared" si="310"/>
        <v>13</v>
      </c>
      <c r="G956" s="6">
        <f t="shared" si="311"/>
        <v>37389</v>
      </c>
      <c r="H956">
        <f t="shared" si="312"/>
        <v>20.6652977412731</v>
      </c>
      <c r="I956">
        <f t="shared" si="313"/>
        <v>22</v>
      </c>
      <c r="J956">
        <f t="shared" si="314"/>
        <v>0</v>
      </c>
      <c r="K956">
        <f t="shared" si="315"/>
        <v>22</v>
      </c>
      <c r="L956" s="8">
        <f t="shared" si="316"/>
        <v>0</v>
      </c>
      <c r="M956" s="8">
        <f t="shared" si="317"/>
        <v>0</v>
      </c>
      <c r="N956" s="8">
        <f t="shared" si="318"/>
        <v>14</v>
      </c>
      <c r="O956" s="8">
        <f t="shared" si="319"/>
        <v>81</v>
      </c>
      <c r="P956" s="8">
        <f t="shared" si="320"/>
        <v>1</v>
      </c>
      <c r="Q956" s="8">
        <f t="shared" si="321"/>
        <v>9</v>
      </c>
      <c r="R956" s="8">
        <f t="shared" si="322"/>
        <v>28</v>
      </c>
      <c r="S956" s="8">
        <f t="shared" si="323"/>
        <v>72</v>
      </c>
      <c r="T956" s="8">
        <f t="shared" si="324"/>
        <v>2</v>
      </c>
      <c r="U956" s="8">
        <f t="shared" si="325"/>
        <v>12</v>
      </c>
      <c r="V956" s="8">
        <f t="shared" si="326"/>
        <v>9</v>
      </c>
      <c r="W956" s="8">
        <f t="shared" si="327"/>
        <v>1</v>
      </c>
      <c r="X956" s="8">
        <f t="shared" si="328"/>
        <v>1</v>
      </c>
      <c r="Y956">
        <f t="shared" si="329"/>
        <v>0</v>
      </c>
    </row>
    <row r="957" spans="1:25" x14ac:dyDescent="0.25">
      <c r="A957" s="1" t="s">
        <v>976</v>
      </c>
      <c r="B957" s="1" t="s">
        <v>25</v>
      </c>
      <c r="C957" s="1" t="s">
        <v>8</v>
      </c>
      <c r="D957">
        <f t="shared" si="308"/>
        <v>2004</v>
      </c>
      <c r="E957">
        <f t="shared" si="309"/>
        <v>28</v>
      </c>
      <c r="F957">
        <f t="shared" si="310"/>
        <v>9</v>
      </c>
      <c r="G957" s="6">
        <f t="shared" si="311"/>
        <v>38816</v>
      </c>
      <c r="H957">
        <f t="shared" si="312"/>
        <v>16.758384668035593</v>
      </c>
      <c r="I957">
        <f t="shared" si="313"/>
        <v>18</v>
      </c>
      <c r="J957">
        <f t="shared" si="314"/>
        <v>0</v>
      </c>
      <c r="K957">
        <f t="shared" si="315"/>
        <v>18</v>
      </c>
      <c r="L957" s="8">
        <f t="shared" si="316"/>
        <v>0</v>
      </c>
      <c r="M957" s="8">
        <f t="shared" si="317"/>
        <v>12</v>
      </c>
      <c r="N957" s="8">
        <f t="shared" si="318"/>
        <v>14</v>
      </c>
      <c r="O957" s="8">
        <f t="shared" si="319"/>
        <v>72</v>
      </c>
      <c r="P957" s="8">
        <f t="shared" si="320"/>
        <v>0</v>
      </c>
      <c r="Q957" s="8">
        <f t="shared" si="321"/>
        <v>27</v>
      </c>
      <c r="R957" s="8">
        <f t="shared" si="322"/>
        <v>21</v>
      </c>
      <c r="S957" s="8">
        <f t="shared" si="323"/>
        <v>18</v>
      </c>
      <c r="T957" s="8">
        <f t="shared" si="324"/>
        <v>3</v>
      </c>
      <c r="U957" s="8">
        <f t="shared" si="325"/>
        <v>9</v>
      </c>
      <c r="V957" s="8">
        <f t="shared" si="326"/>
        <v>6</v>
      </c>
      <c r="W957" s="8">
        <f t="shared" si="327"/>
        <v>4</v>
      </c>
      <c r="X957" s="8">
        <f t="shared" si="328"/>
        <v>4</v>
      </c>
      <c r="Y957">
        <f t="shared" si="329"/>
        <v>0</v>
      </c>
    </row>
    <row r="958" spans="1:25" x14ac:dyDescent="0.25">
      <c r="A958" s="1" t="s">
        <v>977</v>
      </c>
      <c r="B958" s="1" t="s">
        <v>10</v>
      </c>
      <c r="C958" s="1" t="s">
        <v>8</v>
      </c>
      <c r="D958">
        <f t="shared" si="308"/>
        <v>2002</v>
      </c>
      <c r="E958">
        <f t="shared" si="309"/>
        <v>22</v>
      </c>
      <c r="F958">
        <f t="shared" si="310"/>
        <v>9</v>
      </c>
      <c r="G958" s="6">
        <f t="shared" si="311"/>
        <v>37903</v>
      </c>
      <c r="H958">
        <f t="shared" si="312"/>
        <v>19.258042436687202</v>
      </c>
      <c r="I958">
        <f t="shared" si="313"/>
        <v>20</v>
      </c>
      <c r="J958">
        <f t="shared" si="314"/>
        <v>0</v>
      </c>
      <c r="K958">
        <f t="shared" si="315"/>
        <v>20</v>
      </c>
      <c r="L958" s="8">
        <f t="shared" si="316"/>
        <v>0</v>
      </c>
      <c r="M958" s="8">
        <f t="shared" si="317"/>
        <v>6</v>
      </c>
      <c r="N958" s="8">
        <f t="shared" si="318"/>
        <v>14</v>
      </c>
      <c r="O958" s="8">
        <f t="shared" si="319"/>
        <v>18</v>
      </c>
      <c r="P958" s="8">
        <f t="shared" si="320"/>
        <v>0</v>
      </c>
      <c r="Q958" s="8">
        <f t="shared" si="321"/>
        <v>27</v>
      </c>
      <c r="R958" s="8">
        <f t="shared" si="322"/>
        <v>21</v>
      </c>
      <c r="S958" s="8">
        <f t="shared" si="323"/>
        <v>36</v>
      </c>
      <c r="T958" s="8">
        <f t="shared" si="324"/>
        <v>0</v>
      </c>
      <c r="U958" s="8">
        <f t="shared" si="325"/>
        <v>21</v>
      </c>
      <c r="V958" s="8">
        <f t="shared" si="326"/>
        <v>3</v>
      </c>
      <c r="W958" s="8">
        <f t="shared" si="327"/>
        <v>7</v>
      </c>
      <c r="X958" s="8">
        <f t="shared" si="328"/>
        <v>7</v>
      </c>
      <c r="Y958">
        <f t="shared" si="329"/>
        <v>0</v>
      </c>
    </row>
    <row r="959" spans="1:25" x14ac:dyDescent="0.25">
      <c r="A959" s="1" t="s">
        <v>978</v>
      </c>
      <c r="B959" s="1" t="s">
        <v>37</v>
      </c>
      <c r="C959" s="1" t="s">
        <v>8</v>
      </c>
      <c r="D959">
        <f t="shared" si="308"/>
        <v>2002</v>
      </c>
      <c r="E959">
        <f t="shared" si="309"/>
        <v>21</v>
      </c>
      <c r="F959">
        <f t="shared" si="310"/>
        <v>1</v>
      </c>
      <c r="G959" s="6">
        <f t="shared" si="311"/>
        <v>37865</v>
      </c>
      <c r="H959">
        <f t="shared" si="312"/>
        <v>19.362080766598222</v>
      </c>
      <c r="I959">
        <f t="shared" si="313"/>
        <v>20</v>
      </c>
      <c r="J959">
        <f t="shared" si="314"/>
        <v>0</v>
      </c>
      <c r="K959">
        <f t="shared" si="315"/>
        <v>20</v>
      </c>
      <c r="L959" s="8">
        <f t="shared" si="316"/>
        <v>0</v>
      </c>
      <c r="M959" s="8">
        <f t="shared" si="317"/>
        <v>6</v>
      </c>
      <c r="N959" s="8">
        <f t="shared" si="318"/>
        <v>14</v>
      </c>
      <c r="O959" s="8">
        <f t="shared" si="319"/>
        <v>9</v>
      </c>
      <c r="P959" s="8">
        <f t="shared" si="320"/>
        <v>0</v>
      </c>
      <c r="Q959" s="8">
        <f t="shared" si="321"/>
        <v>3</v>
      </c>
      <c r="R959" s="8">
        <f t="shared" si="322"/>
        <v>21</v>
      </c>
      <c r="S959" s="8">
        <f t="shared" si="323"/>
        <v>9</v>
      </c>
      <c r="T959" s="8">
        <f t="shared" si="324"/>
        <v>2</v>
      </c>
      <c r="U959" s="8">
        <f t="shared" si="325"/>
        <v>18</v>
      </c>
      <c r="V959" s="8">
        <f t="shared" si="326"/>
        <v>2</v>
      </c>
      <c r="W959" s="8">
        <f t="shared" si="327"/>
        <v>8</v>
      </c>
      <c r="X959" s="8">
        <f t="shared" si="328"/>
        <v>8</v>
      </c>
      <c r="Y959">
        <f t="shared" si="329"/>
        <v>0</v>
      </c>
    </row>
    <row r="960" spans="1:25" x14ac:dyDescent="0.25">
      <c r="A960" s="1" t="s">
        <v>979</v>
      </c>
      <c r="B960" s="1" t="s">
        <v>12</v>
      </c>
      <c r="C960" s="1" t="s">
        <v>8</v>
      </c>
      <c r="D960">
        <f t="shared" si="308"/>
        <v>2009</v>
      </c>
      <c r="E960">
        <f t="shared" si="309"/>
        <v>24</v>
      </c>
      <c r="F960">
        <f t="shared" si="310"/>
        <v>11</v>
      </c>
      <c r="G960" s="6">
        <f t="shared" si="311"/>
        <v>40523</v>
      </c>
      <c r="H960">
        <f t="shared" si="312"/>
        <v>12.084873374401095</v>
      </c>
      <c r="I960">
        <f t="shared" si="313"/>
        <v>13</v>
      </c>
      <c r="J960">
        <f t="shared" si="314"/>
        <v>0</v>
      </c>
      <c r="K960">
        <f t="shared" si="315"/>
        <v>13</v>
      </c>
      <c r="L960" s="8">
        <f t="shared" si="316"/>
        <v>0</v>
      </c>
      <c r="M960" s="8">
        <f t="shared" si="317"/>
        <v>27</v>
      </c>
      <c r="N960" s="8">
        <f t="shared" si="318"/>
        <v>14</v>
      </c>
      <c r="O960" s="8">
        <f t="shared" si="319"/>
        <v>36</v>
      </c>
      <c r="P960" s="8">
        <f t="shared" si="320"/>
        <v>1</v>
      </c>
      <c r="Q960" s="8">
        <f t="shared" si="321"/>
        <v>3</v>
      </c>
      <c r="R960" s="8">
        <f t="shared" si="322"/>
        <v>42</v>
      </c>
      <c r="S960" s="8">
        <f t="shared" si="323"/>
        <v>0</v>
      </c>
      <c r="T960" s="8">
        <f t="shared" si="324"/>
        <v>4</v>
      </c>
      <c r="U960" s="8">
        <f t="shared" si="325"/>
        <v>18</v>
      </c>
      <c r="V960" s="8">
        <f t="shared" si="326"/>
        <v>5</v>
      </c>
      <c r="W960" s="8">
        <f t="shared" si="327"/>
        <v>5</v>
      </c>
      <c r="X960" s="8">
        <f t="shared" si="328"/>
        <v>5</v>
      </c>
      <c r="Y960">
        <f t="shared" si="329"/>
        <v>0</v>
      </c>
    </row>
    <row r="961" spans="1:25" x14ac:dyDescent="0.25">
      <c r="A961" s="1" t="s">
        <v>980</v>
      </c>
      <c r="B961" s="1" t="s">
        <v>41</v>
      </c>
      <c r="C961" s="1" t="s">
        <v>8</v>
      </c>
      <c r="D961">
        <f t="shared" si="308"/>
        <v>2009</v>
      </c>
      <c r="E961">
        <f t="shared" si="309"/>
        <v>24</v>
      </c>
      <c r="F961">
        <f t="shared" si="310"/>
        <v>13</v>
      </c>
      <c r="G961" s="6">
        <f t="shared" si="311"/>
        <v>40525</v>
      </c>
      <c r="H961">
        <f t="shared" si="312"/>
        <v>12.079397672826831</v>
      </c>
      <c r="I961">
        <f t="shared" si="313"/>
        <v>13</v>
      </c>
      <c r="J961">
        <f t="shared" si="314"/>
        <v>0</v>
      </c>
      <c r="K961">
        <f t="shared" si="315"/>
        <v>13</v>
      </c>
      <c r="L961" s="8">
        <f t="shared" si="316"/>
        <v>0</v>
      </c>
      <c r="M961" s="8">
        <f t="shared" si="317"/>
        <v>27</v>
      </c>
      <c r="N961" s="8">
        <f t="shared" si="318"/>
        <v>14</v>
      </c>
      <c r="O961" s="8">
        <f t="shared" si="319"/>
        <v>36</v>
      </c>
      <c r="P961" s="8">
        <f t="shared" si="320"/>
        <v>1</v>
      </c>
      <c r="Q961" s="8">
        <f t="shared" si="321"/>
        <v>9</v>
      </c>
      <c r="R961" s="8">
        <f t="shared" si="322"/>
        <v>42</v>
      </c>
      <c r="S961" s="8">
        <f t="shared" si="323"/>
        <v>63</v>
      </c>
      <c r="T961" s="8">
        <f t="shared" si="324"/>
        <v>0</v>
      </c>
      <c r="U961" s="8">
        <f t="shared" si="325"/>
        <v>0</v>
      </c>
      <c r="V961" s="8">
        <f t="shared" si="326"/>
        <v>2</v>
      </c>
      <c r="W961" s="8">
        <f t="shared" si="327"/>
        <v>8</v>
      </c>
      <c r="X961" s="8">
        <f t="shared" si="328"/>
        <v>8</v>
      </c>
      <c r="Y961">
        <f t="shared" si="329"/>
        <v>0</v>
      </c>
    </row>
    <row r="962" spans="1:25" x14ac:dyDescent="0.25">
      <c r="A962" s="1" t="s">
        <v>981</v>
      </c>
      <c r="B962" s="1" t="s">
        <v>10</v>
      </c>
      <c r="C962" s="1" t="s">
        <v>8</v>
      </c>
      <c r="D962">
        <f t="shared" si="308"/>
        <v>2013</v>
      </c>
      <c r="E962">
        <f t="shared" si="309"/>
        <v>31</v>
      </c>
      <c r="F962">
        <f t="shared" si="310"/>
        <v>28</v>
      </c>
      <c r="G962" s="6">
        <f t="shared" si="311"/>
        <v>42213</v>
      </c>
      <c r="H962">
        <f t="shared" si="312"/>
        <v>7.4579055441478443</v>
      </c>
      <c r="I962">
        <f t="shared" si="313"/>
        <v>9</v>
      </c>
      <c r="J962">
        <f t="shared" si="314"/>
        <v>0</v>
      </c>
      <c r="K962">
        <f t="shared" si="315"/>
        <v>9</v>
      </c>
      <c r="L962" s="8">
        <f t="shared" si="316"/>
        <v>1</v>
      </c>
      <c r="M962" s="8">
        <f t="shared" si="317"/>
        <v>9</v>
      </c>
      <c r="N962" s="8">
        <f t="shared" si="318"/>
        <v>21</v>
      </c>
      <c r="O962" s="8">
        <f t="shared" si="319"/>
        <v>9</v>
      </c>
      <c r="P962" s="8">
        <f t="shared" si="320"/>
        <v>2</v>
      </c>
      <c r="Q962" s="8">
        <f t="shared" si="321"/>
        <v>24</v>
      </c>
      <c r="R962" s="8">
        <f t="shared" si="322"/>
        <v>49</v>
      </c>
      <c r="S962" s="8">
        <f t="shared" si="323"/>
        <v>18</v>
      </c>
      <c r="T962" s="8">
        <f t="shared" si="324"/>
        <v>1</v>
      </c>
      <c r="U962" s="8">
        <f t="shared" si="325"/>
        <v>12</v>
      </c>
      <c r="V962" s="8">
        <f t="shared" si="326"/>
        <v>6</v>
      </c>
      <c r="W962" s="8">
        <f t="shared" si="327"/>
        <v>4</v>
      </c>
      <c r="X962" s="8">
        <f t="shared" si="328"/>
        <v>4</v>
      </c>
      <c r="Y962">
        <f t="shared" si="329"/>
        <v>0</v>
      </c>
    </row>
    <row r="963" spans="1:25" x14ac:dyDescent="0.25">
      <c r="A963" s="1" t="s">
        <v>982</v>
      </c>
      <c r="B963" s="1" t="s">
        <v>7</v>
      </c>
      <c r="C963" s="1" t="s">
        <v>8</v>
      </c>
      <c r="D963">
        <f t="shared" ref="D963:D1001" si="330">IF(E963&lt;=12,1900+VALUE(MID(A963,1,2)),2000+VALUE(MID(A963,1,2)))</f>
        <v>2013</v>
      </c>
      <c r="E963">
        <f t="shared" ref="E963:E1001" si="331">VALUE(MID(A963,3,2))</f>
        <v>26</v>
      </c>
      <c r="F963">
        <f t="shared" ref="F963:F1001" si="332">VALUE(MID(A963,5,2))</f>
        <v>22</v>
      </c>
      <c r="G963" s="6">
        <f t="shared" ref="G963:G1001" si="333">DATE(D963,E963,F963)</f>
        <v>42057</v>
      </c>
      <c r="H963">
        <f t="shared" ref="H963:H1001" si="334">($AB$2-G963)/365.25</f>
        <v>7.8850102669404514</v>
      </c>
      <c r="I963">
        <f t="shared" ref="I963:I1001" si="335">2023-D963-1</f>
        <v>9</v>
      </c>
      <c r="J963">
        <f t="shared" ref="J963:J1001" si="336">IF(AND(E963=1,F963&lt;=11),1,0)</f>
        <v>0</v>
      </c>
      <c r="K963">
        <f t="shared" ref="K963:K1001" si="337">I963+J963</f>
        <v>9</v>
      </c>
      <c r="L963" s="8">
        <f t="shared" ref="L963:L1001" si="338">MID($A963,1,1)*1</f>
        <v>1</v>
      </c>
      <c r="M963" s="8">
        <f t="shared" ref="M963:M1001" si="339">MID($A963,2,1)*3</f>
        <v>9</v>
      </c>
      <c r="N963" s="8">
        <f t="shared" ref="N963:N1001" si="340">MID($A963,3,1)*7</f>
        <v>14</v>
      </c>
      <c r="O963" s="8">
        <f t="shared" ref="O963:O1001" si="341">MID($A963,4,1)*9</f>
        <v>54</v>
      </c>
      <c r="P963" s="8">
        <f t="shared" ref="P963:P1001" si="342">MID($A963,5,1)*1</f>
        <v>2</v>
      </c>
      <c r="Q963" s="8">
        <f t="shared" ref="Q963:Q1001" si="343">MID($A963,6,1)*3</f>
        <v>6</v>
      </c>
      <c r="R963" s="8">
        <f t="shared" ref="R963:R1001" si="344">MID($A963,7,1)*7</f>
        <v>21</v>
      </c>
      <c r="S963" s="8">
        <f t="shared" ref="S963:S1001" si="345">MID($A963,8,1)*9</f>
        <v>0</v>
      </c>
      <c r="T963" s="8">
        <f t="shared" ref="T963:T1001" si="346">MID($A963,9,1)*1</f>
        <v>1</v>
      </c>
      <c r="U963" s="8">
        <f t="shared" ref="U963:U1001" si="347">MID($A963,10,1)*3</f>
        <v>0</v>
      </c>
      <c r="V963" s="8">
        <f t="shared" ref="V963:V1001" si="348">MOD(SUM(L963:U963),10)</f>
        <v>8</v>
      </c>
      <c r="W963" s="8">
        <f t="shared" ref="W963:W1001" si="349">IF(V963&lt;&gt;0,10-V963,0)</f>
        <v>2</v>
      </c>
      <c r="X963" s="8">
        <f t="shared" ref="X963:X1001" si="350">VALUE(MID(A963,11,1))</f>
        <v>2</v>
      </c>
      <c r="Y963">
        <f t="shared" ref="Y963:Y1001" si="351">IF(W963=X963,0,1)</f>
        <v>0</v>
      </c>
    </row>
    <row r="964" spans="1:25" x14ac:dyDescent="0.25">
      <c r="A964" s="1" t="s">
        <v>983</v>
      </c>
      <c r="B964" s="1" t="s">
        <v>10</v>
      </c>
      <c r="C964" s="1" t="s">
        <v>5</v>
      </c>
      <c r="D964">
        <f t="shared" si="330"/>
        <v>2021</v>
      </c>
      <c r="E964">
        <f t="shared" si="331"/>
        <v>22</v>
      </c>
      <c r="F964">
        <f t="shared" si="332"/>
        <v>7</v>
      </c>
      <c r="G964" s="6">
        <f t="shared" si="333"/>
        <v>44841</v>
      </c>
      <c r="H964">
        <f t="shared" si="334"/>
        <v>0.26283367556468173</v>
      </c>
      <c r="I964">
        <f t="shared" si="335"/>
        <v>1</v>
      </c>
      <c r="J964">
        <f t="shared" si="336"/>
        <v>0</v>
      </c>
      <c r="K964">
        <f t="shared" si="337"/>
        <v>1</v>
      </c>
      <c r="L964" s="8">
        <f t="shared" si="338"/>
        <v>2</v>
      </c>
      <c r="M964" s="8">
        <f t="shared" si="339"/>
        <v>3</v>
      </c>
      <c r="N964" s="8">
        <f t="shared" si="340"/>
        <v>14</v>
      </c>
      <c r="O964" s="8">
        <f t="shared" si="341"/>
        <v>18</v>
      </c>
      <c r="P964" s="8">
        <f t="shared" si="342"/>
        <v>0</v>
      </c>
      <c r="Q964" s="8">
        <f t="shared" si="343"/>
        <v>21</v>
      </c>
      <c r="R964" s="8">
        <f t="shared" si="344"/>
        <v>14</v>
      </c>
      <c r="S964" s="8">
        <f t="shared" si="345"/>
        <v>36</v>
      </c>
      <c r="T964" s="8">
        <f t="shared" si="346"/>
        <v>1</v>
      </c>
      <c r="U964" s="8">
        <f t="shared" si="347"/>
        <v>24</v>
      </c>
      <c r="V964" s="8">
        <f t="shared" si="348"/>
        <v>3</v>
      </c>
      <c r="W964" s="8">
        <f t="shared" si="349"/>
        <v>7</v>
      </c>
      <c r="X964" s="8">
        <f t="shared" si="350"/>
        <v>7</v>
      </c>
      <c r="Y964">
        <f t="shared" si="351"/>
        <v>0</v>
      </c>
    </row>
    <row r="965" spans="1:25" x14ac:dyDescent="0.25">
      <c r="A965" s="1" t="s">
        <v>984</v>
      </c>
      <c r="B965" s="1" t="s">
        <v>16</v>
      </c>
      <c r="C965" s="1" t="s">
        <v>8</v>
      </c>
      <c r="D965">
        <f t="shared" si="330"/>
        <v>2006</v>
      </c>
      <c r="E965">
        <f t="shared" si="331"/>
        <v>26</v>
      </c>
      <c r="F965">
        <f t="shared" si="332"/>
        <v>17</v>
      </c>
      <c r="G965" s="6">
        <f t="shared" si="333"/>
        <v>39495</v>
      </c>
      <c r="H965">
        <f t="shared" si="334"/>
        <v>14.899383983572895</v>
      </c>
      <c r="I965">
        <f t="shared" si="335"/>
        <v>16</v>
      </c>
      <c r="J965">
        <f t="shared" si="336"/>
        <v>0</v>
      </c>
      <c r="K965">
        <f t="shared" si="337"/>
        <v>16</v>
      </c>
      <c r="L965" s="8">
        <f t="shared" si="338"/>
        <v>0</v>
      </c>
      <c r="M965" s="8">
        <f t="shared" si="339"/>
        <v>18</v>
      </c>
      <c r="N965" s="8">
        <f t="shared" si="340"/>
        <v>14</v>
      </c>
      <c r="O965" s="8">
        <f t="shared" si="341"/>
        <v>54</v>
      </c>
      <c r="P965" s="8">
        <f t="shared" si="342"/>
        <v>1</v>
      </c>
      <c r="Q965" s="8">
        <f t="shared" si="343"/>
        <v>21</v>
      </c>
      <c r="R965" s="8">
        <f t="shared" si="344"/>
        <v>28</v>
      </c>
      <c r="S965" s="8">
        <f t="shared" si="345"/>
        <v>27</v>
      </c>
      <c r="T965" s="8">
        <f t="shared" si="346"/>
        <v>4</v>
      </c>
      <c r="U965" s="8">
        <f t="shared" si="347"/>
        <v>6</v>
      </c>
      <c r="V965" s="8">
        <f t="shared" si="348"/>
        <v>3</v>
      </c>
      <c r="W965" s="8">
        <f t="shared" si="349"/>
        <v>7</v>
      </c>
      <c r="X965" s="8">
        <f t="shared" si="350"/>
        <v>7</v>
      </c>
      <c r="Y965">
        <f t="shared" si="351"/>
        <v>0</v>
      </c>
    </row>
    <row r="966" spans="1:25" x14ac:dyDescent="0.25">
      <c r="A966" s="1" t="s">
        <v>985</v>
      </c>
      <c r="B966" s="1" t="s">
        <v>37</v>
      </c>
      <c r="C966" s="1" t="s">
        <v>5</v>
      </c>
      <c r="D966">
        <f t="shared" si="330"/>
        <v>2014</v>
      </c>
      <c r="E966">
        <f t="shared" si="331"/>
        <v>22</v>
      </c>
      <c r="F966">
        <f t="shared" si="332"/>
        <v>26</v>
      </c>
      <c r="G966" s="6">
        <f t="shared" si="333"/>
        <v>42303</v>
      </c>
      <c r="H966">
        <f t="shared" si="334"/>
        <v>7.2114989733059547</v>
      </c>
      <c r="I966">
        <f t="shared" si="335"/>
        <v>8</v>
      </c>
      <c r="J966">
        <f t="shared" si="336"/>
        <v>0</v>
      </c>
      <c r="K966">
        <f t="shared" si="337"/>
        <v>8</v>
      </c>
      <c r="L966" s="8">
        <f t="shared" si="338"/>
        <v>1</v>
      </c>
      <c r="M966" s="8">
        <f t="shared" si="339"/>
        <v>12</v>
      </c>
      <c r="N966" s="8">
        <f t="shared" si="340"/>
        <v>14</v>
      </c>
      <c r="O966" s="8">
        <f t="shared" si="341"/>
        <v>18</v>
      </c>
      <c r="P966" s="8">
        <f t="shared" si="342"/>
        <v>2</v>
      </c>
      <c r="Q966" s="8">
        <f t="shared" si="343"/>
        <v>18</v>
      </c>
      <c r="R966" s="8">
        <f t="shared" si="344"/>
        <v>14</v>
      </c>
      <c r="S966" s="8">
        <f t="shared" si="345"/>
        <v>0</v>
      </c>
      <c r="T966" s="8">
        <f t="shared" si="346"/>
        <v>8</v>
      </c>
      <c r="U966" s="8">
        <f t="shared" si="347"/>
        <v>9</v>
      </c>
      <c r="V966" s="8">
        <f t="shared" si="348"/>
        <v>6</v>
      </c>
      <c r="W966" s="8">
        <f t="shared" si="349"/>
        <v>4</v>
      </c>
      <c r="X966" s="8">
        <f t="shared" si="350"/>
        <v>4</v>
      </c>
      <c r="Y966">
        <f t="shared" si="351"/>
        <v>0</v>
      </c>
    </row>
    <row r="967" spans="1:25" x14ac:dyDescent="0.25">
      <c r="A967" s="1" t="s">
        <v>986</v>
      </c>
      <c r="B967" s="1" t="s">
        <v>12</v>
      </c>
      <c r="C967" s="1" t="s">
        <v>8</v>
      </c>
      <c r="D967">
        <f t="shared" si="330"/>
        <v>2019</v>
      </c>
      <c r="E967">
        <f t="shared" si="331"/>
        <v>32</v>
      </c>
      <c r="F967">
        <f t="shared" si="332"/>
        <v>12</v>
      </c>
      <c r="G967" s="6">
        <f t="shared" si="333"/>
        <v>44420</v>
      </c>
      <c r="H967">
        <f t="shared" si="334"/>
        <v>1.4154688569472964</v>
      </c>
      <c r="I967">
        <f t="shared" si="335"/>
        <v>3</v>
      </c>
      <c r="J967">
        <f t="shared" si="336"/>
        <v>0</v>
      </c>
      <c r="K967">
        <f t="shared" si="337"/>
        <v>3</v>
      </c>
      <c r="L967" s="8">
        <f t="shared" si="338"/>
        <v>1</v>
      </c>
      <c r="M967" s="8">
        <f t="shared" si="339"/>
        <v>27</v>
      </c>
      <c r="N967" s="8">
        <f t="shared" si="340"/>
        <v>21</v>
      </c>
      <c r="O967" s="8">
        <f t="shared" si="341"/>
        <v>18</v>
      </c>
      <c r="P967" s="8">
        <f t="shared" si="342"/>
        <v>1</v>
      </c>
      <c r="Q967" s="8">
        <f t="shared" si="343"/>
        <v>6</v>
      </c>
      <c r="R967" s="8">
        <f t="shared" si="344"/>
        <v>28</v>
      </c>
      <c r="S967" s="8">
        <f t="shared" si="345"/>
        <v>9</v>
      </c>
      <c r="T967" s="8">
        <f t="shared" si="346"/>
        <v>7</v>
      </c>
      <c r="U967" s="8">
        <f t="shared" si="347"/>
        <v>27</v>
      </c>
      <c r="V967" s="8">
        <f t="shared" si="348"/>
        <v>5</v>
      </c>
      <c r="W967" s="8">
        <f t="shared" si="349"/>
        <v>5</v>
      </c>
      <c r="X967" s="8">
        <f t="shared" si="350"/>
        <v>5</v>
      </c>
      <c r="Y967">
        <f t="shared" si="351"/>
        <v>0</v>
      </c>
    </row>
    <row r="968" spans="1:25" x14ac:dyDescent="0.25">
      <c r="A968" s="1" t="s">
        <v>987</v>
      </c>
      <c r="B968" s="1" t="s">
        <v>14</v>
      </c>
      <c r="C968" s="1" t="s">
        <v>5</v>
      </c>
      <c r="D968">
        <f t="shared" si="330"/>
        <v>2008</v>
      </c>
      <c r="E968">
        <f t="shared" si="331"/>
        <v>23</v>
      </c>
      <c r="F968">
        <f t="shared" si="332"/>
        <v>19</v>
      </c>
      <c r="G968" s="6">
        <f t="shared" si="333"/>
        <v>40136</v>
      </c>
      <c r="H968">
        <f t="shared" si="334"/>
        <v>13.144421629021219</v>
      </c>
      <c r="I968">
        <f t="shared" si="335"/>
        <v>14</v>
      </c>
      <c r="J968">
        <f t="shared" si="336"/>
        <v>0</v>
      </c>
      <c r="K968">
        <f t="shared" si="337"/>
        <v>14</v>
      </c>
      <c r="L968" s="8">
        <f t="shared" si="338"/>
        <v>0</v>
      </c>
      <c r="M968" s="8">
        <f t="shared" si="339"/>
        <v>24</v>
      </c>
      <c r="N968" s="8">
        <f t="shared" si="340"/>
        <v>14</v>
      </c>
      <c r="O968" s="8">
        <f t="shared" si="341"/>
        <v>27</v>
      </c>
      <c r="P968" s="8">
        <f t="shared" si="342"/>
        <v>1</v>
      </c>
      <c r="Q968" s="8">
        <f t="shared" si="343"/>
        <v>27</v>
      </c>
      <c r="R968" s="8">
        <f t="shared" si="344"/>
        <v>0</v>
      </c>
      <c r="S968" s="8">
        <f t="shared" si="345"/>
        <v>36</v>
      </c>
      <c r="T968" s="8">
        <f t="shared" si="346"/>
        <v>7</v>
      </c>
      <c r="U968" s="8">
        <f t="shared" si="347"/>
        <v>9</v>
      </c>
      <c r="V968" s="8">
        <f t="shared" si="348"/>
        <v>5</v>
      </c>
      <c r="W968" s="8">
        <f t="shared" si="349"/>
        <v>5</v>
      </c>
      <c r="X968" s="8">
        <f t="shared" si="350"/>
        <v>5</v>
      </c>
      <c r="Y968">
        <f t="shared" si="351"/>
        <v>0</v>
      </c>
    </row>
    <row r="969" spans="1:25" x14ac:dyDescent="0.25">
      <c r="A969" s="1" t="s">
        <v>988</v>
      </c>
      <c r="B969" s="1" t="s">
        <v>37</v>
      </c>
      <c r="C969" s="1" t="s">
        <v>8</v>
      </c>
      <c r="D969">
        <f t="shared" si="330"/>
        <v>2015</v>
      </c>
      <c r="E969">
        <f t="shared" si="331"/>
        <v>29</v>
      </c>
      <c r="F969">
        <f t="shared" si="332"/>
        <v>12</v>
      </c>
      <c r="G969" s="6">
        <f t="shared" si="333"/>
        <v>42867</v>
      </c>
      <c r="H969">
        <f t="shared" si="334"/>
        <v>5.6673511293634498</v>
      </c>
      <c r="I969">
        <f t="shared" si="335"/>
        <v>7</v>
      </c>
      <c r="J969">
        <f t="shared" si="336"/>
        <v>0</v>
      </c>
      <c r="K969">
        <f t="shared" si="337"/>
        <v>7</v>
      </c>
      <c r="L969" s="8">
        <f t="shared" si="338"/>
        <v>1</v>
      </c>
      <c r="M969" s="8">
        <f t="shared" si="339"/>
        <v>15</v>
      </c>
      <c r="N969" s="8">
        <f t="shared" si="340"/>
        <v>14</v>
      </c>
      <c r="O969" s="8">
        <f t="shared" si="341"/>
        <v>81</v>
      </c>
      <c r="P969" s="8">
        <f t="shared" si="342"/>
        <v>1</v>
      </c>
      <c r="Q969" s="8">
        <f t="shared" si="343"/>
        <v>6</v>
      </c>
      <c r="R969" s="8">
        <f t="shared" si="344"/>
        <v>42</v>
      </c>
      <c r="S969" s="8">
        <f t="shared" si="345"/>
        <v>18</v>
      </c>
      <c r="T969" s="8">
        <f t="shared" si="346"/>
        <v>6</v>
      </c>
      <c r="U969" s="8">
        <f t="shared" si="347"/>
        <v>3</v>
      </c>
      <c r="V969" s="8">
        <f t="shared" si="348"/>
        <v>7</v>
      </c>
      <c r="W969" s="8">
        <f t="shared" si="349"/>
        <v>3</v>
      </c>
      <c r="X969" s="8">
        <f t="shared" si="350"/>
        <v>3</v>
      </c>
      <c r="Y969">
        <f t="shared" si="351"/>
        <v>0</v>
      </c>
    </row>
    <row r="970" spans="1:25" x14ac:dyDescent="0.25">
      <c r="A970" s="1" t="s">
        <v>989</v>
      </c>
      <c r="B970" s="1" t="s">
        <v>39</v>
      </c>
      <c r="C970" s="1" t="s">
        <v>8</v>
      </c>
      <c r="D970">
        <f t="shared" si="330"/>
        <v>2008</v>
      </c>
      <c r="E970">
        <f t="shared" si="331"/>
        <v>26</v>
      </c>
      <c r="F970">
        <f t="shared" si="332"/>
        <v>4</v>
      </c>
      <c r="G970" s="6">
        <f t="shared" si="333"/>
        <v>40213</v>
      </c>
      <c r="H970">
        <f t="shared" si="334"/>
        <v>12.933607118412047</v>
      </c>
      <c r="I970">
        <f t="shared" si="335"/>
        <v>14</v>
      </c>
      <c r="J970">
        <f t="shared" si="336"/>
        <v>0</v>
      </c>
      <c r="K970">
        <f t="shared" si="337"/>
        <v>14</v>
      </c>
      <c r="L970" s="8">
        <f t="shared" si="338"/>
        <v>0</v>
      </c>
      <c r="M970" s="8">
        <f t="shared" si="339"/>
        <v>24</v>
      </c>
      <c r="N970" s="8">
        <f t="shared" si="340"/>
        <v>14</v>
      </c>
      <c r="O970" s="8">
        <f t="shared" si="341"/>
        <v>54</v>
      </c>
      <c r="P970" s="8">
        <f t="shared" si="342"/>
        <v>0</v>
      </c>
      <c r="Q970" s="8">
        <f t="shared" si="343"/>
        <v>12</v>
      </c>
      <c r="R970" s="8">
        <f t="shared" si="344"/>
        <v>28</v>
      </c>
      <c r="S970" s="8">
        <f t="shared" si="345"/>
        <v>45</v>
      </c>
      <c r="T970" s="8">
        <f t="shared" si="346"/>
        <v>8</v>
      </c>
      <c r="U970" s="8">
        <f t="shared" si="347"/>
        <v>6</v>
      </c>
      <c r="V970" s="8">
        <f t="shared" si="348"/>
        <v>1</v>
      </c>
      <c r="W970" s="8">
        <f t="shared" si="349"/>
        <v>9</v>
      </c>
      <c r="X970" s="8">
        <f t="shared" si="350"/>
        <v>9</v>
      </c>
      <c r="Y970">
        <f t="shared" si="351"/>
        <v>0</v>
      </c>
    </row>
    <row r="971" spans="1:25" x14ac:dyDescent="0.25">
      <c r="A971" s="1" t="s">
        <v>990</v>
      </c>
      <c r="B971" s="1" t="s">
        <v>16</v>
      </c>
      <c r="C971" s="1" t="s">
        <v>8</v>
      </c>
      <c r="D971">
        <f t="shared" si="330"/>
        <v>2008</v>
      </c>
      <c r="E971">
        <f t="shared" si="331"/>
        <v>24</v>
      </c>
      <c r="F971">
        <f t="shared" si="332"/>
        <v>2</v>
      </c>
      <c r="G971" s="6">
        <f t="shared" si="333"/>
        <v>40149</v>
      </c>
      <c r="H971">
        <f t="shared" si="334"/>
        <v>13.108829568788501</v>
      </c>
      <c r="I971">
        <f t="shared" si="335"/>
        <v>14</v>
      </c>
      <c r="J971">
        <f t="shared" si="336"/>
        <v>0</v>
      </c>
      <c r="K971">
        <f t="shared" si="337"/>
        <v>14</v>
      </c>
      <c r="L971" s="8">
        <f t="shared" si="338"/>
        <v>0</v>
      </c>
      <c r="M971" s="8">
        <f t="shared" si="339"/>
        <v>24</v>
      </c>
      <c r="N971" s="8">
        <f t="shared" si="340"/>
        <v>14</v>
      </c>
      <c r="O971" s="8">
        <f t="shared" si="341"/>
        <v>36</v>
      </c>
      <c r="P971" s="8">
        <f t="shared" si="342"/>
        <v>0</v>
      </c>
      <c r="Q971" s="8">
        <f t="shared" si="343"/>
        <v>6</v>
      </c>
      <c r="R971" s="8">
        <f t="shared" si="344"/>
        <v>63</v>
      </c>
      <c r="S971" s="8">
        <f t="shared" si="345"/>
        <v>18</v>
      </c>
      <c r="T971" s="8">
        <f t="shared" si="346"/>
        <v>6</v>
      </c>
      <c r="U971" s="8">
        <f t="shared" si="347"/>
        <v>24</v>
      </c>
      <c r="V971" s="8">
        <f t="shared" si="348"/>
        <v>1</v>
      </c>
      <c r="W971" s="8">
        <f t="shared" si="349"/>
        <v>9</v>
      </c>
      <c r="X971" s="8">
        <f t="shared" si="350"/>
        <v>9</v>
      </c>
      <c r="Y971">
        <f t="shared" si="351"/>
        <v>0</v>
      </c>
    </row>
    <row r="972" spans="1:25" x14ac:dyDescent="0.25">
      <c r="A972" s="1" t="s">
        <v>991</v>
      </c>
      <c r="B972" s="1" t="s">
        <v>39</v>
      </c>
      <c r="C972" s="1" t="s">
        <v>5</v>
      </c>
      <c r="D972">
        <f t="shared" si="330"/>
        <v>2019</v>
      </c>
      <c r="E972">
        <f t="shared" si="331"/>
        <v>23</v>
      </c>
      <c r="F972">
        <f t="shared" si="332"/>
        <v>10</v>
      </c>
      <c r="G972" s="6">
        <f t="shared" si="333"/>
        <v>44145</v>
      </c>
      <c r="H972">
        <f t="shared" si="334"/>
        <v>2.1683778234086244</v>
      </c>
      <c r="I972">
        <f t="shared" si="335"/>
        <v>3</v>
      </c>
      <c r="J972">
        <f t="shared" si="336"/>
        <v>0</v>
      </c>
      <c r="K972">
        <f t="shared" si="337"/>
        <v>3</v>
      </c>
      <c r="L972" s="8">
        <f t="shared" si="338"/>
        <v>1</v>
      </c>
      <c r="M972" s="8">
        <f t="shared" si="339"/>
        <v>27</v>
      </c>
      <c r="N972" s="8">
        <f t="shared" si="340"/>
        <v>14</v>
      </c>
      <c r="O972" s="8">
        <f t="shared" si="341"/>
        <v>27</v>
      </c>
      <c r="P972" s="8">
        <f t="shared" si="342"/>
        <v>1</v>
      </c>
      <c r="Q972" s="8">
        <f t="shared" si="343"/>
        <v>0</v>
      </c>
      <c r="R972" s="8">
        <f t="shared" si="344"/>
        <v>63</v>
      </c>
      <c r="S972" s="8">
        <f t="shared" si="345"/>
        <v>9</v>
      </c>
      <c r="T972" s="8">
        <f t="shared" si="346"/>
        <v>9</v>
      </c>
      <c r="U972" s="8">
        <f t="shared" si="347"/>
        <v>6</v>
      </c>
      <c r="V972" s="8">
        <f t="shared" si="348"/>
        <v>7</v>
      </c>
      <c r="W972" s="8">
        <f t="shared" si="349"/>
        <v>3</v>
      </c>
      <c r="X972" s="8">
        <f t="shared" si="350"/>
        <v>3</v>
      </c>
      <c r="Y972">
        <f t="shared" si="351"/>
        <v>0</v>
      </c>
    </row>
    <row r="973" spans="1:25" x14ac:dyDescent="0.25">
      <c r="A973" s="1" t="s">
        <v>992</v>
      </c>
      <c r="B973" s="1" t="s">
        <v>12</v>
      </c>
      <c r="C973" s="1" t="s">
        <v>8</v>
      </c>
      <c r="D973">
        <f t="shared" si="330"/>
        <v>2014</v>
      </c>
      <c r="E973">
        <f t="shared" si="331"/>
        <v>28</v>
      </c>
      <c r="F973">
        <f t="shared" si="332"/>
        <v>12</v>
      </c>
      <c r="G973" s="6">
        <f t="shared" si="333"/>
        <v>42472</v>
      </c>
      <c r="H973">
        <f t="shared" si="334"/>
        <v>6.7488021902806299</v>
      </c>
      <c r="I973">
        <f t="shared" si="335"/>
        <v>8</v>
      </c>
      <c r="J973">
        <f t="shared" si="336"/>
        <v>0</v>
      </c>
      <c r="K973">
        <f t="shared" si="337"/>
        <v>8</v>
      </c>
      <c r="L973" s="8">
        <f t="shared" si="338"/>
        <v>1</v>
      </c>
      <c r="M973" s="8">
        <f t="shared" si="339"/>
        <v>12</v>
      </c>
      <c r="N973" s="8">
        <f t="shared" si="340"/>
        <v>14</v>
      </c>
      <c r="O973" s="8">
        <f t="shared" si="341"/>
        <v>72</v>
      </c>
      <c r="P973" s="8">
        <f t="shared" si="342"/>
        <v>1</v>
      </c>
      <c r="Q973" s="8">
        <f t="shared" si="343"/>
        <v>6</v>
      </c>
      <c r="R973" s="8">
        <f t="shared" si="344"/>
        <v>0</v>
      </c>
      <c r="S973" s="8">
        <f t="shared" si="345"/>
        <v>18</v>
      </c>
      <c r="T973" s="8">
        <f t="shared" si="346"/>
        <v>5</v>
      </c>
      <c r="U973" s="8">
        <f t="shared" si="347"/>
        <v>21</v>
      </c>
      <c r="V973" s="8">
        <f t="shared" si="348"/>
        <v>0</v>
      </c>
      <c r="W973" s="8">
        <f t="shared" si="349"/>
        <v>0</v>
      </c>
      <c r="X973" s="8">
        <f t="shared" si="350"/>
        <v>0</v>
      </c>
      <c r="Y973">
        <f t="shared" si="351"/>
        <v>0</v>
      </c>
    </row>
    <row r="974" spans="1:25" x14ac:dyDescent="0.25">
      <c r="A974" s="1" t="s">
        <v>993</v>
      </c>
      <c r="B974" s="1" t="s">
        <v>10</v>
      </c>
      <c r="C974" s="1" t="s">
        <v>5</v>
      </c>
      <c r="D974">
        <f t="shared" si="330"/>
        <v>2007</v>
      </c>
      <c r="E974">
        <f t="shared" si="331"/>
        <v>28</v>
      </c>
      <c r="F974">
        <f t="shared" si="332"/>
        <v>2</v>
      </c>
      <c r="G974" s="6">
        <f t="shared" si="333"/>
        <v>39905</v>
      </c>
      <c r="H974">
        <f t="shared" si="334"/>
        <v>13.776865160848734</v>
      </c>
      <c r="I974">
        <f t="shared" si="335"/>
        <v>15</v>
      </c>
      <c r="J974">
        <f t="shared" si="336"/>
        <v>0</v>
      </c>
      <c r="K974">
        <f t="shared" si="337"/>
        <v>15</v>
      </c>
      <c r="L974" s="8">
        <f t="shared" si="338"/>
        <v>0</v>
      </c>
      <c r="M974" s="8">
        <f t="shared" si="339"/>
        <v>21</v>
      </c>
      <c r="N974" s="8">
        <f t="shared" si="340"/>
        <v>14</v>
      </c>
      <c r="O974" s="8">
        <f t="shared" si="341"/>
        <v>72</v>
      </c>
      <c r="P974" s="8">
        <f t="shared" si="342"/>
        <v>0</v>
      </c>
      <c r="Q974" s="8">
        <f t="shared" si="343"/>
        <v>6</v>
      </c>
      <c r="R974" s="8">
        <f t="shared" si="344"/>
        <v>63</v>
      </c>
      <c r="S974" s="8">
        <f t="shared" si="345"/>
        <v>63</v>
      </c>
      <c r="T974" s="8">
        <f t="shared" si="346"/>
        <v>7</v>
      </c>
      <c r="U974" s="8">
        <f t="shared" si="347"/>
        <v>3</v>
      </c>
      <c r="V974" s="8">
        <f t="shared" si="348"/>
        <v>9</v>
      </c>
      <c r="W974" s="8">
        <f t="shared" si="349"/>
        <v>1</v>
      </c>
      <c r="X974" s="8">
        <f t="shared" si="350"/>
        <v>1</v>
      </c>
      <c r="Y974">
        <f t="shared" si="351"/>
        <v>0</v>
      </c>
    </row>
    <row r="975" spans="1:25" x14ac:dyDescent="0.25">
      <c r="A975" s="1" t="s">
        <v>994</v>
      </c>
      <c r="B975" s="1" t="s">
        <v>4</v>
      </c>
      <c r="C975" s="1" t="s">
        <v>8</v>
      </c>
      <c r="D975">
        <f t="shared" si="330"/>
        <v>2006</v>
      </c>
      <c r="E975">
        <f t="shared" si="331"/>
        <v>26</v>
      </c>
      <c r="F975">
        <f t="shared" si="332"/>
        <v>25</v>
      </c>
      <c r="G975" s="6">
        <f t="shared" si="333"/>
        <v>39503</v>
      </c>
      <c r="H975">
        <f t="shared" si="334"/>
        <v>14.877481177275838</v>
      </c>
      <c r="I975">
        <f t="shared" si="335"/>
        <v>16</v>
      </c>
      <c r="J975">
        <f t="shared" si="336"/>
        <v>0</v>
      </c>
      <c r="K975">
        <f t="shared" si="337"/>
        <v>16</v>
      </c>
      <c r="L975" s="8">
        <f t="shared" si="338"/>
        <v>0</v>
      </c>
      <c r="M975" s="8">
        <f t="shared" si="339"/>
        <v>18</v>
      </c>
      <c r="N975" s="8">
        <f t="shared" si="340"/>
        <v>14</v>
      </c>
      <c r="O975" s="8">
        <f t="shared" si="341"/>
        <v>54</v>
      </c>
      <c r="P975" s="8">
        <f t="shared" si="342"/>
        <v>2</v>
      </c>
      <c r="Q975" s="8">
        <f t="shared" si="343"/>
        <v>15</v>
      </c>
      <c r="R975" s="8">
        <f t="shared" si="344"/>
        <v>35</v>
      </c>
      <c r="S975" s="8">
        <f t="shared" si="345"/>
        <v>36</v>
      </c>
      <c r="T975" s="8">
        <f t="shared" si="346"/>
        <v>1</v>
      </c>
      <c r="U975" s="8">
        <f t="shared" si="347"/>
        <v>18</v>
      </c>
      <c r="V975" s="8">
        <f t="shared" si="348"/>
        <v>3</v>
      </c>
      <c r="W975" s="8">
        <f t="shared" si="349"/>
        <v>7</v>
      </c>
      <c r="X975" s="8">
        <f t="shared" si="350"/>
        <v>7</v>
      </c>
      <c r="Y975">
        <f t="shared" si="351"/>
        <v>0</v>
      </c>
    </row>
    <row r="976" spans="1:25" x14ac:dyDescent="0.25">
      <c r="A976" s="1" t="s">
        <v>995</v>
      </c>
      <c r="B976" s="1" t="s">
        <v>10</v>
      </c>
      <c r="C976" s="1" t="s">
        <v>8</v>
      </c>
      <c r="D976">
        <f t="shared" si="330"/>
        <v>2015</v>
      </c>
      <c r="E976">
        <f t="shared" si="331"/>
        <v>24</v>
      </c>
      <c r="F976">
        <f t="shared" si="332"/>
        <v>27</v>
      </c>
      <c r="G976" s="6">
        <f t="shared" si="333"/>
        <v>42731</v>
      </c>
      <c r="H976">
        <f t="shared" si="334"/>
        <v>6.0396988364134154</v>
      </c>
      <c r="I976">
        <f t="shared" si="335"/>
        <v>7</v>
      </c>
      <c r="J976">
        <f t="shared" si="336"/>
        <v>0</v>
      </c>
      <c r="K976">
        <f t="shared" si="337"/>
        <v>7</v>
      </c>
      <c r="L976" s="8">
        <f t="shared" si="338"/>
        <v>1</v>
      </c>
      <c r="M976" s="8">
        <f t="shared" si="339"/>
        <v>15</v>
      </c>
      <c r="N976" s="8">
        <f t="shared" si="340"/>
        <v>14</v>
      </c>
      <c r="O976" s="8">
        <f t="shared" si="341"/>
        <v>36</v>
      </c>
      <c r="P976" s="8">
        <f t="shared" si="342"/>
        <v>2</v>
      </c>
      <c r="Q976" s="8">
        <f t="shared" si="343"/>
        <v>21</v>
      </c>
      <c r="R976" s="8">
        <f t="shared" si="344"/>
        <v>42</v>
      </c>
      <c r="S976" s="8">
        <f t="shared" si="345"/>
        <v>36</v>
      </c>
      <c r="T976" s="8">
        <f t="shared" si="346"/>
        <v>6</v>
      </c>
      <c r="U976" s="8">
        <f t="shared" si="347"/>
        <v>27</v>
      </c>
      <c r="V976" s="8">
        <f t="shared" si="348"/>
        <v>0</v>
      </c>
      <c r="W976" s="8">
        <f t="shared" si="349"/>
        <v>0</v>
      </c>
      <c r="X976" s="8">
        <f t="shared" si="350"/>
        <v>0</v>
      </c>
      <c r="Y976">
        <f t="shared" si="351"/>
        <v>0</v>
      </c>
    </row>
    <row r="977" spans="1:25" x14ac:dyDescent="0.25">
      <c r="A977" s="1" t="s">
        <v>996</v>
      </c>
      <c r="B977" s="1" t="s">
        <v>14</v>
      </c>
      <c r="C977" s="1" t="s">
        <v>8</v>
      </c>
      <c r="D977">
        <f t="shared" si="330"/>
        <v>2014</v>
      </c>
      <c r="E977">
        <f t="shared" si="331"/>
        <v>26</v>
      </c>
      <c r="F977">
        <f t="shared" si="332"/>
        <v>22</v>
      </c>
      <c r="G977" s="6">
        <f t="shared" si="333"/>
        <v>42422</v>
      </c>
      <c r="H977">
        <f t="shared" si="334"/>
        <v>6.8856947296372351</v>
      </c>
      <c r="I977">
        <f t="shared" si="335"/>
        <v>8</v>
      </c>
      <c r="J977">
        <f t="shared" si="336"/>
        <v>0</v>
      </c>
      <c r="K977">
        <f t="shared" si="337"/>
        <v>8</v>
      </c>
      <c r="L977" s="8">
        <f t="shared" si="338"/>
        <v>1</v>
      </c>
      <c r="M977" s="8">
        <f t="shared" si="339"/>
        <v>12</v>
      </c>
      <c r="N977" s="8">
        <f t="shared" si="340"/>
        <v>14</v>
      </c>
      <c r="O977" s="8">
        <f t="shared" si="341"/>
        <v>54</v>
      </c>
      <c r="P977" s="8">
        <f t="shared" si="342"/>
        <v>2</v>
      </c>
      <c r="Q977" s="8">
        <f t="shared" si="343"/>
        <v>6</v>
      </c>
      <c r="R977" s="8">
        <f t="shared" si="344"/>
        <v>14</v>
      </c>
      <c r="S977" s="8">
        <f t="shared" si="345"/>
        <v>54</v>
      </c>
      <c r="T977" s="8">
        <f t="shared" si="346"/>
        <v>5</v>
      </c>
      <c r="U977" s="8">
        <f t="shared" si="347"/>
        <v>21</v>
      </c>
      <c r="V977" s="8">
        <f t="shared" si="348"/>
        <v>3</v>
      </c>
      <c r="W977" s="8">
        <f t="shared" si="349"/>
        <v>7</v>
      </c>
      <c r="X977" s="8">
        <f t="shared" si="350"/>
        <v>7</v>
      </c>
      <c r="Y977">
        <f t="shared" si="351"/>
        <v>0</v>
      </c>
    </row>
    <row r="978" spans="1:25" x14ac:dyDescent="0.25">
      <c r="A978" s="1" t="s">
        <v>997</v>
      </c>
      <c r="B978" s="1" t="s">
        <v>25</v>
      </c>
      <c r="C978" s="1" t="s">
        <v>5</v>
      </c>
      <c r="D978">
        <f t="shared" si="330"/>
        <v>2001</v>
      </c>
      <c r="E978">
        <f t="shared" si="331"/>
        <v>21</v>
      </c>
      <c r="F978">
        <f t="shared" si="332"/>
        <v>29</v>
      </c>
      <c r="G978" s="6">
        <f t="shared" si="333"/>
        <v>37528</v>
      </c>
      <c r="H978">
        <f t="shared" si="334"/>
        <v>20.284736481861739</v>
      </c>
      <c r="I978">
        <f t="shared" si="335"/>
        <v>21</v>
      </c>
      <c r="J978">
        <f t="shared" si="336"/>
        <v>0</v>
      </c>
      <c r="K978">
        <f t="shared" si="337"/>
        <v>21</v>
      </c>
      <c r="L978" s="8">
        <f t="shared" si="338"/>
        <v>0</v>
      </c>
      <c r="M978" s="8">
        <f t="shared" si="339"/>
        <v>3</v>
      </c>
      <c r="N978" s="8">
        <f t="shared" si="340"/>
        <v>14</v>
      </c>
      <c r="O978" s="8">
        <f t="shared" si="341"/>
        <v>9</v>
      </c>
      <c r="P978" s="8">
        <f t="shared" si="342"/>
        <v>2</v>
      </c>
      <c r="Q978" s="8">
        <f t="shared" si="343"/>
        <v>27</v>
      </c>
      <c r="R978" s="8">
        <f t="shared" si="344"/>
        <v>56</v>
      </c>
      <c r="S978" s="8">
        <f t="shared" si="345"/>
        <v>72</v>
      </c>
      <c r="T978" s="8">
        <f t="shared" si="346"/>
        <v>8</v>
      </c>
      <c r="U978" s="8">
        <f t="shared" si="347"/>
        <v>27</v>
      </c>
      <c r="V978" s="8">
        <f t="shared" si="348"/>
        <v>8</v>
      </c>
      <c r="W978" s="8">
        <f t="shared" si="349"/>
        <v>2</v>
      </c>
      <c r="X978" s="8">
        <f t="shared" si="350"/>
        <v>2</v>
      </c>
      <c r="Y978">
        <f t="shared" si="351"/>
        <v>0</v>
      </c>
    </row>
    <row r="979" spans="1:25" x14ac:dyDescent="0.25">
      <c r="A979" s="1" t="s">
        <v>998</v>
      </c>
      <c r="B979" s="1" t="s">
        <v>7</v>
      </c>
      <c r="C979" s="1" t="s">
        <v>5</v>
      </c>
      <c r="D979">
        <f t="shared" si="330"/>
        <v>2021</v>
      </c>
      <c r="E979">
        <f t="shared" si="331"/>
        <v>21</v>
      </c>
      <c r="F979">
        <f t="shared" si="332"/>
        <v>2</v>
      </c>
      <c r="G979" s="6">
        <f t="shared" si="333"/>
        <v>44806</v>
      </c>
      <c r="H979">
        <f t="shared" si="334"/>
        <v>0.35865845311430528</v>
      </c>
      <c r="I979">
        <f t="shared" si="335"/>
        <v>1</v>
      </c>
      <c r="J979">
        <f t="shared" si="336"/>
        <v>0</v>
      </c>
      <c r="K979">
        <f t="shared" si="337"/>
        <v>1</v>
      </c>
      <c r="L979" s="8">
        <f t="shared" si="338"/>
        <v>2</v>
      </c>
      <c r="M979" s="8">
        <f t="shared" si="339"/>
        <v>3</v>
      </c>
      <c r="N979" s="8">
        <f t="shared" si="340"/>
        <v>14</v>
      </c>
      <c r="O979" s="8">
        <f t="shared" si="341"/>
        <v>9</v>
      </c>
      <c r="P979" s="8">
        <f t="shared" si="342"/>
        <v>0</v>
      </c>
      <c r="Q979" s="8">
        <f t="shared" si="343"/>
        <v>6</v>
      </c>
      <c r="R979" s="8">
        <f t="shared" si="344"/>
        <v>14</v>
      </c>
      <c r="S979" s="8">
        <f t="shared" si="345"/>
        <v>9</v>
      </c>
      <c r="T979" s="8">
        <f t="shared" si="346"/>
        <v>0</v>
      </c>
      <c r="U979" s="8">
        <f t="shared" si="347"/>
        <v>21</v>
      </c>
      <c r="V979" s="8">
        <f t="shared" si="348"/>
        <v>8</v>
      </c>
      <c r="W979" s="8">
        <f t="shared" si="349"/>
        <v>2</v>
      </c>
      <c r="X979" s="8">
        <f t="shared" si="350"/>
        <v>2</v>
      </c>
      <c r="Y979">
        <f t="shared" si="351"/>
        <v>0</v>
      </c>
    </row>
    <row r="980" spans="1:25" x14ac:dyDescent="0.25">
      <c r="A980" s="1" t="s">
        <v>999</v>
      </c>
      <c r="B980" s="1" t="s">
        <v>41</v>
      </c>
      <c r="C980" s="1" t="s">
        <v>5</v>
      </c>
      <c r="D980">
        <f t="shared" si="330"/>
        <v>2016</v>
      </c>
      <c r="E980">
        <f t="shared" si="331"/>
        <v>28</v>
      </c>
      <c r="F980">
        <f t="shared" si="332"/>
        <v>24</v>
      </c>
      <c r="G980" s="6">
        <f t="shared" si="333"/>
        <v>43214</v>
      </c>
      <c r="H980">
        <f t="shared" si="334"/>
        <v>4.7173169062286107</v>
      </c>
      <c r="I980">
        <f t="shared" si="335"/>
        <v>6</v>
      </c>
      <c r="J980">
        <f t="shared" si="336"/>
        <v>0</v>
      </c>
      <c r="K980">
        <f t="shared" si="337"/>
        <v>6</v>
      </c>
      <c r="L980" s="8">
        <f t="shared" si="338"/>
        <v>1</v>
      </c>
      <c r="M980" s="8">
        <f t="shared" si="339"/>
        <v>18</v>
      </c>
      <c r="N980" s="8">
        <f t="shared" si="340"/>
        <v>14</v>
      </c>
      <c r="O980" s="8">
        <f t="shared" si="341"/>
        <v>72</v>
      </c>
      <c r="P980" s="8">
        <f t="shared" si="342"/>
        <v>2</v>
      </c>
      <c r="Q980" s="8">
        <f t="shared" si="343"/>
        <v>12</v>
      </c>
      <c r="R980" s="8">
        <f t="shared" si="344"/>
        <v>14</v>
      </c>
      <c r="S980" s="8">
        <f t="shared" si="345"/>
        <v>63</v>
      </c>
      <c r="T980" s="8">
        <f t="shared" si="346"/>
        <v>5</v>
      </c>
      <c r="U980" s="8">
        <f t="shared" si="347"/>
        <v>21</v>
      </c>
      <c r="V980" s="8">
        <f t="shared" si="348"/>
        <v>2</v>
      </c>
      <c r="W980" s="8">
        <f t="shared" si="349"/>
        <v>8</v>
      </c>
      <c r="X980" s="8">
        <f t="shared" si="350"/>
        <v>8</v>
      </c>
      <c r="Y980">
        <f t="shared" si="351"/>
        <v>0</v>
      </c>
    </row>
    <row r="981" spans="1:25" x14ac:dyDescent="0.25">
      <c r="A981" s="1" t="s">
        <v>1000</v>
      </c>
      <c r="B981" s="1" t="s">
        <v>33</v>
      </c>
      <c r="C981" s="1" t="s">
        <v>8</v>
      </c>
      <c r="D981">
        <f t="shared" si="330"/>
        <v>2002</v>
      </c>
      <c r="E981">
        <f t="shared" si="331"/>
        <v>24</v>
      </c>
      <c r="F981">
        <f t="shared" si="332"/>
        <v>12</v>
      </c>
      <c r="G981" s="6">
        <f t="shared" si="333"/>
        <v>37967</v>
      </c>
      <c r="H981">
        <f t="shared" si="334"/>
        <v>19.082819986310746</v>
      </c>
      <c r="I981">
        <f t="shared" si="335"/>
        <v>20</v>
      </c>
      <c r="J981">
        <f t="shared" si="336"/>
        <v>0</v>
      </c>
      <c r="K981">
        <f t="shared" si="337"/>
        <v>20</v>
      </c>
      <c r="L981" s="8">
        <f t="shared" si="338"/>
        <v>0</v>
      </c>
      <c r="M981" s="8">
        <f t="shared" si="339"/>
        <v>6</v>
      </c>
      <c r="N981" s="8">
        <f t="shared" si="340"/>
        <v>14</v>
      </c>
      <c r="O981" s="8">
        <f t="shared" si="341"/>
        <v>36</v>
      </c>
      <c r="P981" s="8">
        <f t="shared" si="342"/>
        <v>1</v>
      </c>
      <c r="Q981" s="8">
        <f t="shared" si="343"/>
        <v>6</v>
      </c>
      <c r="R981" s="8">
        <f t="shared" si="344"/>
        <v>49</v>
      </c>
      <c r="S981" s="8">
        <f t="shared" si="345"/>
        <v>18</v>
      </c>
      <c r="T981" s="8">
        <f t="shared" si="346"/>
        <v>8</v>
      </c>
      <c r="U981" s="8">
        <f t="shared" si="347"/>
        <v>6</v>
      </c>
      <c r="V981" s="8">
        <f t="shared" si="348"/>
        <v>4</v>
      </c>
      <c r="W981" s="8">
        <f t="shared" si="349"/>
        <v>6</v>
      </c>
      <c r="X981" s="8">
        <f t="shared" si="350"/>
        <v>6</v>
      </c>
      <c r="Y981">
        <f t="shared" si="351"/>
        <v>0</v>
      </c>
    </row>
    <row r="982" spans="1:25" x14ac:dyDescent="0.25">
      <c r="A982" s="1" t="s">
        <v>1001</v>
      </c>
      <c r="B982" s="1" t="s">
        <v>46</v>
      </c>
      <c r="C982" s="1" t="s">
        <v>5</v>
      </c>
      <c r="D982">
        <f t="shared" si="330"/>
        <v>2006</v>
      </c>
      <c r="E982">
        <f t="shared" si="331"/>
        <v>31</v>
      </c>
      <c r="F982">
        <f t="shared" si="332"/>
        <v>5</v>
      </c>
      <c r="G982" s="6">
        <f t="shared" si="333"/>
        <v>39634</v>
      </c>
      <c r="H982">
        <f t="shared" si="334"/>
        <v>14.518822724161533</v>
      </c>
      <c r="I982">
        <f t="shared" si="335"/>
        <v>16</v>
      </c>
      <c r="J982">
        <f t="shared" si="336"/>
        <v>0</v>
      </c>
      <c r="K982">
        <f t="shared" si="337"/>
        <v>16</v>
      </c>
      <c r="L982" s="8">
        <f t="shared" si="338"/>
        <v>0</v>
      </c>
      <c r="M982" s="8">
        <f t="shared" si="339"/>
        <v>18</v>
      </c>
      <c r="N982" s="8">
        <f t="shared" si="340"/>
        <v>21</v>
      </c>
      <c r="O982" s="8">
        <f t="shared" si="341"/>
        <v>9</v>
      </c>
      <c r="P982" s="8">
        <f t="shared" si="342"/>
        <v>0</v>
      </c>
      <c r="Q982" s="8">
        <f t="shared" si="343"/>
        <v>15</v>
      </c>
      <c r="R982" s="8">
        <f t="shared" si="344"/>
        <v>35</v>
      </c>
      <c r="S982" s="8">
        <f t="shared" si="345"/>
        <v>36</v>
      </c>
      <c r="T982" s="8">
        <f t="shared" si="346"/>
        <v>6</v>
      </c>
      <c r="U982" s="8">
        <f t="shared" si="347"/>
        <v>12</v>
      </c>
      <c r="V982" s="8">
        <f t="shared" si="348"/>
        <v>2</v>
      </c>
      <c r="W982" s="8">
        <f t="shared" si="349"/>
        <v>8</v>
      </c>
      <c r="X982" s="8">
        <f t="shared" si="350"/>
        <v>8</v>
      </c>
      <c r="Y982">
        <f t="shared" si="351"/>
        <v>0</v>
      </c>
    </row>
    <row r="983" spans="1:25" x14ac:dyDescent="0.25">
      <c r="A983" s="1" t="s">
        <v>1002</v>
      </c>
      <c r="B983" s="1" t="s">
        <v>43</v>
      </c>
      <c r="C983" s="1" t="s">
        <v>8</v>
      </c>
      <c r="D983">
        <f t="shared" si="330"/>
        <v>2018</v>
      </c>
      <c r="E983">
        <f t="shared" si="331"/>
        <v>21</v>
      </c>
      <c r="F983">
        <f t="shared" si="332"/>
        <v>9</v>
      </c>
      <c r="G983" s="6">
        <f t="shared" si="333"/>
        <v>43717</v>
      </c>
      <c r="H983">
        <f t="shared" si="334"/>
        <v>3.3401779603011637</v>
      </c>
      <c r="I983">
        <f t="shared" si="335"/>
        <v>4</v>
      </c>
      <c r="J983">
        <f t="shared" si="336"/>
        <v>0</v>
      </c>
      <c r="K983">
        <f t="shared" si="337"/>
        <v>4</v>
      </c>
      <c r="L983" s="8">
        <f t="shared" si="338"/>
        <v>1</v>
      </c>
      <c r="M983" s="8">
        <f t="shared" si="339"/>
        <v>24</v>
      </c>
      <c r="N983" s="8">
        <f t="shared" si="340"/>
        <v>14</v>
      </c>
      <c r="O983" s="8">
        <f t="shared" si="341"/>
        <v>9</v>
      </c>
      <c r="P983" s="8">
        <f t="shared" si="342"/>
        <v>0</v>
      </c>
      <c r="Q983" s="8">
        <f t="shared" si="343"/>
        <v>27</v>
      </c>
      <c r="R983" s="8">
        <f t="shared" si="344"/>
        <v>35</v>
      </c>
      <c r="S983" s="8">
        <f t="shared" si="345"/>
        <v>63</v>
      </c>
      <c r="T983" s="8">
        <f t="shared" si="346"/>
        <v>2</v>
      </c>
      <c r="U983" s="8">
        <f t="shared" si="347"/>
        <v>15</v>
      </c>
      <c r="V983" s="8">
        <f t="shared" si="348"/>
        <v>0</v>
      </c>
      <c r="W983" s="8">
        <f t="shared" si="349"/>
        <v>0</v>
      </c>
      <c r="X983" s="8">
        <f t="shared" si="350"/>
        <v>0</v>
      </c>
      <c r="Y983">
        <f t="shared" si="351"/>
        <v>0</v>
      </c>
    </row>
    <row r="984" spans="1:25" x14ac:dyDescent="0.25">
      <c r="A984" s="1" t="s">
        <v>1003</v>
      </c>
      <c r="B984" s="1" t="s">
        <v>14</v>
      </c>
      <c r="C984" s="1" t="s">
        <v>5</v>
      </c>
      <c r="D984">
        <f t="shared" si="330"/>
        <v>2021</v>
      </c>
      <c r="E984">
        <f t="shared" si="331"/>
        <v>24</v>
      </c>
      <c r="F984">
        <f t="shared" si="332"/>
        <v>30</v>
      </c>
      <c r="G984" s="6">
        <f t="shared" si="333"/>
        <v>44925</v>
      </c>
      <c r="H984">
        <f t="shared" si="334"/>
        <v>3.2854209445585217E-2</v>
      </c>
      <c r="I984">
        <f t="shared" si="335"/>
        <v>1</v>
      </c>
      <c r="J984">
        <f t="shared" si="336"/>
        <v>0</v>
      </c>
      <c r="K984">
        <f t="shared" si="337"/>
        <v>1</v>
      </c>
      <c r="L984" s="8">
        <f t="shared" si="338"/>
        <v>2</v>
      </c>
      <c r="M984" s="8">
        <f t="shared" si="339"/>
        <v>3</v>
      </c>
      <c r="N984" s="8">
        <f t="shared" si="340"/>
        <v>14</v>
      </c>
      <c r="O984" s="8">
        <f t="shared" si="341"/>
        <v>36</v>
      </c>
      <c r="P984" s="8">
        <f t="shared" si="342"/>
        <v>3</v>
      </c>
      <c r="Q984" s="8">
        <f t="shared" si="343"/>
        <v>0</v>
      </c>
      <c r="R984" s="8">
        <f t="shared" si="344"/>
        <v>49</v>
      </c>
      <c r="S984" s="8">
        <f t="shared" si="345"/>
        <v>45</v>
      </c>
      <c r="T984" s="8">
        <f t="shared" si="346"/>
        <v>7</v>
      </c>
      <c r="U984" s="8">
        <f t="shared" si="347"/>
        <v>27</v>
      </c>
      <c r="V984" s="8">
        <f t="shared" si="348"/>
        <v>6</v>
      </c>
      <c r="W984" s="8">
        <f t="shared" si="349"/>
        <v>4</v>
      </c>
      <c r="X984" s="8">
        <f t="shared" si="350"/>
        <v>4</v>
      </c>
      <c r="Y984">
        <f t="shared" si="351"/>
        <v>0</v>
      </c>
    </row>
    <row r="985" spans="1:25" x14ac:dyDescent="0.25">
      <c r="A985" s="1" t="s">
        <v>1004</v>
      </c>
      <c r="B985" s="1" t="s">
        <v>27</v>
      </c>
      <c r="C985" s="1" t="s">
        <v>8</v>
      </c>
      <c r="D985">
        <f t="shared" si="330"/>
        <v>2000</v>
      </c>
      <c r="E985">
        <f t="shared" si="331"/>
        <v>25</v>
      </c>
      <c r="F985">
        <f t="shared" si="332"/>
        <v>12</v>
      </c>
      <c r="G985" s="6">
        <f t="shared" si="333"/>
        <v>37268</v>
      </c>
      <c r="H985">
        <f t="shared" si="334"/>
        <v>20.996577686516083</v>
      </c>
      <c r="I985">
        <f t="shared" si="335"/>
        <v>22</v>
      </c>
      <c r="J985">
        <f t="shared" si="336"/>
        <v>0</v>
      </c>
      <c r="K985">
        <f t="shared" si="337"/>
        <v>22</v>
      </c>
      <c r="L985" s="8">
        <f t="shared" si="338"/>
        <v>0</v>
      </c>
      <c r="M985" s="8">
        <f t="shared" si="339"/>
        <v>0</v>
      </c>
      <c r="N985" s="8">
        <f t="shared" si="340"/>
        <v>14</v>
      </c>
      <c r="O985" s="8">
        <f t="shared" si="341"/>
        <v>45</v>
      </c>
      <c r="P985" s="8">
        <f t="shared" si="342"/>
        <v>1</v>
      </c>
      <c r="Q985" s="8">
        <f t="shared" si="343"/>
        <v>6</v>
      </c>
      <c r="R985" s="8">
        <f t="shared" si="344"/>
        <v>56</v>
      </c>
      <c r="S985" s="8">
        <f t="shared" si="345"/>
        <v>9</v>
      </c>
      <c r="T985" s="8">
        <f t="shared" si="346"/>
        <v>2</v>
      </c>
      <c r="U985" s="8">
        <f t="shared" si="347"/>
        <v>6</v>
      </c>
      <c r="V985" s="8">
        <f t="shared" si="348"/>
        <v>9</v>
      </c>
      <c r="W985" s="8">
        <f t="shared" si="349"/>
        <v>1</v>
      </c>
      <c r="X985" s="8">
        <f t="shared" si="350"/>
        <v>1</v>
      </c>
      <c r="Y985">
        <f t="shared" si="351"/>
        <v>0</v>
      </c>
    </row>
    <row r="986" spans="1:25" x14ac:dyDescent="0.25">
      <c r="A986" s="1" t="s">
        <v>1005</v>
      </c>
      <c r="B986" s="1" t="s">
        <v>16</v>
      </c>
      <c r="C986" s="1" t="s">
        <v>8</v>
      </c>
      <c r="D986">
        <f t="shared" si="330"/>
        <v>2000</v>
      </c>
      <c r="E986">
        <f t="shared" si="331"/>
        <v>27</v>
      </c>
      <c r="F986">
        <f t="shared" si="332"/>
        <v>4</v>
      </c>
      <c r="G986" s="6">
        <f t="shared" si="333"/>
        <v>37319</v>
      </c>
      <c r="H986">
        <f t="shared" si="334"/>
        <v>20.856947296372347</v>
      </c>
      <c r="I986">
        <f t="shared" si="335"/>
        <v>22</v>
      </c>
      <c r="J986">
        <f t="shared" si="336"/>
        <v>0</v>
      </c>
      <c r="K986">
        <f t="shared" si="337"/>
        <v>22</v>
      </c>
      <c r="L986" s="8">
        <f t="shared" si="338"/>
        <v>0</v>
      </c>
      <c r="M986" s="8">
        <f t="shared" si="339"/>
        <v>0</v>
      </c>
      <c r="N986" s="8">
        <f t="shared" si="340"/>
        <v>14</v>
      </c>
      <c r="O986" s="8">
        <f t="shared" si="341"/>
        <v>63</v>
      </c>
      <c r="P986" s="8">
        <f t="shared" si="342"/>
        <v>0</v>
      </c>
      <c r="Q986" s="8">
        <f t="shared" si="343"/>
        <v>12</v>
      </c>
      <c r="R986" s="8">
        <f t="shared" si="344"/>
        <v>56</v>
      </c>
      <c r="S986" s="8">
        <f t="shared" si="345"/>
        <v>36</v>
      </c>
      <c r="T986" s="8">
        <f t="shared" si="346"/>
        <v>2</v>
      </c>
      <c r="U986" s="8">
        <f t="shared" si="347"/>
        <v>3</v>
      </c>
      <c r="V986" s="8">
        <f t="shared" si="348"/>
        <v>6</v>
      </c>
      <c r="W986" s="8">
        <f t="shared" si="349"/>
        <v>4</v>
      </c>
      <c r="X986" s="8">
        <f t="shared" si="350"/>
        <v>4</v>
      </c>
      <c r="Y986">
        <f t="shared" si="351"/>
        <v>0</v>
      </c>
    </row>
    <row r="987" spans="1:25" x14ac:dyDescent="0.25">
      <c r="A987" s="1" t="s">
        <v>1006</v>
      </c>
      <c r="B987" s="1" t="s">
        <v>23</v>
      </c>
      <c r="C987" s="1" t="s">
        <v>5</v>
      </c>
      <c r="D987">
        <f t="shared" si="330"/>
        <v>2006</v>
      </c>
      <c r="E987">
        <f t="shared" si="331"/>
        <v>21</v>
      </c>
      <c r="F987">
        <f t="shared" si="332"/>
        <v>13</v>
      </c>
      <c r="G987" s="6">
        <f t="shared" si="333"/>
        <v>39338</v>
      </c>
      <c r="H987">
        <f t="shared" si="334"/>
        <v>15.329226557152635</v>
      </c>
      <c r="I987">
        <f t="shared" si="335"/>
        <v>16</v>
      </c>
      <c r="J987">
        <f t="shared" si="336"/>
        <v>0</v>
      </c>
      <c r="K987">
        <f t="shared" si="337"/>
        <v>16</v>
      </c>
      <c r="L987" s="8">
        <f t="shared" si="338"/>
        <v>0</v>
      </c>
      <c r="M987" s="8">
        <f t="shared" si="339"/>
        <v>18</v>
      </c>
      <c r="N987" s="8">
        <f t="shared" si="340"/>
        <v>14</v>
      </c>
      <c r="O987" s="8">
        <f t="shared" si="341"/>
        <v>9</v>
      </c>
      <c r="P987" s="8">
        <f t="shared" si="342"/>
        <v>1</v>
      </c>
      <c r="Q987" s="8">
        <f t="shared" si="343"/>
        <v>9</v>
      </c>
      <c r="R987" s="8">
        <f t="shared" si="344"/>
        <v>28</v>
      </c>
      <c r="S987" s="8">
        <f t="shared" si="345"/>
        <v>18</v>
      </c>
      <c r="T987" s="8">
        <f t="shared" si="346"/>
        <v>0</v>
      </c>
      <c r="U987" s="8">
        <f t="shared" si="347"/>
        <v>24</v>
      </c>
      <c r="V987" s="8">
        <f t="shared" si="348"/>
        <v>1</v>
      </c>
      <c r="W987" s="8">
        <f t="shared" si="349"/>
        <v>9</v>
      </c>
      <c r="X987" s="8">
        <f t="shared" si="350"/>
        <v>9</v>
      </c>
      <c r="Y987">
        <f t="shared" si="351"/>
        <v>0</v>
      </c>
    </row>
    <row r="988" spans="1:25" x14ac:dyDescent="0.25">
      <c r="A988" s="1" t="s">
        <v>1007</v>
      </c>
      <c r="B988" s="1" t="s">
        <v>41</v>
      </c>
      <c r="C988" s="1" t="s">
        <v>8</v>
      </c>
      <c r="D988">
        <f t="shared" si="330"/>
        <v>2017</v>
      </c>
      <c r="E988">
        <f t="shared" si="331"/>
        <v>21</v>
      </c>
      <c r="F988">
        <f t="shared" si="332"/>
        <v>22</v>
      </c>
      <c r="G988" s="6">
        <f t="shared" si="333"/>
        <v>43365</v>
      </c>
      <c r="H988">
        <f t="shared" si="334"/>
        <v>4.3039014373716631</v>
      </c>
      <c r="I988">
        <f t="shared" si="335"/>
        <v>5</v>
      </c>
      <c r="J988">
        <f t="shared" si="336"/>
        <v>0</v>
      </c>
      <c r="K988">
        <f t="shared" si="337"/>
        <v>5</v>
      </c>
      <c r="L988" s="8">
        <f t="shared" si="338"/>
        <v>1</v>
      </c>
      <c r="M988" s="8">
        <f t="shared" si="339"/>
        <v>21</v>
      </c>
      <c r="N988" s="8">
        <f t="shared" si="340"/>
        <v>14</v>
      </c>
      <c r="O988" s="8">
        <f t="shared" si="341"/>
        <v>9</v>
      </c>
      <c r="P988" s="8">
        <f t="shared" si="342"/>
        <v>2</v>
      </c>
      <c r="Q988" s="8">
        <f t="shared" si="343"/>
        <v>6</v>
      </c>
      <c r="R988" s="8">
        <f t="shared" si="344"/>
        <v>21</v>
      </c>
      <c r="S988" s="8">
        <f t="shared" si="345"/>
        <v>63</v>
      </c>
      <c r="T988" s="8">
        <f t="shared" si="346"/>
        <v>6</v>
      </c>
      <c r="U988" s="8">
        <f t="shared" si="347"/>
        <v>15</v>
      </c>
      <c r="V988" s="8">
        <f t="shared" si="348"/>
        <v>8</v>
      </c>
      <c r="W988" s="8">
        <f t="shared" si="349"/>
        <v>2</v>
      </c>
      <c r="X988" s="8">
        <f t="shared" si="350"/>
        <v>2</v>
      </c>
      <c r="Y988">
        <f t="shared" si="351"/>
        <v>0</v>
      </c>
    </row>
    <row r="989" spans="1:25" x14ac:dyDescent="0.25">
      <c r="A989" s="1" t="s">
        <v>1008</v>
      </c>
      <c r="B989" s="1" t="s">
        <v>10</v>
      </c>
      <c r="C989" s="1" t="s">
        <v>8</v>
      </c>
      <c r="D989">
        <f t="shared" si="330"/>
        <v>2011</v>
      </c>
      <c r="E989">
        <f t="shared" si="331"/>
        <v>24</v>
      </c>
      <c r="F989">
        <f t="shared" si="332"/>
        <v>15</v>
      </c>
      <c r="G989" s="6">
        <f t="shared" si="333"/>
        <v>41258</v>
      </c>
      <c r="H989">
        <f t="shared" si="334"/>
        <v>10.072553045859001</v>
      </c>
      <c r="I989">
        <f t="shared" si="335"/>
        <v>11</v>
      </c>
      <c r="J989">
        <f t="shared" si="336"/>
        <v>0</v>
      </c>
      <c r="K989">
        <f t="shared" si="337"/>
        <v>11</v>
      </c>
      <c r="L989" s="8">
        <f t="shared" si="338"/>
        <v>1</v>
      </c>
      <c r="M989" s="8">
        <f t="shared" si="339"/>
        <v>3</v>
      </c>
      <c r="N989" s="8">
        <f t="shared" si="340"/>
        <v>14</v>
      </c>
      <c r="O989" s="8">
        <f t="shared" si="341"/>
        <v>36</v>
      </c>
      <c r="P989" s="8">
        <f t="shared" si="342"/>
        <v>1</v>
      </c>
      <c r="Q989" s="8">
        <f t="shared" si="343"/>
        <v>15</v>
      </c>
      <c r="R989" s="8">
        <f t="shared" si="344"/>
        <v>63</v>
      </c>
      <c r="S989" s="8">
        <f t="shared" si="345"/>
        <v>27</v>
      </c>
      <c r="T989" s="8">
        <f t="shared" si="346"/>
        <v>1</v>
      </c>
      <c r="U989" s="8">
        <f t="shared" si="347"/>
        <v>21</v>
      </c>
      <c r="V989" s="8">
        <f t="shared" si="348"/>
        <v>2</v>
      </c>
      <c r="W989" s="8">
        <f t="shared" si="349"/>
        <v>8</v>
      </c>
      <c r="X989" s="8">
        <f t="shared" si="350"/>
        <v>8</v>
      </c>
      <c r="Y989">
        <f t="shared" si="351"/>
        <v>0</v>
      </c>
    </row>
    <row r="990" spans="1:25" x14ac:dyDescent="0.25">
      <c r="A990" s="1" t="s">
        <v>1009</v>
      </c>
      <c r="B990" s="1" t="s">
        <v>25</v>
      </c>
      <c r="C990" s="1" t="s">
        <v>5</v>
      </c>
      <c r="D990">
        <f t="shared" si="330"/>
        <v>2018</v>
      </c>
      <c r="E990">
        <f t="shared" si="331"/>
        <v>22</v>
      </c>
      <c r="F990">
        <f t="shared" si="332"/>
        <v>22</v>
      </c>
      <c r="G990" s="6">
        <f t="shared" si="333"/>
        <v>43760</v>
      </c>
      <c r="H990">
        <f t="shared" si="334"/>
        <v>3.2224503764544834</v>
      </c>
      <c r="I990">
        <f t="shared" si="335"/>
        <v>4</v>
      </c>
      <c r="J990">
        <f t="shared" si="336"/>
        <v>0</v>
      </c>
      <c r="K990">
        <f t="shared" si="337"/>
        <v>4</v>
      </c>
      <c r="L990" s="8">
        <f t="shared" si="338"/>
        <v>1</v>
      </c>
      <c r="M990" s="8">
        <f t="shared" si="339"/>
        <v>24</v>
      </c>
      <c r="N990" s="8">
        <f t="shared" si="340"/>
        <v>14</v>
      </c>
      <c r="O990" s="8">
        <f t="shared" si="341"/>
        <v>18</v>
      </c>
      <c r="P990" s="8">
        <f t="shared" si="342"/>
        <v>2</v>
      </c>
      <c r="Q990" s="8">
        <f t="shared" si="343"/>
        <v>6</v>
      </c>
      <c r="R990" s="8">
        <f t="shared" si="344"/>
        <v>42</v>
      </c>
      <c r="S990" s="8">
        <f t="shared" si="345"/>
        <v>36</v>
      </c>
      <c r="T990" s="8">
        <f t="shared" si="346"/>
        <v>6</v>
      </c>
      <c r="U990" s="8">
        <f t="shared" si="347"/>
        <v>18</v>
      </c>
      <c r="V990" s="8">
        <f t="shared" si="348"/>
        <v>7</v>
      </c>
      <c r="W990" s="8">
        <f t="shared" si="349"/>
        <v>3</v>
      </c>
      <c r="X990" s="8">
        <f t="shared" si="350"/>
        <v>3</v>
      </c>
      <c r="Y990">
        <f t="shared" si="351"/>
        <v>0</v>
      </c>
    </row>
    <row r="991" spans="1:25" x14ac:dyDescent="0.25">
      <c r="A991" s="1" t="s">
        <v>1010</v>
      </c>
      <c r="B991" s="1" t="s">
        <v>16</v>
      </c>
      <c r="C991" s="1" t="s">
        <v>5</v>
      </c>
      <c r="D991">
        <f t="shared" si="330"/>
        <v>2004</v>
      </c>
      <c r="E991">
        <f t="shared" si="331"/>
        <v>31</v>
      </c>
      <c r="F991">
        <f t="shared" si="332"/>
        <v>19</v>
      </c>
      <c r="G991" s="6">
        <f t="shared" si="333"/>
        <v>38917</v>
      </c>
      <c r="H991">
        <f t="shared" si="334"/>
        <v>16.481861738535251</v>
      </c>
      <c r="I991">
        <f t="shared" si="335"/>
        <v>18</v>
      </c>
      <c r="J991">
        <f t="shared" si="336"/>
        <v>0</v>
      </c>
      <c r="K991">
        <f t="shared" si="337"/>
        <v>18</v>
      </c>
      <c r="L991" s="8">
        <f t="shared" si="338"/>
        <v>0</v>
      </c>
      <c r="M991" s="8">
        <f t="shared" si="339"/>
        <v>12</v>
      </c>
      <c r="N991" s="8">
        <f t="shared" si="340"/>
        <v>21</v>
      </c>
      <c r="O991" s="8">
        <f t="shared" si="341"/>
        <v>9</v>
      </c>
      <c r="P991" s="8">
        <f t="shared" si="342"/>
        <v>1</v>
      </c>
      <c r="Q991" s="8">
        <f t="shared" si="343"/>
        <v>27</v>
      </c>
      <c r="R991" s="8">
        <f t="shared" si="344"/>
        <v>7</v>
      </c>
      <c r="S991" s="8">
        <f t="shared" si="345"/>
        <v>36</v>
      </c>
      <c r="T991" s="8">
        <f t="shared" si="346"/>
        <v>0</v>
      </c>
      <c r="U991" s="8">
        <f t="shared" si="347"/>
        <v>3</v>
      </c>
      <c r="V991" s="8">
        <f t="shared" si="348"/>
        <v>6</v>
      </c>
      <c r="W991" s="8">
        <f t="shared" si="349"/>
        <v>4</v>
      </c>
      <c r="X991" s="8">
        <f t="shared" si="350"/>
        <v>4</v>
      </c>
      <c r="Y991">
        <f t="shared" si="351"/>
        <v>0</v>
      </c>
    </row>
    <row r="992" spans="1:25" x14ac:dyDescent="0.25">
      <c r="A992" s="1" t="s">
        <v>1011</v>
      </c>
      <c r="B992" s="1" t="s">
        <v>4</v>
      </c>
      <c r="C992" s="1" t="s">
        <v>8</v>
      </c>
      <c r="D992">
        <f t="shared" si="330"/>
        <v>2006</v>
      </c>
      <c r="E992">
        <f t="shared" si="331"/>
        <v>26</v>
      </c>
      <c r="F992">
        <f t="shared" si="332"/>
        <v>1</v>
      </c>
      <c r="G992" s="6">
        <f t="shared" si="333"/>
        <v>39479</v>
      </c>
      <c r="H992">
        <f t="shared" si="334"/>
        <v>14.943189596167009</v>
      </c>
      <c r="I992">
        <f t="shared" si="335"/>
        <v>16</v>
      </c>
      <c r="J992">
        <f t="shared" si="336"/>
        <v>0</v>
      </c>
      <c r="K992">
        <f t="shared" si="337"/>
        <v>16</v>
      </c>
      <c r="L992" s="8">
        <f t="shared" si="338"/>
        <v>0</v>
      </c>
      <c r="M992" s="8">
        <f t="shared" si="339"/>
        <v>18</v>
      </c>
      <c r="N992" s="8">
        <f t="shared" si="340"/>
        <v>14</v>
      </c>
      <c r="O992" s="8">
        <f t="shared" si="341"/>
        <v>54</v>
      </c>
      <c r="P992" s="8">
        <f t="shared" si="342"/>
        <v>0</v>
      </c>
      <c r="Q992" s="8">
        <f t="shared" si="343"/>
        <v>3</v>
      </c>
      <c r="R992" s="8">
        <f t="shared" si="344"/>
        <v>21</v>
      </c>
      <c r="S992" s="8">
        <f t="shared" si="345"/>
        <v>45</v>
      </c>
      <c r="T992" s="8">
        <f t="shared" si="346"/>
        <v>8</v>
      </c>
      <c r="U992" s="8">
        <f t="shared" si="347"/>
        <v>6</v>
      </c>
      <c r="V992" s="8">
        <f t="shared" si="348"/>
        <v>9</v>
      </c>
      <c r="W992" s="8">
        <f t="shared" si="349"/>
        <v>1</v>
      </c>
      <c r="X992" s="8">
        <f t="shared" si="350"/>
        <v>1</v>
      </c>
      <c r="Y992">
        <f t="shared" si="351"/>
        <v>0</v>
      </c>
    </row>
    <row r="993" spans="1:25" x14ac:dyDescent="0.25">
      <c r="A993" s="1" t="s">
        <v>1012</v>
      </c>
      <c r="B993" s="1" t="s">
        <v>27</v>
      </c>
      <c r="C993" s="1" t="s">
        <v>8</v>
      </c>
      <c r="D993">
        <f t="shared" si="330"/>
        <v>2006</v>
      </c>
      <c r="E993">
        <f t="shared" si="331"/>
        <v>22</v>
      </c>
      <c r="F993">
        <f t="shared" si="332"/>
        <v>4</v>
      </c>
      <c r="G993" s="6">
        <f t="shared" si="333"/>
        <v>39359</v>
      </c>
      <c r="H993">
        <f t="shared" si="334"/>
        <v>15.271731690622861</v>
      </c>
      <c r="I993">
        <f t="shared" si="335"/>
        <v>16</v>
      </c>
      <c r="J993">
        <f t="shared" si="336"/>
        <v>0</v>
      </c>
      <c r="K993">
        <f t="shared" si="337"/>
        <v>16</v>
      </c>
      <c r="L993" s="8">
        <f t="shared" si="338"/>
        <v>0</v>
      </c>
      <c r="M993" s="8">
        <f t="shared" si="339"/>
        <v>18</v>
      </c>
      <c r="N993" s="8">
        <f t="shared" si="340"/>
        <v>14</v>
      </c>
      <c r="O993" s="8">
        <f t="shared" si="341"/>
        <v>18</v>
      </c>
      <c r="P993" s="8">
        <f t="shared" si="342"/>
        <v>0</v>
      </c>
      <c r="Q993" s="8">
        <f t="shared" si="343"/>
        <v>12</v>
      </c>
      <c r="R993" s="8">
        <f t="shared" si="344"/>
        <v>14</v>
      </c>
      <c r="S993" s="8">
        <f t="shared" si="345"/>
        <v>36</v>
      </c>
      <c r="T993" s="8">
        <f t="shared" si="346"/>
        <v>8</v>
      </c>
      <c r="U993" s="8">
        <f t="shared" si="347"/>
        <v>3</v>
      </c>
      <c r="V993" s="8">
        <f t="shared" si="348"/>
        <v>3</v>
      </c>
      <c r="W993" s="8">
        <f t="shared" si="349"/>
        <v>7</v>
      </c>
      <c r="X993" s="8">
        <f t="shared" si="350"/>
        <v>7</v>
      </c>
      <c r="Y993">
        <f t="shared" si="351"/>
        <v>0</v>
      </c>
    </row>
    <row r="994" spans="1:25" x14ac:dyDescent="0.25">
      <c r="A994" s="1" t="s">
        <v>1013</v>
      </c>
      <c r="B994" s="1" t="s">
        <v>23</v>
      </c>
      <c r="C994" s="1" t="s">
        <v>5</v>
      </c>
      <c r="D994">
        <f t="shared" si="330"/>
        <v>2022</v>
      </c>
      <c r="E994">
        <f t="shared" si="331"/>
        <v>26</v>
      </c>
      <c r="F994">
        <f t="shared" si="332"/>
        <v>12</v>
      </c>
      <c r="G994" s="6">
        <f t="shared" si="333"/>
        <v>45334</v>
      </c>
      <c r="H994">
        <f t="shared" si="334"/>
        <v>-1.0869267624914443</v>
      </c>
      <c r="I994">
        <f t="shared" si="335"/>
        <v>0</v>
      </c>
      <c r="J994">
        <f t="shared" si="336"/>
        <v>0</v>
      </c>
      <c r="K994">
        <f t="shared" si="337"/>
        <v>0</v>
      </c>
      <c r="L994" s="8">
        <f t="shared" si="338"/>
        <v>2</v>
      </c>
      <c r="M994" s="8">
        <f t="shared" si="339"/>
        <v>6</v>
      </c>
      <c r="N994" s="8">
        <f t="shared" si="340"/>
        <v>14</v>
      </c>
      <c r="O994" s="8">
        <f t="shared" si="341"/>
        <v>54</v>
      </c>
      <c r="P994" s="8">
        <f t="shared" si="342"/>
        <v>1</v>
      </c>
      <c r="Q994" s="8">
        <f t="shared" si="343"/>
        <v>6</v>
      </c>
      <c r="R994" s="8">
        <f t="shared" si="344"/>
        <v>35</v>
      </c>
      <c r="S994" s="8">
        <f t="shared" si="345"/>
        <v>9</v>
      </c>
      <c r="T994" s="8">
        <f t="shared" si="346"/>
        <v>8</v>
      </c>
      <c r="U994" s="8">
        <f t="shared" si="347"/>
        <v>21</v>
      </c>
      <c r="V994" s="8">
        <f t="shared" si="348"/>
        <v>6</v>
      </c>
      <c r="W994" s="8">
        <f t="shared" si="349"/>
        <v>4</v>
      </c>
      <c r="X994" s="8">
        <f t="shared" si="350"/>
        <v>4</v>
      </c>
      <c r="Y994">
        <f t="shared" si="351"/>
        <v>0</v>
      </c>
    </row>
    <row r="995" spans="1:25" x14ac:dyDescent="0.25">
      <c r="A995" s="1" t="s">
        <v>1014</v>
      </c>
      <c r="B995" s="1" t="s">
        <v>27</v>
      </c>
      <c r="C995" s="1" t="s">
        <v>8</v>
      </c>
      <c r="D995">
        <f t="shared" si="330"/>
        <v>2019</v>
      </c>
      <c r="E995">
        <f t="shared" si="331"/>
        <v>29</v>
      </c>
      <c r="F995">
        <f t="shared" si="332"/>
        <v>15</v>
      </c>
      <c r="G995" s="6">
        <f t="shared" si="333"/>
        <v>44331</v>
      </c>
      <c r="H995">
        <f t="shared" si="334"/>
        <v>1.6591375770020533</v>
      </c>
      <c r="I995">
        <f t="shared" si="335"/>
        <v>3</v>
      </c>
      <c r="J995">
        <f t="shared" si="336"/>
        <v>0</v>
      </c>
      <c r="K995">
        <f t="shared" si="337"/>
        <v>3</v>
      </c>
      <c r="L995" s="8">
        <f t="shared" si="338"/>
        <v>1</v>
      </c>
      <c r="M995" s="8">
        <f t="shared" si="339"/>
        <v>27</v>
      </c>
      <c r="N995" s="8">
        <f t="shared" si="340"/>
        <v>14</v>
      </c>
      <c r="O995" s="8">
        <f t="shared" si="341"/>
        <v>81</v>
      </c>
      <c r="P995" s="8">
        <f t="shared" si="342"/>
        <v>1</v>
      </c>
      <c r="Q995" s="8">
        <f t="shared" si="343"/>
        <v>15</v>
      </c>
      <c r="R995" s="8">
        <f t="shared" si="344"/>
        <v>7</v>
      </c>
      <c r="S995" s="8">
        <f t="shared" si="345"/>
        <v>54</v>
      </c>
      <c r="T995" s="8">
        <f t="shared" si="346"/>
        <v>7</v>
      </c>
      <c r="U995" s="8">
        <f t="shared" si="347"/>
        <v>21</v>
      </c>
      <c r="V995" s="8">
        <f t="shared" si="348"/>
        <v>8</v>
      </c>
      <c r="W995" s="8">
        <f t="shared" si="349"/>
        <v>2</v>
      </c>
      <c r="X995" s="8">
        <f t="shared" si="350"/>
        <v>2</v>
      </c>
      <c r="Y995">
        <f t="shared" si="351"/>
        <v>0</v>
      </c>
    </row>
    <row r="996" spans="1:25" x14ac:dyDescent="0.25">
      <c r="A996" s="1" t="s">
        <v>1015</v>
      </c>
      <c r="B996" s="1" t="s">
        <v>7</v>
      </c>
      <c r="C996" s="1" t="s">
        <v>5</v>
      </c>
      <c r="D996">
        <f t="shared" si="330"/>
        <v>2001</v>
      </c>
      <c r="E996">
        <f t="shared" si="331"/>
        <v>31</v>
      </c>
      <c r="F996">
        <f t="shared" si="332"/>
        <v>3</v>
      </c>
      <c r="G996" s="6">
        <f t="shared" si="333"/>
        <v>37805</v>
      </c>
      <c r="H996">
        <f t="shared" si="334"/>
        <v>19.526351813826146</v>
      </c>
      <c r="I996">
        <f t="shared" si="335"/>
        <v>21</v>
      </c>
      <c r="J996">
        <f t="shared" si="336"/>
        <v>0</v>
      </c>
      <c r="K996">
        <f t="shared" si="337"/>
        <v>21</v>
      </c>
      <c r="L996" s="8">
        <f t="shared" si="338"/>
        <v>0</v>
      </c>
      <c r="M996" s="8">
        <f t="shared" si="339"/>
        <v>3</v>
      </c>
      <c r="N996" s="8">
        <f t="shared" si="340"/>
        <v>21</v>
      </c>
      <c r="O996" s="8">
        <f t="shared" si="341"/>
        <v>9</v>
      </c>
      <c r="P996" s="8">
        <f t="shared" si="342"/>
        <v>0</v>
      </c>
      <c r="Q996" s="8">
        <f t="shared" si="343"/>
        <v>9</v>
      </c>
      <c r="R996" s="8">
        <f t="shared" si="344"/>
        <v>49</v>
      </c>
      <c r="S996" s="8">
        <f t="shared" si="345"/>
        <v>72</v>
      </c>
      <c r="T996" s="8">
        <f t="shared" si="346"/>
        <v>9</v>
      </c>
      <c r="U996" s="8">
        <f t="shared" si="347"/>
        <v>6</v>
      </c>
      <c r="V996" s="8">
        <f t="shared" si="348"/>
        <v>8</v>
      </c>
      <c r="W996" s="8">
        <f t="shared" si="349"/>
        <v>2</v>
      </c>
      <c r="X996" s="8">
        <f t="shared" si="350"/>
        <v>2</v>
      </c>
      <c r="Y996">
        <f t="shared" si="351"/>
        <v>0</v>
      </c>
    </row>
    <row r="997" spans="1:25" x14ac:dyDescent="0.25">
      <c r="A997" s="1" t="s">
        <v>1016</v>
      </c>
      <c r="B997" s="1" t="s">
        <v>35</v>
      </c>
      <c r="C997" s="1" t="s">
        <v>8</v>
      </c>
      <c r="D997">
        <f t="shared" si="330"/>
        <v>2016</v>
      </c>
      <c r="E997">
        <f t="shared" si="331"/>
        <v>23</v>
      </c>
      <c r="F997">
        <f t="shared" si="332"/>
        <v>24</v>
      </c>
      <c r="G997" s="6">
        <f t="shared" si="333"/>
        <v>43063</v>
      </c>
      <c r="H997">
        <f t="shared" si="334"/>
        <v>5.1307323750855582</v>
      </c>
      <c r="I997">
        <f t="shared" si="335"/>
        <v>6</v>
      </c>
      <c r="J997">
        <f t="shared" si="336"/>
        <v>0</v>
      </c>
      <c r="K997">
        <f t="shared" si="337"/>
        <v>6</v>
      </c>
      <c r="L997" s="8">
        <f t="shared" si="338"/>
        <v>1</v>
      </c>
      <c r="M997" s="8">
        <f t="shared" si="339"/>
        <v>18</v>
      </c>
      <c r="N997" s="8">
        <f t="shared" si="340"/>
        <v>14</v>
      </c>
      <c r="O997" s="8">
        <f t="shared" si="341"/>
        <v>27</v>
      </c>
      <c r="P997" s="8">
        <f t="shared" si="342"/>
        <v>2</v>
      </c>
      <c r="Q997" s="8">
        <f t="shared" si="343"/>
        <v>12</v>
      </c>
      <c r="R997" s="8">
        <f t="shared" si="344"/>
        <v>7</v>
      </c>
      <c r="S997" s="8">
        <f t="shared" si="345"/>
        <v>54</v>
      </c>
      <c r="T997" s="8">
        <f t="shared" si="346"/>
        <v>8</v>
      </c>
      <c r="U997" s="8">
        <f t="shared" si="347"/>
        <v>9</v>
      </c>
      <c r="V997" s="8">
        <f t="shared" si="348"/>
        <v>2</v>
      </c>
      <c r="W997" s="8">
        <f t="shared" si="349"/>
        <v>8</v>
      </c>
      <c r="X997" s="8">
        <f t="shared" si="350"/>
        <v>8</v>
      </c>
      <c r="Y997">
        <f t="shared" si="351"/>
        <v>0</v>
      </c>
    </row>
    <row r="998" spans="1:25" x14ac:dyDescent="0.25">
      <c r="A998" s="1" t="s">
        <v>1017</v>
      </c>
      <c r="B998" s="1" t="s">
        <v>43</v>
      </c>
      <c r="C998" s="1" t="s">
        <v>8</v>
      </c>
      <c r="D998">
        <f t="shared" si="330"/>
        <v>2002</v>
      </c>
      <c r="E998">
        <f t="shared" si="331"/>
        <v>24</v>
      </c>
      <c r="F998">
        <f t="shared" si="332"/>
        <v>7</v>
      </c>
      <c r="G998" s="6">
        <f t="shared" si="333"/>
        <v>37962</v>
      </c>
      <c r="H998">
        <f t="shared" si="334"/>
        <v>19.096509240246405</v>
      </c>
      <c r="I998">
        <f t="shared" si="335"/>
        <v>20</v>
      </c>
      <c r="J998">
        <f t="shared" si="336"/>
        <v>0</v>
      </c>
      <c r="K998">
        <f t="shared" si="337"/>
        <v>20</v>
      </c>
      <c r="L998" s="8">
        <f t="shared" si="338"/>
        <v>0</v>
      </c>
      <c r="M998" s="8">
        <f t="shared" si="339"/>
        <v>6</v>
      </c>
      <c r="N998" s="8">
        <f t="shared" si="340"/>
        <v>14</v>
      </c>
      <c r="O998" s="8">
        <f t="shared" si="341"/>
        <v>36</v>
      </c>
      <c r="P998" s="8">
        <f t="shared" si="342"/>
        <v>0</v>
      </c>
      <c r="Q998" s="8">
        <f t="shared" si="343"/>
        <v>21</v>
      </c>
      <c r="R998" s="8">
        <f t="shared" si="344"/>
        <v>14</v>
      </c>
      <c r="S998" s="8">
        <f t="shared" si="345"/>
        <v>63</v>
      </c>
      <c r="T998" s="8">
        <f t="shared" si="346"/>
        <v>6</v>
      </c>
      <c r="U998" s="8">
        <f t="shared" si="347"/>
        <v>21</v>
      </c>
      <c r="V998" s="8">
        <f t="shared" si="348"/>
        <v>1</v>
      </c>
      <c r="W998" s="8">
        <f t="shared" si="349"/>
        <v>9</v>
      </c>
      <c r="X998" s="8">
        <f t="shared" si="350"/>
        <v>9</v>
      </c>
      <c r="Y998">
        <f t="shared" si="351"/>
        <v>0</v>
      </c>
    </row>
    <row r="999" spans="1:25" x14ac:dyDescent="0.25">
      <c r="A999" s="1" t="s">
        <v>1018</v>
      </c>
      <c r="B999" s="1" t="s">
        <v>10</v>
      </c>
      <c r="C999" s="1" t="s">
        <v>5</v>
      </c>
      <c r="D999">
        <f t="shared" si="330"/>
        <v>2006</v>
      </c>
      <c r="E999">
        <f t="shared" si="331"/>
        <v>27</v>
      </c>
      <c r="F999">
        <f t="shared" si="332"/>
        <v>4</v>
      </c>
      <c r="G999" s="6">
        <f t="shared" si="333"/>
        <v>39511</v>
      </c>
      <c r="H999">
        <f t="shared" si="334"/>
        <v>14.855578370978781</v>
      </c>
      <c r="I999">
        <f t="shared" si="335"/>
        <v>16</v>
      </c>
      <c r="J999">
        <f t="shared" si="336"/>
        <v>0</v>
      </c>
      <c r="K999">
        <f t="shared" si="337"/>
        <v>16</v>
      </c>
      <c r="L999" s="8">
        <f t="shared" si="338"/>
        <v>0</v>
      </c>
      <c r="M999" s="8">
        <f t="shared" si="339"/>
        <v>18</v>
      </c>
      <c r="N999" s="8">
        <f t="shared" si="340"/>
        <v>14</v>
      </c>
      <c r="O999" s="8">
        <f t="shared" si="341"/>
        <v>63</v>
      </c>
      <c r="P999" s="8">
        <f t="shared" si="342"/>
        <v>0</v>
      </c>
      <c r="Q999" s="8">
        <f t="shared" si="343"/>
        <v>12</v>
      </c>
      <c r="R999" s="8">
        <f t="shared" si="344"/>
        <v>56</v>
      </c>
      <c r="S999" s="8">
        <f t="shared" si="345"/>
        <v>63</v>
      </c>
      <c r="T999" s="8">
        <f t="shared" si="346"/>
        <v>2</v>
      </c>
      <c r="U999" s="8">
        <f t="shared" si="347"/>
        <v>24</v>
      </c>
      <c r="V999" s="8">
        <f t="shared" si="348"/>
        <v>2</v>
      </c>
      <c r="W999" s="8">
        <f t="shared" si="349"/>
        <v>8</v>
      </c>
      <c r="X999" s="8">
        <f t="shared" si="350"/>
        <v>8</v>
      </c>
      <c r="Y999">
        <f t="shared" si="351"/>
        <v>0</v>
      </c>
    </row>
    <row r="1000" spans="1:25" x14ac:dyDescent="0.25">
      <c r="A1000" s="1" t="s">
        <v>1019</v>
      </c>
      <c r="B1000" s="1" t="s">
        <v>12</v>
      </c>
      <c r="C1000" s="1" t="s">
        <v>5</v>
      </c>
      <c r="D1000">
        <f t="shared" si="330"/>
        <v>2004</v>
      </c>
      <c r="E1000">
        <f t="shared" si="331"/>
        <v>24</v>
      </c>
      <c r="F1000">
        <f t="shared" si="332"/>
        <v>18</v>
      </c>
      <c r="G1000" s="6">
        <f t="shared" si="333"/>
        <v>38704</v>
      </c>
      <c r="H1000">
        <f t="shared" si="334"/>
        <v>17.065023956194388</v>
      </c>
      <c r="I1000">
        <f t="shared" si="335"/>
        <v>18</v>
      </c>
      <c r="J1000">
        <f t="shared" si="336"/>
        <v>0</v>
      </c>
      <c r="K1000">
        <f t="shared" si="337"/>
        <v>18</v>
      </c>
      <c r="L1000" s="8">
        <f t="shared" si="338"/>
        <v>0</v>
      </c>
      <c r="M1000" s="8">
        <f t="shared" si="339"/>
        <v>12</v>
      </c>
      <c r="N1000" s="8">
        <f t="shared" si="340"/>
        <v>14</v>
      </c>
      <c r="O1000" s="8">
        <f t="shared" si="341"/>
        <v>36</v>
      </c>
      <c r="P1000" s="8">
        <f t="shared" si="342"/>
        <v>1</v>
      </c>
      <c r="Q1000" s="8">
        <f t="shared" si="343"/>
        <v>24</v>
      </c>
      <c r="R1000" s="8">
        <f t="shared" si="344"/>
        <v>42</v>
      </c>
      <c r="S1000" s="8">
        <f t="shared" si="345"/>
        <v>81</v>
      </c>
      <c r="T1000" s="8">
        <f t="shared" si="346"/>
        <v>4</v>
      </c>
      <c r="U1000" s="8">
        <f t="shared" si="347"/>
        <v>21</v>
      </c>
      <c r="V1000" s="8">
        <f t="shared" si="348"/>
        <v>5</v>
      </c>
      <c r="W1000" s="8">
        <f t="shared" si="349"/>
        <v>5</v>
      </c>
      <c r="X1000" s="8">
        <f t="shared" si="350"/>
        <v>5</v>
      </c>
      <c r="Y1000">
        <f t="shared" si="351"/>
        <v>0</v>
      </c>
    </row>
    <row r="1001" spans="1:25" x14ac:dyDescent="0.25">
      <c r="A1001" s="1" t="s">
        <v>1020</v>
      </c>
      <c r="B1001" s="1" t="s">
        <v>33</v>
      </c>
      <c r="C1001" s="1" t="s">
        <v>8</v>
      </c>
      <c r="D1001">
        <f t="shared" si="330"/>
        <v>2017</v>
      </c>
      <c r="E1001">
        <f t="shared" si="331"/>
        <v>32</v>
      </c>
      <c r="F1001">
        <f t="shared" si="332"/>
        <v>4</v>
      </c>
      <c r="G1001" s="6">
        <f t="shared" si="333"/>
        <v>43681</v>
      </c>
      <c r="H1001">
        <f t="shared" si="334"/>
        <v>3.4387405886379194</v>
      </c>
      <c r="I1001">
        <f t="shared" si="335"/>
        <v>5</v>
      </c>
      <c r="J1001">
        <f t="shared" si="336"/>
        <v>0</v>
      </c>
      <c r="K1001">
        <f t="shared" si="337"/>
        <v>5</v>
      </c>
      <c r="L1001" s="8">
        <f t="shared" si="338"/>
        <v>1</v>
      </c>
      <c r="M1001" s="8">
        <f t="shared" si="339"/>
        <v>21</v>
      </c>
      <c r="N1001" s="8">
        <f t="shared" si="340"/>
        <v>21</v>
      </c>
      <c r="O1001" s="8">
        <f t="shared" si="341"/>
        <v>18</v>
      </c>
      <c r="P1001" s="8">
        <f t="shared" si="342"/>
        <v>0</v>
      </c>
      <c r="Q1001" s="8">
        <f t="shared" si="343"/>
        <v>12</v>
      </c>
      <c r="R1001" s="8">
        <f t="shared" si="344"/>
        <v>35</v>
      </c>
      <c r="S1001" s="8">
        <f t="shared" si="345"/>
        <v>63</v>
      </c>
      <c r="T1001" s="8">
        <f t="shared" si="346"/>
        <v>3</v>
      </c>
      <c r="U1001" s="8">
        <f t="shared" si="347"/>
        <v>27</v>
      </c>
      <c r="V1001" s="8">
        <f t="shared" si="348"/>
        <v>1</v>
      </c>
      <c r="W1001" s="8">
        <f t="shared" si="349"/>
        <v>9</v>
      </c>
      <c r="X1001" s="8">
        <f t="shared" si="350"/>
        <v>9</v>
      </c>
      <c r="Y1001">
        <f t="shared" si="35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1</vt:i4>
      </vt:variant>
    </vt:vector>
  </HeadingPairs>
  <TitlesOfParts>
    <vt:vector size="8" baseType="lpstr">
      <vt:lpstr>Arkusz4</vt:lpstr>
      <vt:lpstr>Arkusz5</vt:lpstr>
      <vt:lpstr>Arkusz7</vt:lpstr>
      <vt:lpstr>Arkusz8</vt:lpstr>
      <vt:lpstr>Arkusz1</vt:lpstr>
      <vt:lpstr>Arkusz2</vt:lpstr>
      <vt:lpstr>Arkusz3</vt:lpstr>
      <vt:lpstr>Arkusz1!ips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2023-02-27T19:09:40Z</dcterms:created>
  <dcterms:modified xsi:type="dcterms:W3CDTF">2023-02-27T19:55:12Z</dcterms:modified>
</cp:coreProperties>
</file>