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ierlinski/Work/Projects/NICDhalf/data/"/>
    </mc:Choice>
  </mc:AlternateContent>
  <xr:revisionPtr revIDLastSave="0" documentId="13_ncr:1_{8F52C665-4BFD-8144-B9F3-CEC9C998257D}" xr6:coauthVersionLast="47" xr6:coauthVersionMax="47" xr10:uidLastSave="{00000000-0000-0000-0000-000000000000}"/>
  <bookViews>
    <workbookView xWindow="3080" yWindow="1760" windowWidth="32200" windowHeight="20760" activeTab="3" xr2:uid="{74459AB6-66C5-439C-BDF8-BEDC689DF8A9}"/>
  </bookViews>
  <sheets>
    <sheet name="Sheet1" sheetId="1" r:id="rId1"/>
    <sheet name="WIBJ2" sheetId="4" r:id="rId2"/>
    <sheet name="S2513A" sheetId="3" r:id="rId3"/>
    <sheet name="WT" sheetId="2" r:id="rId4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H30" i="1"/>
  <c r="H31" i="1"/>
  <c r="H32" i="1"/>
  <c r="H29" i="1"/>
  <c r="P23" i="1" l="1"/>
  <c r="O23" i="1"/>
  <c r="K9" i="1"/>
  <c r="K10" i="1"/>
  <c r="K14" i="1"/>
  <c r="K15" i="1"/>
  <c r="K16" i="1"/>
  <c r="K17" i="1"/>
  <c r="K18" i="1"/>
  <c r="K19" i="1"/>
  <c r="K6" i="1"/>
  <c r="K7" i="1"/>
  <c r="K8" i="1"/>
  <c r="K5" i="1"/>
</calcChain>
</file>

<file path=xl/sharedStrings.xml><?xml version="1.0" encoding="utf-8"?>
<sst xmlns="http://schemas.openxmlformats.org/spreadsheetml/2006/main" count="84" uniqueCount="32">
  <si>
    <t>n=1</t>
  </si>
  <si>
    <t>a</t>
  </si>
  <si>
    <t>b</t>
  </si>
  <si>
    <t>c</t>
  </si>
  <si>
    <t>n=2</t>
  </si>
  <si>
    <t>n=3</t>
  </si>
  <si>
    <t>WT</t>
  </si>
  <si>
    <t xml:space="preserve">WT </t>
  </si>
  <si>
    <t>(black)</t>
  </si>
  <si>
    <t xml:space="preserve">S2513A </t>
  </si>
  <si>
    <t>(orange)</t>
  </si>
  <si>
    <t>n=1/2/3 = biological repeats</t>
  </si>
  <si>
    <t>data: relative amount of NICD/GAPDH normalised for average value at T0 per biological repeat</t>
  </si>
  <si>
    <t>every data points represents a different well</t>
  </si>
  <si>
    <t>a/b/c = technical repeats (not a series just an annotation to differentiate between the technical repeats)</t>
  </si>
  <si>
    <t>av</t>
  </si>
  <si>
    <r>
      <t>y=e</t>
    </r>
    <r>
      <rPr>
        <vertAlign val="superscript"/>
        <sz val="11"/>
        <color theme="1"/>
        <rFont val="Aptos Narrow"/>
        <family val="2"/>
        <scheme val="minor"/>
      </rPr>
      <t>ax</t>
    </r>
  </si>
  <si>
    <t>x=0.6931/a</t>
  </si>
  <si>
    <t>S2513A</t>
  </si>
  <si>
    <t>x</t>
  </si>
  <si>
    <t>Wibj2</t>
  </si>
  <si>
    <t>NICD half-life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</si>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</sst>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0000"/>
      <name val="Calibri"/>
      <family val="2"/>
    </font>
    <font>
      <vertAlign val="superscript"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 applyAlignment="1">
      <alignment horizontal="left"/>
    </xf>
    <xf numFmtId="2" fontId="0" fillId="0" borderId="1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18" xfId="0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3" fillId="0" borderId="1" xfId="0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2" fillId="0" borderId="2" xfId="0" applyFont="1" applyBorder="1"/>
    <xf numFmtId="0" fontId="0" fillId="0" borderId="25" xfId="0" applyBorder="1"/>
    <xf numFmtId="2" fontId="0" fillId="0" borderId="26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4" fillId="0" borderId="0" xfId="0" applyFont="1" applyAlignment="1">
      <alignment vertical="center" readingOrder="1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2" fontId="0" fillId="0" borderId="9" xfId="0" applyNumberFormat="1" applyBorder="1"/>
    <xf numFmtId="0" fontId="0" fillId="0" borderId="24" xfId="0" applyBorder="1"/>
    <xf numFmtId="0" fontId="6" fillId="0" borderId="4" xfId="0" applyFont="1" applyBorder="1"/>
    <xf numFmtId="0" fontId="6" fillId="0" borderId="17" xfId="0" applyFont="1" applyBorder="1"/>
    <xf numFmtId="0" fontId="6" fillId="0" borderId="32" xfId="0" applyFont="1" applyBorder="1"/>
    <xf numFmtId="0" fontId="6" fillId="0" borderId="24" xfId="0" applyFont="1" applyBorder="1"/>
    <xf numFmtId="0" fontId="6" fillId="0" borderId="33" xfId="0" applyFont="1" applyBorder="1"/>
    <xf numFmtId="0" fontId="6" fillId="0" borderId="31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34" xfId="0" applyNumberFormat="1" applyFont="1" applyBorder="1"/>
    <xf numFmtId="2" fontId="6" fillId="0" borderId="27" xfId="0" applyNumberFormat="1" applyFont="1" applyBorder="1"/>
    <xf numFmtId="2" fontId="6" fillId="0" borderId="35" xfId="0" applyNumberFormat="1" applyFont="1" applyBorder="1"/>
    <xf numFmtId="0" fontId="6" fillId="0" borderId="4" xfId="0" applyFont="1" applyBorder="1" applyAlignment="1">
      <alignment horizontal="left"/>
    </xf>
    <xf numFmtId="2" fontId="6" fillId="0" borderId="36" xfId="0" applyNumberFormat="1" applyFont="1" applyBorder="1"/>
    <xf numFmtId="2" fontId="6" fillId="0" borderId="37" xfId="0" applyNumberFormat="1" applyFont="1" applyBorder="1"/>
    <xf numFmtId="2" fontId="6" fillId="0" borderId="38" xfId="0" applyNumberFormat="1" applyFont="1" applyBorder="1"/>
    <xf numFmtId="2" fontId="6" fillId="0" borderId="3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Sheet1!$B$5:$B$10</c:f>
              <c:numCache>
                <c:formatCode>0.00</c:formatCode>
                <c:ptCount val="6"/>
                <c:pt idx="0">
                  <c:v>1.0997224219146167</c:v>
                </c:pt>
                <c:pt idx="1">
                  <c:v>0.63384001408533364</c:v>
                </c:pt>
                <c:pt idx="2">
                  <c:v>0.50876660438907395</c:v>
                </c:pt>
                <c:pt idx="3">
                  <c:v>0.24637788525648488</c:v>
                </c:pt>
                <c:pt idx="4">
                  <c:v>0.15485142986756931</c:v>
                </c:pt>
                <c:pt idx="5">
                  <c:v>8.6516207515930837E-2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2-4FB4-814B-47D49E68D0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Sheet1!$C$5:$C$10</c:f>
              <c:numCache>
                <c:formatCode>0.00</c:formatCode>
                <c:ptCount val="6"/>
                <c:pt idx="0">
                  <c:v>1.0186279349775835</c:v>
                </c:pt>
                <c:pt idx="1">
                  <c:v>0.61319094636522431</c:v>
                </c:pt>
                <c:pt idx="2">
                  <c:v>0.42662308640358998</c:v>
                </c:pt>
                <c:pt idx="3">
                  <c:v>0.26041951614491582</c:v>
                </c:pt>
                <c:pt idx="4">
                  <c:v>0.16612868517323004</c:v>
                </c:pt>
                <c:pt idx="5">
                  <c:v>0.18106738074955783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2-4FB4-814B-47D49E68D07E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Sheet1!$D$5:$D$10</c:f>
              <c:numCache>
                <c:formatCode>0.00</c:formatCode>
                <c:ptCount val="6"/>
                <c:pt idx="0">
                  <c:v>0.88146198540000986</c:v>
                </c:pt>
                <c:pt idx="1">
                  <c:v>0.87153001936733376</c:v>
                </c:pt>
                <c:pt idx="2">
                  <c:v>0.14994064849330471</c:v>
                </c:pt>
                <c:pt idx="3">
                  <c:v>0.18310115776616587</c:v>
                </c:pt>
                <c:pt idx="4">
                  <c:v>0.18882665751613459</c:v>
                </c:pt>
                <c:pt idx="5">
                  <c:v>0.15400530462715939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2-4FB4-814B-47D49E68D07E}"/>
            </c:ext>
          </c:extLst>
        </c:ser>
        <c:ser>
          <c:idx val="3"/>
          <c:order val="3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Sheet1!$E$5:$E$10</c:f>
              <c:numCache>
                <c:formatCode>0.00</c:formatCode>
                <c:ptCount val="6"/>
                <c:pt idx="0">
                  <c:v>1.07363677544225</c:v>
                </c:pt>
                <c:pt idx="1">
                  <c:v>0.46549431062509239</c:v>
                </c:pt>
                <c:pt idx="2">
                  <c:v>0.5922642826080361</c:v>
                </c:pt>
                <c:pt idx="3">
                  <c:v>0.235828667612524</c:v>
                </c:pt>
                <c:pt idx="4">
                  <c:v>0.19854926669137501</c:v>
                </c:pt>
                <c:pt idx="5">
                  <c:v>0.25205034469927445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2-4FB4-814B-47D49E68D07E}"/>
            </c:ext>
          </c:extLst>
        </c:ser>
        <c:ser>
          <c:idx val="4"/>
          <c:order val="4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Sheet1!$F$5:$F$10</c:f>
              <c:numCache>
                <c:formatCode>0.00</c:formatCode>
                <c:ptCount val="6"/>
                <c:pt idx="0">
                  <c:v>0.86017776089535558</c:v>
                </c:pt>
                <c:pt idx="1">
                  <c:v>0.90518966910855392</c:v>
                </c:pt>
                <c:pt idx="2">
                  <c:v>0.89537749586476967</c:v>
                </c:pt>
                <c:pt idx="3">
                  <c:v>0.17138341741150859</c:v>
                </c:pt>
                <c:pt idx="4">
                  <c:v>0.23683307557275063</c:v>
                </c:pt>
                <c:pt idx="5">
                  <c:v>0.18860267529643138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2-4FB4-814B-47D49E68D07E}"/>
            </c:ext>
          </c:extLst>
        </c:ser>
        <c:ser>
          <c:idx val="5"/>
          <c:order val="5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Sheet1!$G$5:$G$10</c:f>
              <c:numCache>
                <c:formatCode>0.00</c:formatCode>
                <c:ptCount val="6"/>
                <c:pt idx="0">
                  <c:v>1.0662604722010662</c:v>
                </c:pt>
                <c:pt idx="1">
                  <c:v>0.94611733900662798</c:v>
                </c:pt>
                <c:pt idx="2">
                  <c:v>0.45789462667196951</c:v>
                </c:pt>
                <c:pt idx="3">
                  <c:v>0.24798398207167655</c:v>
                </c:pt>
                <c:pt idx="4">
                  <c:v>0.16510526792324201</c:v>
                </c:pt>
                <c:pt idx="5">
                  <c:v>0.13407029325687059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2-4FB4-814B-47D49E68D07E}"/>
            </c:ext>
          </c:extLst>
        </c:ser>
        <c:ser>
          <c:idx val="6"/>
          <c:order val="6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Sheet1!$H$5:$H$10</c:f>
              <c:numCache>
                <c:formatCode>0.00</c:formatCode>
                <c:ptCount val="6"/>
                <c:pt idx="0">
                  <c:v>0.71438918078984448</c:v>
                </c:pt>
                <c:pt idx="1">
                  <c:v>0.61562569957465862</c:v>
                </c:pt>
                <c:pt idx="2">
                  <c:v>0.56565608110268961</c:v>
                </c:pt>
                <c:pt idx="3">
                  <c:v>0.2117939149558615</c:v>
                </c:pt>
                <c:pt idx="4">
                  <c:v>0.21660904244293544</c:v>
                </c:pt>
                <c:pt idx="5">
                  <c:v>8.3337976798316241E-2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2-4FB4-814B-47D49E68D07E}"/>
            </c:ext>
          </c:extLst>
        </c:ser>
        <c:ser>
          <c:idx val="7"/>
          <c:order val="7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Sheet1!$I$5:$I$10</c:f>
              <c:numCache>
                <c:formatCode>0.00</c:formatCode>
                <c:ptCount val="6"/>
                <c:pt idx="0">
                  <c:v>1.2862355126679472</c:v>
                </c:pt>
                <c:pt idx="1">
                  <c:v>0.87815698964120714</c:v>
                </c:pt>
                <c:pt idx="2">
                  <c:v>0.23649211023287589</c:v>
                </c:pt>
                <c:pt idx="3">
                  <c:v>0.16693712883511033</c:v>
                </c:pt>
                <c:pt idx="4">
                  <c:v>0.22610252966196556</c:v>
                </c:pt>
                <c:pt idx="5">
                  <c:v>0.19923886277143499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2-4FB4-814B-47D49E68D07E}"/>
            </c:ext>
          </c:extLst>
        </c:ser>
        <c:ser>
          <c:idx val="8"/>
          <c:order val="8"/>
          <c:tx>
            <c:strRef>
              <c:f>Sheet1!$A$3</c:f>
              <c:strCache>
                <c:ptCount val="1"/>
                <c:pt idx="0">
                  <c:v>WT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Sheet1!$J$5:$J$10</c:f>
              <c:numCache>
                <c:formatCode>0.00</c:formatCode>
                <c:ptCount val="6"/>
                <c:pt idx="0">
                  <c:v>0.99939236943938092</c:v>
                </c:pt>
                <c:pt idx="1">
                  <c:v>0.40317234694121512</c:v>
                </c:pt>
                <c:pt idx="2">
                  <c:v>0.25976659021503612</c:v>
                </c:pt>
                <c:pt idx="3">
                  <c:v>0.2097085627676078</c:v>
                </c:pt>
                <c:pt idx="4">
                  <c:v>0.22601642816552153</c:v>
                </c:pt>
                <c:pt idx="5">
                  <c:v>0.21829051588086729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C2-4FB4-814B-47D49E68D07E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Sheet1!$B$14:$B$19</c:f>
              <c:numCache>
                <c:formatCode>0.00</c:formatCode>
                <c:ptCount val="6"/>
                <c:pt idx="0">
                  <c:v>0.65593942984117626</c:v>
                </c:pt>
                <c:pt idx="1">
                  <c:v>0.73293064689334031</c:v>
                </c:pt>
                <c:pt idx="2">
                  <c:v>0.73046957840551985</c:v>
                </c:pt>
                <c:pt idx="3">
                  <c:v>0.4500848236783086</c:v>
                </c:pt>
                <c:pt idx="4">
                  <c:v>0.38163334685865308</c:v>
                </c:pt>
                <c:pt idx="5">
                  <c:v>0.1406528812847696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C2-4FB4-814B-47D49E68D07E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Sheet1!$C$14:$C$19</c:f>
              <c:numCache>
                <c:formatCode>0.00</c:formatCode>
                <c:ptCount val="6"/>
                <c:pt idx="0">
                  <c:v>1.0038455299292919</c:v>
                </c:pt>
                <c:pt idx="1">
                  <c:v>1.0843376016043171</c:v>
                </c:pt>
                <c:pt idx="2">
                  <c:v>1.5244425827628116</c:v>
                </c:pt>
                <c:pt idx="3">
                  <c:v>0.42718247526613468</c:v>
                </c:pt>
                <c:pt idx="4">
                  <c:v>0.23807666889692511</c:v>
                </c:pt>
                <c:pt idx="5">
                  <c:v>0.34497589648931021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C2-4FB4-814B-47D49E68D07E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Sheet1!$D$14:$D$19</c:f>
              <c:numCache>
                <c:formatCode>0.00</c:formatCode>
                <c:ptCount val="6"/>
                <c:pt idx="0">
                  <c:v>1.3404293345513036</c:v>
                </c:pt>
                <c:pt idx="1">
                  <c:v>0.58066225563796747</c:v>
                </c:pt>
                <c:pt idx="2">
                  <c:v>0.6172786767595646</c:v>
                </c:pt>
                <c:pt idx="3">
                  <c:v>0.3922514082782268</c:v>
                </c:pt>
                <c:pt idx="4">
                  <c:v>0.51786868266600561</c:v>
                </c:pt>
                <c:pt idx="5">
                  <c:v>0.34563864892243346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C2-4FB4-814B-47D49E68D07E}"/>
            </c:ext>
          </c:extLst>
        </c:ser>
        <c:ser>
          <c:idx val="12"/>
          <c:order val="12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Sheet1!$E$14:$E$19</c:f>
              <c:numCache>
                <c:formatCode>0.00</c:formatCode>
                <c:ptCount val="6"/>
                <c:pt idx="0">
                  <c:v>0.77646130839892868</c:v>
                </c:pt>
                <c:pt idx="1">
                  <c:v>0.89560087423791768</c:v>
                </c:pt>
                <c:pt idx="2">
                  <c:v>0.77904091407467257</c:v>
                </c:pt>
                <c:pt idx="3">
                  <c:v>0.53227338173574745</c:v>
                </c:pt>
                <c:pt idx="4">
                  <c:v>0.31898545003383716</c:v>
                </c:pt>
                <c:pt idx="5">
                  <c:v>0.35699991995517494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C2-4FB4-814B-47D49E68D07E}"/>
            </c:ext>
          </c:extLst>
        </c:ser>
        <c:ser>
          <c:idx val="13"/>
          <c:order val="13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Sheet1!$F$14:$F$19</c:f>
              <c:numCache>
                <c:formatCode>0.00</c:formatCode>
                <c:ptCount val="6"/>
                <c:pt idx="0">
                  <c:v>1.2917360304048748</c:v>
                </c:pt>
                <c:pt idx="1">
                  <c:v>0.99049943106261051</c:v>
                </c:pt>
                <c:pt idx="2">
                  <c:v>0.70783228351466576</c:v>
                </c:pt>
                <c:pt idx="3">
                  <c:v>0.27561743301080821</c:v>
                </c:pt>
                <c:pt idx="4">
                  <c:v>0.37588456943295656</c:v>
                </c:pt>
                <c:pt idx="5">
                  <c:v>0.28426045167572328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4C2-4FB4-814B-47D49E68D07E}"/>
            </c:ext>
          </c:extLst>
        </c:ser>
        <c:ser>
          <c:idx val="14"/>
          <c:order val="14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Sheet1!$G$14:$G$19</c:f>
              <c:numCache>
                <c:formatCode>0.00</c:formatCode>
                <c:ptCount val="6"/>
                <c:pt idx="0">
                  <c:v>0.9325483708785417</c:v>
                </c:pt>
                <c:pt idx="1">
                  <c:v>0.81602744516795178</c:v>
                </c:pt>
                <c:pt idx="2">
                  <c:v>0.31343868355752907</c:v>
                </c:pt>
                <c:pt idx="3">
                  <c:v>0.58704015188102654</c:v>
                </c:pt>
                <c:pt idx="4">
                  <c:v>0.29983457402812247</c:v>
                </c:pt>
                <c:pt idx="5">
                  <c:v>0.27061531269104905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C2-4FB4-814B-47D49E68D07E}"/>
            </c:ext>
          </c:extLst>
        </c:ser>
        <c:ser>
          <c:idx val="15"/>
          <c:order val="15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Sheet1!$H$14:$H$19</c:f>
              <c:numCache>
                <c:formatCode>0.00</c:formatCode>
                <c:ptCount val="6"/>
                <c:pt idx="0">
                  <c:v>0.96212112260967753</c:v>
                </c:pt>
                <c:pt idx="1">
                  <c:v>1.4348950757545975</c:v>
                </c:pt>
                <c:pt idx="2">
                  <c:v>0.82478351791875226</c:v>
                </c:pt>
                <c:pt idx="3">
                  <c:v>0.32200033549735552</c:v>
                </c:pt>
                <c:pt idx="4">
                  <c:v>0.31060026307468064</c:v>
                </c:pt>
                <c:pt idx="5">
                  <c:v>0.51470820687910979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C2-4FB4-814B-47D49E68D07E}"/>
            </c:ext>
          </c:extLst>
        </c:ser>
        <c:ser>
          <c:idx val="16"/>
          <c:order val="16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Sheet1!$I$14:$I$19</c:f>
              <c:numCache>
                <c:formatCode>0.00</c:formatCode>
                <c:ptCount val="6"/>
                <c:pt idx="0">
                  <c:v>0.88586310134109825</c:v>
                </c:pt>
                <c:pt idx="1">
                  <c:v>0.74221136785243114</c:v>
                </c:pt>
                <c:pt idx="2">
                  <c:v>0.7884065283770697</c:v>
                </c:pt>
                <c:pt idx="3">
                  <c:v>0.52222810290531141</c:v>
                </c:pt>
                <c:pt idx="4">
                  <c:v>0.50961783048409304</c:v>
                </c:pt>
                <c:pt idx="5">
                  <c:v>0.52999196643756141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4C2-4FB4-814B-47D49E68D07E}"/>
            </c:ext>
          </c:extLst>
        </c:ser>
        <c:ser>
          <c:idx val="17"/>
          <c:order val="17"/>
          <c:tx>
            <c:strRef>
              <c:f>Sheet1!$A$12</c:f>
              <c:strCache>
                <c:ptCount val="1"/>
                <c:pt idx="0">
                  <c:v>S2513A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Sheet1!$J$14:$J$19</c:f>
              <c:numCache>
                <c:formatCode>0.00</c:formatCode>
                <c:ptCount val="6"/>
                <c:pt idx="0">
                  <c:v>1.1512319995358813</c:v>
                </c:pt>
                <c:pt idx="1">
                  <c:v>1.2043259387720691</c:v>
                </c:pt>
                <c:pt idx="2">
                  <c:v>0.71849699410046608</c:v>
                </c:pt>
                <c:pt idx="3">
                  <c:v>0.59650917680017024</c:v>
                </c:pt>
                <c:pt idx="4">
                  <c:v>0.30349013657056145</c:v>
                </c:pt>
                <c:pt idx="5">
                  <c:v>0.30269357453231849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4C2-4FB4-814B-47D49E68D07E}"/>
            </c:ext>
          </c:extLst>
        </c:ser>
        <c:ser>
          <c:idx val="18"/>
          <c:order val="18"/>
          <c:tx>
            <c:strRef>
              <c:f>Sheet1!$K$3</c:f>
              <c:strCache>
                <c:ptCount val="1"/>
                <c:pt idx="0">
                  <c:v>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8.8888888888888889E-3"/>
                  <c:y val="8.0157696038272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Sheet1!$K$5:$K$8</c:f>
              <c:numCache>
                <c:formatCode>0.00</c:formatCode>
                <c:ptCount val="4"/>
                <c:pt idx="0">
                  <c:v>0.99998937930311727</c:v>
                </c:pt>
                <c:pt idx="1">
                  <c:v>0.70359081496836073</c:v>
                </c:pt>
                <c:pt idx="2">
                  <c:v>0.45475350288681615</c:v>
                </c:pt>
                <c:pt idx="3">
                  <c:v>0.21483713698020612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4C2-4FB4-814B-47D49E68D07E}"/>
            </c:ext>
          </c:extLst>
        </c:ser>
        <c:ser>
          <c:idx val="19"/>
          <c:order val="19"/>
          <c:tx>
            <c:strRef>
              <c:f>Sheet1!$K$12</c:f>
              <c:strCache>
                <c:ptCount val="1"/>
                <c:pt idx="0">
                  <c:v>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1.5544400699912512E-2"/>
                  <c:y val="5.4190236799307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Sheet1!$K$14:$K$19</c:f>
              <c:numCache>
                <c:formatCode>0.00</c:formatCode>
                <c:ptCount val="6"/>
                <c:pt idx="0">
                  <c:v>1.0000195808323082</c:v>
                </c:pt>
                <c:pt idx="1">
                  <c:v>0.94238784855368918</c:v>
                </c:pt>
                <c:pt idx="2">
                  <c:v>0.77824330660789465</c:v>
                </c:pt>
                <c:pt idx="3">
                  <c:v>0.45613192100589889</c:v>
                </c:pt>
                <c:pt idx="4">
                  <c:v>0.36177683578287056</c:v>
                </c:pt>
                <c:pt idx="5">
                  <c:v>0.3433929843186056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C2-4FB4-814B-47D49E68D07E}"/>
            </c:ext>
          </c:extLst>
        </c:ser>
        <c:ser>
          <c:idx val="20"/>
          <c:order val="20"/>
          <c:tx>
            <c:strRef>
              <c:f>Sheet1!$K$12</c:f>
              <c:strCache>
                <c:ptCount val="1"/>
                <c:pt idx="0">
                  <c:v>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Sheet1!$K$14:$K$18</c:f>
              <c:numCache>
                <c:formatCode>0.00</c:formatCode>
                <c:ptCount val="5"/>
                <c:pt idx="0">
                  <c:v>1.0000195808323082</c:v>
                </c:pt>
                <c:pt idx="1">
                  <c:v>0.94238784855368918</c:v>
                </c:pt>
                <c:pt idx="2">
                  <c:v>0.77824330660789465</c:v>
                </c:pt>
                <c:pt idx="3">
                  <c:v>0.45613192100589889</c:v>
                </c:pt>
                <c:pt idx="4">
                  <c:v>0.36177683578287056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C2-4FB4-814B-47D49E68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17296"/>
        <c:axId val="449723056"/>
      </c:scatterChart>
      <c:valAx>
        <c:axId val="4497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 treatment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3056"/>
        <c:crosses val="autoZero"/>
        <c:crossBetween val="midCat"/>
      </c:valAx>
      <c:valAx>
        <c:axId val="449723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protein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Sheet1!$B$29:$B$32</c:f>
              <c:numCache>
                <c:formatCode>0.00</c:formatCode>
                <c:ptCount val="4"/>
                <c:pt idx="0">
                  <c:v>1.229930175106916</c:v>
                </c:pt>
                <c:pt idx="1">
                  <c:v>0.45887550600806765</c:v>
                </c:pt>
                <c:pt idx="2">
                  <c:v>0.45405172006665723</c:v>
                </c:pt>
                <c:pt idx="3">
                  <c:v>0.18389528377991551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3-4CAC-809C-CFFAD364320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Sheet1!$C$29:$C$32</c:f>
              <c:numCache>
                <c:formatCode>0.00</c:formatCode>
                <c:ptCount val="4"/>
                <c:pt idx="0">
                  <c:v>0.77013533175213755</c:v>
                </c:pt>
                <c:pt idx="1">
                  <c:v>0.67948885999624475</c:v>
                </c:pt>
                <c:pt idx="2">
                  <c:v>0.26458953692464876</c:v>
                </c:pt>
                <c:pt idx="3">
                  <c:v>0.21868919525702216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3-4CAC-809C-CFFAD364320B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Sheet1!$D$29:$D$32</c:f>
              <c:numCache>
                <c:formatCode>0.00</c:formatCode>
                <c:ptCount val="4"/>
                <c:pt idx="0">
                  <c:v>0.9305210918114144</c:v>
                </c:pt>
                <c:pt idx="1">
                  <c:v>0.70767914156874367</c:v>
                </c:pt>
                <c:pt idx="2">
                  <c:v>0.55504766879979106</c:v>
                </c:pt>
                <c:pt idx="3">
                  <c:v>0.25846885793362157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3-4CAC-809C-CFFAD364320B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Sheet1!$E$29:$E$32</c:f>
              <c:numCache>
                <c:formatCode>0.00</c:formatCode>
                <c:ptCount val="4"/>
                <c:pt idx="0">
                  <c:v>1.0688259109311742</c:v>
                </c:pt>
                <c:pt idx="1">
                  <c:v>0.58150379074640945</c:v>
                </c:pt>
                <c:pt idx="2">
                  <c:v>0.462041675244173</c:v>
                </c:pt>
                <c:pt idx="3">
                  <c:v>0.29473684210526319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3-4CAC-809C-CFFAD364320B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Sheet1!$F$29:$F$32</c:f>
              <c:numCache>
                <c:formatCode>0.00</c:formatCode>
                <c:ptCount val="4"/>
                <c:pt idx="0">
                  <c:v>0.8621553884711779</c:v>
                </c:pt>
                <c:pt idx="1">
                  <c:v>0.64834216689264146</c:v>
                </c:pt>
                <c:pt idx="2">
                  <c:v>0.21791767554479419</c:v>
                </c:pt>
                <c:pt idx="3">
                  <c:v>0.14070891514500536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3-4CAC-809C-CFFAD364320B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Wibj2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Sheet1!$G$29:$G$32</c:f>
              <c:numCache>
                <c:formatCode>0.00</c:formatCode>
                <c:ptCount val="4"/>
                <c:pt idx="0">
                  <c:v>1.1379800853485065</c:v>
                </c:pt>
                <c:pt idx="1">
                  <c:v>0.36874795684864331</c:v>
                </c:pt>
                <c:pt idx="2">
                  <c:v>0.41558441558441556</c:v>
                </c:pt>
                <c:pt idx="3">
                  <c:v>0.16920806689621248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E3-4CAC-809C-CFFAD364320B}"/>
            </c:ext>
          </c:extLst>
        </c:ser>
        <c:ser>
          <c:idx val="6"/>
          <c:order val="6"/>
          <c:tx>
            <c:strRef>
              <c:f>Sheet1!$H$27</c:f>
              <c:strCache>
                <c:ptCount val="1"/>
                <c:pt idx="0">
                  <c:v>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4.8692694663167106E-2"/>
                  <c:y val="5.491652085156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Sheet1!$A$29:$A$32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Sheet1!$H$29:$H$32</c:f>
              <c:numCache>
                <c:formatCode>0.00</c:formatCode>
                <c:ptCount val="4"/>
                <c:pt idx="0">
                  <c:v>0.9999246639035545</c:v>
                </c:pt>
                <c:pt idx="1">
                  <c:v>0.57410623701012498</c:v>
                </c:pt>
                <c:pt idx="2">
                  <c:v>0.39487211536074662</c:v>
                </c:pt>
                <c:pt idx="3">
                  <c:v>0.21095119351950667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E3-4CAC-809C-CFFAD364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0320"/>
        <c:axId val="160332240"/>
      </c:scatterChart>
      <c:valAx>
        <c:axId val="1603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LY treatment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240"/>
        <c:crosses val="autoZero"/>
        <c:crossBetween val="midCat"/>
      </c:valAx>
      <c:valAx>
        <c:axId val="160332240"/>
        <c:scaling>
          <c:logBase val="2"/>
          <c:orientation val="minMax"/>
          <c:min val="6.250000000000001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protein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4762</xdr:rowOff>
    </xdr:from>
    <xdr:to>
      <xdr:col>19</xdr:col>
      <xdr:colOff>304800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32DB6-E096-E556-6059-AECB1D5E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26</xdr:row>
      <xdr:rowOff>4762</xdr:rowOff>
    </xdr:from>
    <xdr:to>
      <xdr:col>19</xdr:col>
      <xdr:colOff>252412</xdr:colOff>
      <xdr:row>40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0F9BEF-609C-C7B0-BE7F-87A38934F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6300-88D8-44C7-A4EC-27FC24D304E5}">
  <dimension ref="A1:P44"/>
  <sheetViews>
    <sheetView topLeftCell="A2" zoomScale="144" zoomScaleNormal="144" workbookViewId="0">
      <selection activeCell="A28" sqref="A28:G32"/>
    </sheetView>
  </sheetViews>
  <sheetFormatPr baseColWidth="10" defaultColWidth="8.83203125" defaultRowHeight="15" x14ac:dyDescent="0.2"/>
  <cols>
    <col min="13" max="13" width="10" customWidth="1"/>
  </cols>
  <sheetData>
    <row r="1" spans="1:11" x14ac:dyDescent="0.2">
      <c r="A1" s="1" t="s">
        <v>21</v>
      </c>
    </row>
    <row r="2" spans="1:11" ht="16" thickBot="1" x14ac:dyDescent="0.25"/>
    <row r="3" spans="1:11" x14ac:dyDescent="0.2">
      <c r="A3" s="2" t="s">
        <v>7</v>
      </c>
      <c r="B3" s="4" t="s">
        <v>0</v>
      </c>
      <c r="C3" s="3"/>
      <c r="D3" s="5"/>
      <c r="E3" s="23" t="s">
        <v>4</v>
      </c>
      <c r="F3" s="3"/>
      <c r="G3" s="5"/>
      <c r="H3" s="3" t="s">
        <v>5</v>
      </c>
      <c r="I3" s="3"/>
      <c r="J3" s="5"/>
      <c r="K3" t="s">
        <v>15</v>
      </c>
    </row>
    <row r="4" spans="1:11" ht="16" thickBot="1" x14ac:dyDescent="0.25">
      <c r="A4" s="6" t="s">
        <v>8</v>
      </c>
      <c r="B4" s="7" t="s">
        <v>1</v>
      </c>
      <c r="C4" s="8" t="s">
        <v>2</v>
      </c>
      <c r="D4" s="9" t="s">
        <v>3</v>
      </c>
      <c r="E4" s="24" t="s">
        <v>1</v>
      </c>
      <c r="F4" s="25" t="s">
        <v>2</v>
      </c>
      <c r="G4" s="26" t="s">
        <v>3</v>
      </c>
      <c r="H4" s="27" t="s">
        <v>1</v>
      </c>
      <c r="I4" s="8" t="s">
        <v>2</v>
      </c>
      <c r="J4" s="9" t="s">
        <v>3</v>
      </c>
    </row>
    <row r="5" spans="1:11" x14ac:dyDescent="0.2">
      <c r="A5" s="10">
        <v>0</v>
      </c>
      <c r="B5" s="11">
        <v>1.0997224219146167</v>
      </c>
      <c r="C5" s="12">
        <v>1.0186279349775835</v>
      </c>
      <c r="D5" s="13">
        <v>0.88146198540000986</v>
      </c>
      <c r="E5" s="28">
        <v>1.07363677544225</v>
      </c>
      <c r="F5" s="12">
        <v>0.86017776089535558</v>
      </c>
      <c r="G5" s="13">
        <v>1.0662604722010662</v>
      </c>
      <c r="H5" s="11">
        <v>0.71438918078984448</v>
      </c>
      <c r="I5" s="12">
        <v>1.2862355126679472</v>
      </c>
      <c r="J5" s="13">
        <v>0.99939236943938092</v>
      </c>
      <c r="K5" s="37">
        <f>AVERAGE(B5:J5)</f>
        <v>0.99998937930311727</v>
      </c>
    </row>
    <row r="6" spans="1:11" x14ac:dyDescent="0.2">
      <c r="A6" s="14">
        <v>1</v>
      </c>
      <c r="B6" s="15">
        <v>0.63384001408533364</v>
      </c>
      <c r="C6" s="16">
        <v>0.61319094636522431</v>
      </c>
      <c r="D6" s="17">
        <v>0.87153001936733376</v>
      </c>
      <c r="E6" s="29">
        <v>0.46549431062509239</v>
      </c>
      <c r="F6" s="16">
        <v>0.90518966910855392</v>
      </c>
      <c r="G6" s="17">
        <v>0.94611733900662798</v>
      </c>
      <c r="H6" s="15">
        <v>0.61562569957465862</v>
      </c>
      <c r="I6" s="16">
        <v>0.87815698964120714</v>
      </c>
      <c r="J6" s="17">
        <v>0.40317234694121512</v>
      </c>
      <c r="K6" s="37">
        <f t="shared" ref="K6:K19" si="0">AVERAGE(B6:J6)</f>
        <v>0.70359081496836073</v>
      </c>
    </row>
    <row r="7" spans="1:11" x14ac:dyDescent="0.2">
      <c r="A7" s="14">
        <v>2</v>
      </c>
      <c r="B7" s="15">
        <v>0.50876660438907395</v>
      </c>
      <c r="C7" s="16">
        <v>0.42662308640358998</v>
      </c>
      <c r="D7" s="17">
        <v>0.14994064849330471</v>
      </c>
      <c r="E7" s="29">
        <v>0.5922642826080361</v>
      </c>
      <c r="F7" s="16">
        <v>0.89537749586476967</v>
      </c>
      <c r="G7" s="17">
        <v>0.45789462667196951</v>
      </c>
      <c r="H7" s="15">
        <v>0.56565608110268961</v>
      </c>
      <c r="I7" s="16">
        <v>0.23649211023287589</v>
      </c>
      <c r="J7" s="17">
        <v>0.25976659021503612</v>
      </c>
      <c r="K7" s="37">
        <f t="shared" si="0"/>
        <v>0.45475350288681615</v>
      </c>
    </row>
    <row r="8" spans="1:11" x14ac:dyDescent="0.2">
      <c r="A8" s="14">
        <v>4</v>
      </c>
      <c r="B8" s="15">
        <v>0.24637788525648488</v>
      </c>
      <c r="C8" s="16">
        <v>0.26041951614491582</v>
      </c>
      <c r="D8" s="17">
        <v>0.18310115776616587</v>
      </c>
      <c r="E8" s="29">
        <v>0.235828667612524</v>
      </c>
      <c r="F8" s="16">
        <v>0.17138341741150859</v>
      </c>
      <c r="G8" s="17">
        <v>0.24798398207167655</v>
      </c>
      <c r="H8" s="15">
        <v>0.2117939149558615</v>
      </c>
      <c r="I8" s="16">
        <v>0.16693712883511033</v>
      </c>
      <c r="J8" s="17">
        <v>0.2097085627676078</v>
      </c>
      <c r="K8" s="37">
        <f t="shared" si="0"/>
        <v>0.21483713698020612</v>
      </c>
    </row>
    <row r="9" spans="1:11" x14ac:dyDescent="0.2">
      <c r="A9" s="14">
        <v>6</v>
      </c>
      <c r="B9" s="15">
        <v>0.15485142986756931</v>
      </c>
      <c r="C9" s="16">
        <v>0.16612868517323004</v>
      </c>
      <c r="D9" s="17">
        <v>0.18882665751613459</v>
      </c>
      <c r="E9" s="29">
        <v>0.19854926669137501</v>
      </c>
      <c r="F9" s="16">
        <v>0.23683307557275063</v>
      </c>
      <c r="G9" s="17">
        <v>0.16510526792324201</v>
      </c>
      <c r="H9" s="15">
        <v>0.21660904244293544</v>
      </c>
      <c r="I9" s="16">
        <v>0.22610252966196556</v>
      </c>
      <c r="J9" s="17">
        <v>0.22601642816552153</v>
      </c>
      <c r="K9" s="37">
        <f t="shared" si="0"/>
        <v>0.19766915366830271</v>
      </c>
    </row>
    <row r="10" spans="1:11" ht="16" thickBot="1" x14ac:dyDescent="0.25">
      <c r="A10" s="18">
        <v>8</v>
      </c>
      <c r="B10" s="20">
        <v>8.6516207515930837E-2</v>
      </c>
      <c r="C10" s="21">
        <v>0.18106738074955783</v>
      </c>
      <c r="D10" s="22">
        <v>0.15400530462715939</v>
      </c>
      <c r="E10" s="30">
        <v>0.25205034469927445</v>
      </c>
      <c r="F10" s="21">
        <v>0.18860267529643138</v>
      </c>
      <c r="G10" s="22">
        <v>0.13407029325687059</v>
      </c>
      <c r="H10" s="20">
        <v>8.3337976798316241E-2</v>
      </c>
      <c r="I10" s="21">
        <v>0.19923886277143499</v>
      </c>
      <c r="J10" s="22">
        <v>0.21829051588086729</v>
      </c>
      <c r="K10" s="37">
        <f t="shared" si="0"/>
        <v>0.16635328462176033</v>
      </c>
    </row>
    <row r="11" spans="1:11" ht="16" thickBot="1" x14ac:dyDescent="0.25">
      <c r="K11" s="37"/>
    </row>
    <row r="12" spans="1:11" x14ac:dyDescent="0.2">
      <c r="A12" s="2" t="s">
        <v>9</v>
      </c>
      <c r="B12" s="4" t="s">
        <v>0</v>
      </c>
      <c r="C12" s="3"/>
      <c r="D12" s="5"/>
      <c r="E12" s="31" t="s">
        <v>4</v>
      </c>
      <c r="F12" s="3"/>
      <c r="G12" s="3"/>
      <c r="H12" s="2" t="s">
        <v>5</v>
      </c>
      <c r="I12" s="3"/>
      <c r="J12" s="5"/>
      <c r="K12" t="s">
        <v>15</v>
      </c>
    </row>
    <row r="13" spans="1:11" ht="16" thickBot="1" x14ac:dyDescent="0.25">
      <c r="A13" s="6" t="s">
        <v>10</v>
      </c>
      <c r="B13" s="7" t="s">
        <v>1</v>
      </c>
      <c r="C13" s="8" t="s">
        <v>2</v>
      </c>
      <c r="D13" s="9" t="s">
        <v>3</v>
      </c>
      <c r="E13" s="27" t="s">
        <v>1</v>
      </c>
      <c r="F13" s="8" t="s">
        <v>2</v>
      </c>
      <c r="G13" s="32" t="s">
        <v>3</v>
      </c>
      <c r="H13" s="7" t="s">
        <v>1</v>
      </c>
      <c r="I13" s="8" t="s">
        <v>2</v>
      </c>
      <c r="J13" s="9" t="s">
        <v>3</v>
      </c>
      <c r="K13" s="37"/>
    </row>
    <row r="14" spans="1:11" x14ac:dyDescent="0.2">
      <c r="A14" s="10">
        <v>0</v>
      </c>
      <c r="B14" s="11">
        <v>0.65593942984117626</v>
      </c>
      <c r="C14" s="12">
        <v>1.0038455299292919</v>
      </c>
      <c r="D14" s="33">
        <v>1.3404293345513036</v>
      </c>
      <c r="E14" s="11">
        <v>0.77646130839892868</v>
      </c>
      <c r="F14" s="12">
        <v>1.2917360304048748</v>
      </c>
      <c r="G14" s="33">
        <v>0.9325483708785417</v>
      </c>
      <c r="H14" s="11">
        <v>0.96212112260967753</v>
      </c>
      <c r="I14" s="12">
        <v>0.88586310134109825</v>
      </c>
      <c r="J14" s="13">
        <v>1.1512319995358813</v>
      </c>
      <c r="K14" s="37">
        <f t="shared" si="0"/>
        <v>1.0000195808323082</v>
      </c>
    </row>
    <row r="15" spans="1:11" x14ac:dyDescent="0.2">
      <c r="A15" s="14">
        <v>1</v>
      </c>
      <c r="B15" s="15">
        <v>0.73293064689334031</v>
      </c>
      <c r="C15" s="16">
        <v>1.0843376016043171</v>
      </c>
      <c r="D15" s="34">
        <v>0.58066225563796747</v>
      </c>
      <c r="E15" s="15">
        <v>0.89560087423791768</v>
      </c>
      <c r="F15" s="16">
        <v>0.99049943106261051</v>
      </c>
      <c r="G15" s="34">
        <v>0.81602744516795178</v>
      </c>
      <c r="H15" s="15">
        <v>1.4348950757545975</v>
      </c>
      <c r="I15" s="16">
        <v>0.74221136785243114</v>
      </c>
      <c r="J15" s="17">
        <v>1.2043259387720691</v>
      </c>
      <c r="K15" s="37">
        <f t="shared" si="0"/>
        <v>0.94238784855368918</v>
      </c>
    </row>
    <row r="16" spans="1:11" x14ac:dyDescent="0.2">
      <c r="A16" s="14">
        <v>2</v>
      </c>
      <c r="B16" s="15">
        <v>0.73046957840551985</v>
      </c>
      <c r="C16" s="16">
        <v>1.5244425827628116</v>
      </c>
      <c r="D16" s="34">
        <v>0.6172786767595646</v>
      </c>
      <c r="E16" s="15">
        <v>0.77904091407467257</v>
      </c>
      <c r="F16" s="16">
        <v>0.70783228351466576</v>
      </c>
      <c r="G16" s="34">
        <v>0.31343868355752907</v>
      </c>
      <c r="H16" s="15">
        <v>0.82478351791875226</v>
      </c>
      <c r="I16" s="16">
        <v>0.7884065283770697</v>
      </c>
      <c r="J16" s="17">
        <v>0.71849699410046608</v>
      </c>
      <c r="K16" s="37">
        <f t="shared" si="0"/>
        <v>0.77824330660789465</v>
      </c>
    </row>
    <row r="17" spans="1:16" x14ac:dyDescent="0.2">
      <c r="A17" s="14">
        <v>4</v>
      </c>
      <c r="B17" s="15">
        <v>0.4500848236783086</v>
      </c>
      <c r="C17" s="16">
        <v>0.42718247526613468</v>
      </c>
      <c r="D17" s="34">
        <v>0.3922514082782268</v>
      </c>
      <c r="E17" s="15">
        <v>0.53227338173574745</v>
      </c>
      <c r="F17" s="16">
        <v>0.27561743301080821</v>
      </c>
      <c r="G17" s="34">
        <v>0.58704015188102654</v>
      </c>
      <c r="H17" s="15">
        <v>0.32200033549735552</v>
      </c>
      <c r="I17" s="16">
        <v>0.52222810290531141</v>
      </c>
      <c r="J17" s="17">
        <v>0.59650917680017024</v>
      </c>
      <c r="K17" s="37">
        <f t="shared" si="0"/>
        <v>0.45613192100589889</v>
      </c>
    </row>
    <row r="18" spans="1:16" x14ac:dyDescent="0.2">
      <c r="A18" s="14">
        <v>6</v>
      </c>
      <c r="B18" s="15">
        <v>0.38163334685865308</v>
      </c>
      <c r="C18" s="16">
        <v>0.23807666889692511</v>
      </c>
      <c r="D18" s="34">
        <v>0.51786868266600561</v>
      </c>
      <c r="E18" s="15">
        <v>0.31898545003383716</v>
      </c>
      <c r="F18" s="16">
        <v>0.37588456943295656</v>
      </c>
      <c r="G18" s="34">
        <v>0.29983457402812247</v>
      </c>
      <c r="H18" s="15">
        <v>0.31060026307468064</v>
      </c>
      <c r="I18" s="16">
        <v>0.50961783048409304</v>
      </c>
      <c r="J18" s="17">
        <v>0.30349013657056145</v>
      </c>
      <c r="K18" s="37">
        <f t="shared" si="0"/>
        <v>0.36177683578287056</v>
      </c>
    </row>
    <row r="19" spans="1:16" ht="16" thickBot="1" x14ac:dyDescent="0.25">
      <c r="A19" s="18">
        <v>8</v>
      </c>
      <c r="B19" s="20">
        <v>0.1406528812847696</v>
      </c>
      <c r="C19" s="21">
        <v>0.34497589648931021</v>
      </c>
      <c r="D19" s="35">
        <v>0.34563864892243346</v>
      </c>
      <c r="E19" s="20">
        <v>0.35699991995517494</v>
      </c>
      <c r="F19" s="21">
        <v>0.28426045167572328</v>
      </c>
      <c r="G19" s="35">
        <v>0.27061531269104905</v>
      </c>
      <c r="H19" s="20">
        <v>0.51470820687910979</v>
      </c>
      <c r="I19" s="21">
        <v>0.52999196643756141</v>
      </c>
      <c r="J19" s="22">
        <v>0.30269357453231849</v>
      </c>
      <c r="K19" s="37">
        <f t="shared" si="0"/>
        <v>0.3433929843186056</v>
      </c>
    </row>
    <row r="21" spans="1:16" x14ac:dyDescent="0.2">
      <c r="A21" s="36" t="s">
        <v>12</v>
      </c>
      <c r="O21" t="s">
        <v>6</v>
      </c>
      <c r="P21" t="s">
        <v>18</v>
      </c>
    </row>
    <row r="22" spans="1:16" ht="17" x14ac:dyDescent="0.2">
      <c r="A22" t="s">
        <v>11</v>
      </c>
      <c r="M22" t="s">
        <v>16</v>
      </c>
      <c r="N22" s="38" t="s">
        <v>1</v>
      </c>
      <c r="O22">
        <v>0.38500000000000001</v>
      </c>
      <c r="P22">
        <v>0.152</v>
      </c>
    </row>
    <row r="23" spans="1:16" x14ac:dyDescent="0.2">
      <c r="A23" t="s">
        <v>14</v>
      </c>
      <c r="M23" t="s">
        <v>17</v>
      </c>
      <c r="N23" s="38" t="s">
        <v>19</v>
      </c>
      <c r="O23" s="39">
        <f>0.6931/O22</f>
        <v>1.8002597402597404</v>
      </c>
      <c r="P23" s="39">
        <f t="shared" ref="P23" si="1">0.6931/P22</f>
        <v>4.5598684210526317</v>
      </c>
    </row>
    <row r="24" spans="1:16" x14ac:dyDescent="0.2">
      <c r="A24" t="s">
        <v>13</v>
      </c>
    </row>
    <row r="26" spans="1:16" ht="16" thickBot="1" x14ac:dyDescent="0.25"/>
    <row r="27" spans="1:16" x14ac:dyDescent="0.2">
      <c r="A27" s="2" t="s">
        <v>20</v>
      </c>
      <c r="B27" s="2" t="s">
        <v>0</v>
      </c>
      <c r="C27" s="5"/>
      <c r="D27" s="3" t="s">
        <v>4</v>
      </c>
      <c r="E27" s="3"/>
      <c r="F27" s="2" t="s">
        <v>5</v>
      </c>
      <c r="G27" s="5"/>
      <c r="H27" t="s">
        <v>15</v>
      </c>
    </row>
    <row r="28" spans="1:16" ht="16" thickBot="1" x14ac:dyDescent="0.25">
      <c r="A28" s="6"/>
      <c r="B28" s="24" t="s">
        <v>1</v>
      </c>
      <c r="C28" s="26" t="s">
        <v>2</v>
      </c>
      <c r="D28" s="47" t="s">
        <v>1</v>
      </c>
      <c r="E28" s="19" t="s">
        <v>2</v>
      </c>
      <c r="F28" s="24" t="s">
        <v>1</v>
      </c>
      <c r="G28" s="26" t="s">
        <v>2</v>
      </c>
    </row>
    <row r="29" spans="1:16" x14ac:dyDescent="0.2">
      <c r="A29" s="45">
        <v>0</v>
      </c>
      <c r="B29" s="40">
        <v>1.229930175106916</v>
      </c>
      <c r="C29" s="42">
        <v>0.77013533175213755</v>
      </c>
      <c r="D29" s="41">
        <v>0.9305210918114144</v>
      </c>
      <c r="E29" s="46">
        <v>1.0688259109311742</v>
      </c>
      <c r="F29" s="40">
        <v>0.8621553884711779</v>
      </c>
      <c r="G29" s="42">
        <v>1.1379800853485065</v>
      </c>
      <c r="H29" s="37">
        <f>AVERAGE(B29:G29)</f>
        <v>0.9999246639035545</v>
      </c>
    </row>
    <row r="30" spans="1:16" x14ac:dyDescent="0.2">
      <c r="A30" s="43">
        <v>1</v>
      </c>
      <c r="B30" s="15">
        <v>0.45887550600806765</v>
      </c>
      <c r="C30" s="17">
        <v>0.67948885999624475</v>
      </c>
      <c r="D30" s="29">
        <v>0.70767914156874367</v>
      </c>
      <c r="E30" s="34">
        <v>0.58150379074640945</v>
      </c>
      <c r="F30" s="15">
        <v>0.64834216689264146</v>
      </c>
      <c r="G30" s="17">
        <v>0.36874795684864331</v>
      </c>
      <c r="H30" s="37">
        <f t="shared" ref="H30:H32" si="2">AVERAGE(B30:G30)</f>
        <v>0.57410623701012498</v>
      </c>
    </row>
    <row r="31" spans="1:16" x14ac:dyDescent="0.2">
      <c r="A31" s="43">
        <v>2</v>
      </c>
      <c r="B31" s="15">
        <v>0.45405172006665723</v>
      </c>
      <c r="C31" s="17">
        <v>0.26458953692464876</v>
      </c>
      <c r="D31" s="29">
        <v>0.55504766879979106</v>
      </c>
      <c r="E31" s="34">
        <v>0.462041675244173</v>
      </c>
      <c r="F31" s="15">
        <v>0.21791767554479419</v>
      </c>
      <c r="G31" s="17">
        <v>0.41558441558441556</v>
      </c>
      <c r="H31" s="37">
        <f t="shared" si="2"/>
        <v>0.39487211536074662</v>
      </c>
    </row>
    <row r="32" spans="1:16" ht="16" thickBot="1" x14ac:dyDescent="0.25">
      <c r="A32" s="44">
        <v>4</v>
      </c>
      <c r="B32" s="20">
        <v>0.18389528377991551</v>
      </c>
      <c r="C32" s="22">
        <v>0.21868919525702216</v>
      </c>
      <c r="D32" s="30">
        <v>0.25846885793362157</v>
      </c>
      <c r="E32" s="35">
        <v>0.29473684210526319</v>
      </c>
      <c r="F32" s="20">
        <v>0.14070891514500536</v>
      </c>
      <c r="G32" s="22">
        <v>0.16920806689621248</v>
      </c>
      <c r="H32" s="37">
        <f t="shared" si="2"/>
        <v>0.21095119351950667</v>
      </c>
    </row>
    <row r="42" spans="13:15" x14ac:dyDescent="0.2">
      <c r="O42" t="s">
        <v>6</v>
      </c>
    </row>
    <row r="43" spans="13:15" ht="17" x14ac:dyDescent="0.2">
      <c r="M43" t="s">
        <v>16</v>
      </c>
      <c r="N43" s="38" t="s">
        <v>1</v>
      </c>
      <c r="O43">
        <v>0.41099999999999998</v>
      </c>
    </row>
    <row r="44" spans="13:15" x14ac:dyDescent="0.2">
      <c r="M44" t="s">
        <v>17</v>
      </c>
      <c r="N44" s="38" t="s">
        <v>19</v>
      </c>
      <c r="O44" s="39">
        <f>0.6931/O43</f>
        <v>1.6863746958637471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AE85-585F-0642-921A-43C014815246}">
  <dimension ref="A1:G5"/>
  <sheetViews>
    <sheetView workbookViewId="0">
      <selection activeCell="H21" sqref="H21"/>
    </sheetView>
  </sheetViews>
  <sheetFormatPr baseColWidth="10" defaultRowHeight="15" x14ac:dyDescent="0.2"/>
  <sheetData>
    <row r="1" spans="1:7" ht="16" thickBot="1" x14ac:dyDescent="0.25">
      <c r="A1" s="48" t="s">
        <v>31</v>
      </c>
      <c r="B1" s="49" t="s">
        <v>22</v>
      </c>
      <c r="C1" s="50" t="s">
        <v>23</v>
      </c>
      <c r="D1" s="51" t="s">
        <v>25</v>
      </c>
      <c r="E1" s="52" t="s">
        <v>26</v>
      </c>
      <c r="F1" s="49" t="s">
        <v>28</v>
      </c>
      <c r="G1" s="50" t="s">
        <v>29</v>
      </c>
    </row>
    <row r="2" spans="1:7" x14ac:dyDescent="0.2">
      <c r="A2" s="53">
        <v>0</v>
      </c>
      <c r="B2" s="54">
        <v>1.23</v>
      </c>
      <c r="C2" s="55">
        <v>0.77</v>
      </c>
      <c r="D2" s="56">
        <v>0.93</v>
      </c>
      <c r="E2" s="57">
        <v>1.07</v>
      </c>
      <c r="F2" s="54">
        <v>0.86</v>
      </c>
      <c r="G2" s="55">
        <v>1.1399999999999999</v>
      </c>
    </row>
    <row r="3" spans="1:7" x14ac:dyDescent="0.2">
      <c r="A3" s="53">
        <v>1</v>
      </c>
      <c r="B3" s="54">
        <v>0.46</v>
      </c>
      <c r="C3" s="55">
        <v>0.68</v>
      </c>
      <c r="D3" s="56">
        <v>0.71</v>
      </c>
      <c r="E3" s="57">
        <v>0.57999999999999996</v>
      </c>
      <c r="F3" s="54">
        <v>0.65</v>
      </c>
      <c r="G3" s="55">
        <v>0.37</v>
      </c>
    </row>
    <row r="4" spans="1:7" x14ac:dyDescent="0.2">
      <c r="A4" s="53">
        <v>2</v>
      </c>
      <c r="B4" s="54">
        <v>0.45</v>
      </c>
      <c r="C4" s="55">
        <v>0.26</v>
      </c>
      <c r="D4" s="56">
        <v>0.56000000000000005</v>
      </c>
      <c r="E4" s="57">
        <v>0.46</v>
      </c>
      <c r="F4" s="54">
        <v>0.22</v>
      </c>
      <c r="G4" s="55">
        <v>0.42</v>
      </c>
    </row>
    <row r="5" spans="1:7" ht="16" thickBot="1" x14ac:dyDescent="0.25">
      <c r="A5" s="58">
        <v>4</v>
      </c>
      <c r="B5" s="59">
        <v>0.18</v>
      </c>
      <c r="C5" s="60">
        <v>0.22</v>
      </c>
      <c r="D5" s="61">
        <v>0.26</v>
      </c>
      <c r="E5" s="62">
        <v>0.28999999999999998</v>
      </c>
      <c r="F5" s="59">
        <v>0.14000000000000001</v>
      </c>
      <c r="G5" s="60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6FC-8ADD-BA48-9710-5D885C251B1B}">
  <dimension ref="A1:J7"/>
  <sheetViews>
    <sheetView workbookViewId="0">
      <selection activeCell="J18" sqref="J18"/>
    </sheetView>
  </sheetViews>
  <sheetFormatPr baseColWidth="10" defaultRowHeight="15" x14ac:dyDescent="0.2"/>
  <sheetData>
    <row r="1" spans="1:10" ht="16" thickBot="1" x14ac:dyDescent="0.25">
      <c r="A1" s="6" t="s">
        <v>31</v>
      </c>
      <c r="B1" s="7" t="s">
        <v>22</v>
      </c>
      <c r="C1" s="8" t="s">
        <v>23</v>
      </c>
      <c r="D1" s="9" t="s">
        <v>24</v>
      </c>
      <c r="E1" s="27" t="s">
        <v>25</v>
      </c>
      <c r="F1" s="8" t="s">
        <v>26</v>
      </c>
      <c r="G1" s="32" t="s">
        <v>27</v>
      </c>
      <c r="H1" s="7" t="s">
        <v>28</v>
      </c>
      <c r="I1" s="8" t="s">
        <v>29</v>
      </c>
      <c r="J1" s="9" t="s">
        <v>30</v>
      </c>
    </row>
    <row r="2" spans="1:10" x14ac:dyDescent="0.2">
      <c r="A2" s="10">
        <v>0</v>
      </c>
      <c r="B2" s="11">
        <v>0.65593942984117626</v>
      </c>
      <c r="C2" s="12">
        <v>1.0038455299292919</v>
      </c>
      <c r="D2" s="33">
        <v>1.3404293345513036</v>
      </c>
      <c r="E2" s="11">
        <v>0.77646130839892868</v>
      </c>
      <c r="F2" s="12">
        <v>1.2917360304048748</v>
      </c>
      <c r="G2" s="33">
        <v>0.9325483708785417</v>
      </c>
      <c r="H2" s="11">
        <v>0.96212112260967753</v>
      </c>
      <c r="I2" s="12">
        <v>0.88586310134109825</v>
      </c>
      <c r="J2" s="13">
        <v>1.1512319995358813</v>
      </c>
    </row>
    <row r="3" spans="1:10" x14ac:dyDescent="0.2">
      <c r="A3" s="14">
        <v>1</v>
      </c>
      <c r="B3" s="15">
        <v>0.73293064689334031</v>
      </c>
      <c r="C3" s="16">
        <v>1.0843376016043171</v>
      </c>
      <c r="D3" s="34">
        <v>0.58066225563796747</v>
      </c>
      <c r="E3" s="15">
        <v>0.89560087423791768</v>
      </c>
      <c r="F3" s="16">
        <v>0.99049943106261051</v>
      </c>
      <c r="G3" s="34">
        <v>0.81602744516795178</v>
      </c>
      <c r="H3" s="15">
        <v>1.4348950757545975</v>
      </c>
      <c r="I3" s="16">
        <v>0.74221136785243114</v>
      </c>
      <c r="J3" s="17">
        <v>1.2043259387720691</v>
      </c>
    </row>
    <row r="4" spans="1:10" x14ac:dyDescent="0.2">
      <c r="A4" s="14">
        <v>2</v>
      </c>
      <c r="B4" s="15">
        <v>0.73046957840551985</v>
      </c>
      <c r="C4" s="16">
        <v>1.5244425827628116</v>
      </c>
      <c r="D4" s="34">
        <v>0.6172786767595646</v>
      </c>
      <c r="E4" s="15">
        <v>0.77904091407467257</v>
      </c>
      <c r="F4" s="16">
        <v>0.70783228351466576</v>
      </c>
      <c r="G4" s="34">
        <v>0.31343868355752907</v>
      </c>
      <c r="H4" s="15">
        <v>0.82478351791875226</v>
      </c>
      <c r="I4" s="16">
        <v>0.7884065283770697</v>
      </c>
      <c r="J4" s="17">
        <v>0.71849699410046608</v>
      </c>
    </row>
    <row r="5" spans="1:10" x14ac:dyDescent="0.2">
      <c r="A5" s="14">
        <v>4</v>
      </c>
      <c r="B5" s="15">
        <v>0.4500848236783086</v>
      </c>
      <c r="C5" s="16">
        <v>0.42718247526613468</v>
      </c>
      <c r="D5" s="34">
        <v>0.3922514082782268</v>
      </c>
      <c r="E5" s="15">
        <v>0.53227338173574745</v>
      </c>
      <c r="F5" s="16">
        <v>0.27561743301080821</v>
      </c>
      <c r="G5" s="34">
        <v>0.58704015188102654</v>
      </c>
      <c r="H5" s="15">
        <v>0.32200033549735552</v>
      </c>
      <c r="I5" s="16">
        <v>0.52222810290531141</v>
      </c>
      <c r="J5" s="17">
        <v>0.59650917680017024</v>
      </c>
    </row>
    <row r="6" spans="1:10" x14ac:dyDescent="0.2">
      <c r="A6" s="14">
        <v>6</v>
      </c>
      <c r="B6" s="15">
        <v>0.38163334685865308</v>
      </c>
      <c r="C6" s="16">
        <v>0.23807666889692511</v>
      </c>
      <c r="D6" s="34">
        <v>0.51786868266600561</v>
      </c>
      <c r="E6" s="15">
        <v>0.31898545003383716</v>
      </c>
      <c r="F6" s="16">
        <v>0.37588456943295656</v>
      </c>
      <c r="G6" s="34">
        <v>0.29983457402812247</v>
      </c>
      <c r="H6" s="15">
        <v>0.31060026307468064</v>
      </c>
      <c r="I6" s="16">
        <v>0.50961783048409304</v>
      </c>
      <c r="J6" s="17">
        <v>0.30349013657056145</v>
      </c>
    </row>
    <row r="7" spans="1:10" ht="16" thickBot="1" x14ac:dyDescent="0.25">
      <c r="A7" s="18">
        <v>8</v>
      </c>
      <c r="B7" s="20">
        <v>0.1406528812847696</v>
      </c>
      <c r="C7" s="21">
        <v>0.34497589648931021</v>
      </c>
      <c r="D7" s="35">
        <v>0.34563864892243346</v>
      </c>
      <c r="E7" s="20">
        <v>0.35699991995517494</v>
      </c>
      <c r="F7" s="21">
        <v>0.28426045167572328</v>
      </c>
      <c r="G7" s="35">
        <v>0.27061531269104905</v>
      </c>
      <c r="H7" s="20">
        <v>0.51470820687910979</v>
      </c>
      <c r="I7" s="21">
        <v>0.52999196643756141</v>
      </c>
      <c r="J7" s="22">
        <v>0.30269357453231849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BB22-8E08-C547-B8CE-5C26D82FD95D}">
  <dimension ref="A1:J7"/>
  <sheetViews>
    <sheetView tabSelected="1" workbookViewId="0">
      <selection activeCell="A2" sqref="A2"/>
    </sheetView>
  </sheetViews>
  <sheetFormatPr baseColWidth="10" defaultRowHeight="15" x14ac:dyDescent="0.2"/>
  <sheetData>
    <row r="1" spans="1:10" ht="16" thickBot="1" x14ac:dyDescent="0.25">
      <c r="A1" s="6" t="s">
        <v>31</v>
      </c>
      <c r="B1" s="7" t="s">
        <v>22</v>
      </c>
      <c r="C1" s="8" t="s">
        <v>23</v>
      </c>
      <c r="D1" s="9" t="s">
        <v>24</v>
      </c>
      <c r="E1" s="24" t="s">
        <v>25</v>
      </c>
      <c r="F1" s="25" t="s">
        <v>26</v>
      </c>
      <c r="G1" s="26" t="s">
        <v>27</v>
      </c>
      <c r="H1" s="27" t="s">
        <v>28</v>
      </c>
      <c r="I1" s="8" t="s">
        <v>29</v>
      </c>
      <c r="J1" s="9" t="s">
        <v>30</v>
      </c>
    </row>
    <row r="2" spans="1:10" x14ac:dyDescent="0.2">
      <c r="A2" s="10">
        <v>0</v>
      </c>
      <c r="B2" s="11">
        <v>1.0997224219146167</v>
      </c>
      <c r="C2" s="12">
        <v>1.0186279349775835</v>
      </c>
      <c r="D2" s="13">
        <v>0.88146198540000986</v>
      </c>
      <c r="E2" s="28">
        <v>1.07363677544225</v>
      </c>
      <c r="F2" s="12">
        <v>0.86017776089535558</v>
      </c>
      <c r="G2" s="13">
        <v>1.0662604722010662</v>
      </c>
      <c r="H2" s="11">
        <v>0.71438918078984448</v>
      </c>
      <c r="I2" s="12">
        <v>1.2862355126679472</v>
      </c>
      <c r="J2" s="13">
        <v>0.99939236943938092</v>
      </c>
    </row>
    <row r="3" spans="1:10" x14ac:dyDescent="0.2">
      <c r="A3" s="14">
        <v>1</v>
      </c>
      <c r="B3" s="15">
        <v>0.63384001408533364</v>
      </c>
      <c r="C3" s="16">
        <v>0.61319094636522431</v>
      </c>
      <c r="D3" s="17">
        <v>0.87153001936733376</v>
      </c>
      <c r="E3" s="29">
        <v>0.46549431062509239</v>
      </c>
      <c r="F3" s="16">
        <v>0.90518966910855392</v>
      </c>
      <c r="G3" s="17">
        <v>0.94611733900662798</v>
      </c>
      <c r="H3" s="15">
        <v>0.61562569957465862</v>
      </c>
      <c r="I3" s="16">
        <v>0.87815698964120714</v>
      </c>
      <c r="J3" s="17">
        <v>0.40317234694121512</v>
      </c>
    </row>
    <row r="4" spans="1:10" x14ac:dyDescent="0.2">
      <c r="A4" s="14">
        <v>2</v>
      </c>
      <c r="B4" s="15">
        <v>0.50876660438907395</v>
      </c>
      <c r="C4" s="16">
        <v>0.42662308640358998</v>
      </c>
      <c r="D4" s="17">
        <v>0.14994064849330471</v>
      </c>
      <c r="E4" s="29">
        <v>0.5922642826080361</v>
      </c>
      <c r="F4" s="16">
        <v>0.89537749586476967</v>
      </c>
      <c r="G4" s="17">
        <v>0.45789462667196951</v>
      </c>
      <c r="H4" s="15">
        <v>0.56565608110268961</v>
      </c>
      <c r="I4" s="16">
        <v>0.23649211023287589</v>
      </c>
      <c r="J4" s="17">
        <v>0.25976659021503612</v>
      </c>
    </row>
    <row r="5" spans="1:10" x14ac:dyDescent="0.2">
      <c r="A5" s="14">
        <v>4</v>
      </c>
      <c r="B5" s="15">
        <v>0.24637788525648488</v>
      </c>
      <c r="C5" s="16">
        <v>0.26041951614491582</v>
      </c>
      <c r="D5" s="17">
        <v>0.18310115776616587</v>
      </c>
      <c r="E5" s="29">
        <v>0.235828667612524</v>
      </c>
      <c r="F5" s="16">
        <v>0.17138341741150859</v>
      </c>
      <c r="G5" s="17">
        <v>0.24798398207167655</v>
      </c>
      <c r="H5" s="15">
        <v>0.2117939149558615</v>
      </c>
      <c r="I5" s="16">
        <v>0.16693712883511033</v>
      </c>
      <c r="J5" s="17">
        <v>0.2097085627676078</v>
      </c>
    </row>
    <row r="6" spans="1:10" x14ac:dyDescent="0.2">
      <c r="A6" s="14">
        <v>6</v>
      </c>
      <c r="B6" s="15">
        <v>0.15485142986756931</v>
      </c>
      <c r="C6" s="16">
        <v>0.16612868517323004</v>
      </c>
      <c r="D6" s="17">
        <v>0.18882665751613459</v>
      </c>
      <c r="E6" s="29">
        <v>0.19854926669137501</v>
      </c>
      <c r="F6" s="16">
        <v>0.23683307557275063</v>
      </c>
      <c r="G6" s="17">
        <v>0.16510526792324201</v>
      </c>
      <c r="H6" s="15">
        <v>0.21660904244293544</v>
      </c>
      <c r="I6" s="16">
        <v>0.22610252966196556</v>
      </c>
      <c r="J6" s="17">
        <v>0.22601642816552153</v>
      </c>
    </row>
    <row r="7" spans="1:10" ht="16" thickBot="1" x14ac:dyDescent="0.25">
      <c r="A7" s="18">
        <v>8</v>
      </c>
      <c r="B7" s="20">
        <v>8.6516207515930837E-2</v>
      </c>
      <c r="C7" s="21">
        <v>0.18106738074955783</v>
      </c>
      <c r="D7" s="22">
        <v>0.15400530462715939</v>
      </c>
      <c r="E7" s="30">
        <v>0.25205034469927445</v>
      </c>
      <c r="F7" s="21">
        <v>0.18860267529643138</v>
      </c>
      <c r="G7" s="22">
        <v>0.13407029325687059</v>
      </c>
      <c r="H7" s="20">
        <v>8.3337976798316241E-2</v>
      </c>
      <c r="I7" s="21">
        <v>0.19923886277143499</v>
      </c>
      <c r="J7" s="22">
        <v>0.21829051588086701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WIBJ2</vt:lpstr>
      <vt:lpstr>S2513A</vt:lpstr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Hedda Meijer (Staff)</dc:creator>
  <cp:lastModifiedBy>Marek Gierlinski (Staff)</cp:lastModifiedBy>
  <dcterms:created xsi:type="dcterms:W3CDTF">2025-03-22T09:55:43Z</dcterms:created>
  <dcterms:modified xsi:type="dcterms:W3CDTF">2025-03-24T14:21:10Z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8d1e0-f5d7-4da7-8ddd-3b83021a2c85_Enabled">
    <vt:lpwstr>true</vt:lpwstr>
  </property>
  <property fmtid="{D5CDD505-2E9C-101B-9397-08002B2CF9AE}" pid="3" name="MSIP_Label_a618d1e0-f5d7-4da7-8ddd-3b83021a2c85_SetDate">
    <vt:lpwstr>2025-03-22T09:56:13Z</vt:lpwstr>
  </property>
  <property fmtid="{D5CDD505-2E9C-101B-9397-08002B2CF9AE}" pid="4" name="MSIP_Label_a618d1e0-f5d7-4da7-8ddd-3b83021a2c85_Method">
    <vt:lpwstr>Standard</vt:lpwstr>
  </property>
  <property fmtid="{D5CDD505-2E9C-101B-9397-08002B2CF9AE}" pid="5" name="MSIP_Label_a618d1e0-f5d7-4da7-8ddd-3b83021a2c85_Name">
    <vt:lpwstr>Private</vt:lpwstr>
  </property>
  <property fmtid="{D5CDD505-2E9C-101B-9397-08002B2CF9AE}" pid="6" name="MSIP_Label_a618d1e0-f5d7-4da7-8ddd-3b83021a2c85_SiteId">
    <vt:lpwstr>ae323139-093a-4d2a-81a6-5d334bcd9019</vt:lpwstr>
  </property>
  <property fmtid="{D5CDD505-2E9C-101B-9397-08002B2CF9AE}" pid="7" name="MSIP_Label_a618d1e0-f5d7-4da7-8ddd-3b83021a2c85_ActionId">
    <vt:lpwstr>54e7dbfc-4827-4133-8a80-83fbea0538c3</vt:lpwstr>
  </property>
  <property fmtid="{D5CDD505-2E9C-101B-9397-08002B2CF9AE}" pid="8" name="MSIP_Label_a618d1e0-f5d7-4da7-8ddd-3b83021a2c85_ContentBits">
    <vt:lpwstr>0</vt:lpwstr>
  </property>
  <property fmtid="{D5CDD505-2E9C-101B-9397-08002B2CF9AE}" pid="9" name="MSIP_Label_a618d1e0-f5d7-4da7-8ddd-3b83021a2c85_Tag">
    <vt:lpwstr>10, 3, 0, 1</vt:lpwstr>
  </property>
</Properties>
</file>