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herum Mining Hardware" sheetId="1" r:id="rId4"/>
    <sheet state="visible" name="Blad1" sheetId="2" r:id="rId5"/>
  </sheets>
  <definedNames>
    <definedName hidden="1" localSheetId="0" name="_xlnm._FilterDatabase">'Etherum Mining Hardware'!$A$1:$J$94</definedName>
  </definedNames>
  <calcPr/>
  <extLst>
    <ext uri="GoogleSheetsCustomDataVersion1">
      <go:sheetsCustomData xmlns:go="http://customooxmlschemas.google.com/" r:id="rId6" roundtripDataSignature="AMtx7mhomCzQ35hH5E+OTCj9ZP7hglamLg=="/>
    </ext>
  </extLst>
</workbook>
</file>

<file path=xl/sharedStrings.xml><?xml version="1.0" encoding="utf-8"?>
<sst xmlns="http://schemas.openxmlformats.org/spreadsheetml/2006/main" count="421" uniqueCount="96">
  <si>
    <t>Number</t>
  </si>
  <si>
    <t>Type</t>
  </si>
  <si>
    <t>Release date/date of original information retrieval</t>
  </si>
  <si>
    <t>Source</t>
  </si>
  <si>
    <t>Accessed on</t>
  </si>
  <si>
    <t>Manufacturer</t>
  </si>
  <si>
    <t>Product</t>
  </si>
  <si>
    <t>Hash rate in Mh/s</t>
  </si>
  <si>
    <t>Power in W</t>
  </si>
  <si>
    <t>Efficiency in Mh/J</t>
  </si>
  <si>
    <t>Efficiency in J/MH</t>
  </si>
  <si>
    <t>GPU</t>
  </si>
  <si>
    <t>https://www.cryptocompare.com/mining/amd/radeon-hd-7870-ethereum-mining/</t>
  </si>
  <si>
    <t>AMD</t>
  </si>
  <si>
    <t>Radeon HD 7870</t>
  </si>
  <si>
    <t>https://en.wikipedia.org/wiki/GeForce_600_series</t>
  </si>
  <si>
    <t>NVIDIA</t>
  </si>
  <si>
    <t>GeForce GTX 680</t>
  </si>
  <si>
    <t>GeForce GTX 660 Ti</t>
  </si>
  <si>
    <t>GeForce GTX 650 Ti</t>
  </si>
  <si>
    <t>https://www.cryptocompare.com/mining/amd/radeon-r9-hd-7990-ethereum-mining/</t>
  </si>
  <si>
    <t>Radeon R9 HD 7990</t>
  </si>
  <si>
    <t>https://en.wikipedia.org/wiki/GeForce_700_series</t>
  </si>
  <si>
    <t xml:space="preserve">NVIDIA </t>
  </si>
  <si>
    <t>GeForce GTX 780</t>
  </si>
  <si>
    <t>GeForce GTX 770</t>
  </si>
  <si>
    <t>GeForce GTX 760</t>
  </si>
  <si>
    <t>http://www.sapphiretech.com/page.asp?IDno=5371&amp;lang=eng</t>
  </si>
  <si>
    <t>Sapphire R9 290X</t>
  </si>
  <si>
    <t>GeForce GTX 780 Ti</t>
  </si>
  <si>
    <t>https://www.cryptocompare.com/mining/amd/radeon-r9-290x-tri-x-ethereum-mining/</t>
  </si>
  <si>
    <t>Radeon R9 290x Tri-X</t>
  </si>
  <si>
    <t>https://www.cryptocompare.com/mining/nvidia/nvidia-geforce-gtx-750-ti-ethereum-mining/</t>
  </si>
  <si>
    <t xml:space="preserve">GeForce GTX 750 Ti </t>
  </si>
  <si>
    <t>GeForce GTX Titan Black</t>
  </si>
  <si>
    <t>https://www.cryptocompare.com/mining/amd/radeon-r9-295x2-ethereum-mining/</t>
  </si>
  <si>
    <t>Radeon R9 295x2</t>
  </si>
  <si>
    <t>https://en.wikipedia.org/wiki/GeForce_900_series</t>
  </si>
  <si>
    <t>GeForce GTX 980</t>
  </si>
  <si>
    <t>https://www.cryptocompare.com/mining/nvidia/nvidia-geforce-gtx-970-ethereum-mining/</t>
  </si>
  <si>
    <t>GeForce GTX 970</t>
  </si>
  <si>
    <t>GeForce GTX 960</t>
  </si>
  <si>
    <t>GeForce GTX Titan X</t>
  </si>
  <si>
    <t>https://en.wikipedia.org/wiki/AMD_Radeon_Rx_300_series</t>
  </si>
  <si>
    <t>Radeon R9 390</t>
  </si>
  <si>
    <t>Radeon R9 390X</t>
  </si>
  <si>
    <t>https://www.cryptocompare.com/mining/amd/strix-radeon-r7-370-ethereum-mining/</t>
  </si>
  <si>
    <t>Radeon Strix R7 370</t>
  </si>
  <si>
    <t>https://www.cryptocompare.com/mining/amd/radeon-r9-380-ethereum-mining/</t>
  </si>
  <si>
    <t>Radeon R9 380</t>
  </si>
  <si>
    <t>https://www.cryptocompare.com/mining/amd/radeon-r9-fury-x-ethereum-mining/</t>
  </si>
  <si>
    <t>Radeon R9 Fury X</t>
  </si>
  <si>
    <t>GeForce GTX 980 Ti</t>
  </si>
  <si>
    <t>https://www.cryptocompare.com/mining/amd/radeon-r9-nano-ethereum-mining/</t>
  </si>
  <si>
    <t>Radeon R9 Nano</t>
  </si>
  <si>
    <t>https://www.cryptocompare.com/mining/amd/radeon-r9-380x-ethereum-mining/</t>
  </si>
  <si>
    <t>Radeon R9 380x</t>
  </si>
  <si>
    <t>https://www.buriedone.com/hashrates.html</t>
  </si>
  <si>
    <t xml:space="preserve">GeForce GTX 1080  </t>
  </si>
  <si>
    <t>https://www.cryptocompare.com/mining/amd/radeon-rx-480-ethereum-mining/</t>
  </si>
  <si>
    <t>Radeon Rx 480</t>
  </si>
  <si>
    <t>https://www.techradar.com/news/best-mining-gpu</t>
  </si>
  <si>
    <t>https://en.wikipedia.org/wiki/Radeon_HD_7000_Series</t>
  </si>
  <si>
    <t>https://cryptomining24.net/gpu-table-with-hashrate/</t>
  </si>
  <si>
    <t>GeForce GTX 1070</t>
  </si>
  <si>
    <t>Radeon RX 460</t>
  </si>
  <si>
    <t>https://www.cryptocompare.com/mining/amd/radeon-rx-470-ethereum-mining/</t>
  </si>
  <si>
    <t xml:space="preserve">Radeon RX 470 </t>
  </si>
  <si>
    <t>GeForce GTX 1060</t>
  </si>
  <si>
    <t>Radeon GTX 1050 Ti</t>
  </si>
  <si>
    <t>GeForce GTX 1080 Ti</t>
  </si>
  <si>
    <t>https://www.techspot.com/article/1438-ethereum-mining-gpu-benchmark/%20&amp;%20</t>
  </si>
  <si>
    <t>https://www.amazon.com/gp/product/B00HJOXUKC/ref=as_li_tl?ie=UTF8&amp;tag=jitendradhg13-20&amp;camp=1789&amp;creative=9325&amp;linkCode=as2&amp;creativeASIN=B00HJOXUKC&amp;linkId=e0d7f5edd5168764bddde4d995694839</t>
  </si>
  <si>
    <t>GeForce Titan Xp</t>
  </si>
  <si>
    <t>http://www.pcgameshardware.de/AMD-Radeon-Grafikkarte-255597/Tests/Sapphire-Radeon-R9-290-Tri-X-OC-Test-1102085/</t>
  </si>
  <si>
    <t>https://en.wikipedia.org/wiki/AMD_Radeon_Rx_200_series</t>
  </si>
  <si>
    <t>https://cryptomining24.net/gpu-table-with-hashrate/#nvidia</t>
  </si>
  <si>
    <t>https://en.wikipedia.org/wiki/GeForce_10_series</t>
  </si>
  <si>
    <t>https://en.wikipedia.org/wiki/AMD_Radeon_400_series</t>
  </si>
  <si>
    <t>https://www.cryptocompare.com/mining/amd/asus-rog-strix-radeon-rx-570-o4g/</t>
  </si>
  <si>
    <t>Radeon RX 570</t>
  </si>
  <si>
    <t>Radeon RX 580</t>
  </si>
  <si>
    <t>Radeon RX 550</t>
  </si>
  <si>
    <t>Radeon RX Vega Frontier Edition</t>
  </si>
  <si>
    <t>Radeon RX Vega 64</t>
  </si>
  <si>
    <t>Radeon RX Vega 64 Liquid</t>
  </si>
  <si>
    <t>http://www.nvidia.de/graphics-cards/geforce/pascal/titan-xp/</t>
  </si>
  <si>
    <t>Radeon RX Vega 56</t>
  </si>
  <si>
    <t>GeForce GTX 1070 Ti</t>
  </si>
  <si>
    <t>https://en.wikipedia.org/wiki/AMD_Radeon_500_series</t>
  </si>
  <si>
    <t>https://www.techradar.com/news/nvidias-titan-v-is-a-massively-powerful-gpu-for-cryptocurrency-mining</t>
  </si>
  <si>
    <t>GTX Titan V</t>
  </si>
  <si>
    <t>https://www.theverge.com/circuitbreaker/2017/6/27/15882684/amd-radeon-vega-frontier-edition-gpu-price-now-available</t>
  </si>
  <si>
    <t>https://en.wikipedia.org/wiki/AMD_RX_Vega_series</t>
  </si>
  <si>
    <t>https://www.justcryptonews.com/313/nvidia-titan-v-best-gpu-ethereum-mining-if-you-afford-it-video</t>
  </si>
  <si>
    <t>Max value=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</si>
</sst>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Arial"/>
    </font>
    <font>
      <b/>
      <sz val="13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readingOrder="0"/>
    </xf>
    <xf borderId="1" fillId="3" fontId="3" numFmtId="0" xfId="0" applyBorder="1" applyFill="1" applyFont="1"/>
    <xf borderId="1" fillId="3" fontId="3" numFmtId="14" xfId="0" applyBorder="1" applyFont="1" applyNumberFormat="1"/>
    <xf borderId="1" fillId="3" fontId="3" numFmtId="164" xfId="0" applyBorder="1" applyFont="1" applyNumberFormat="1"/>
    <xf borderId="1" fillId="3" fontId="4" numFmtId="0" xfId="0" applyBorder="1" applyFont="1"/>
    <xf borderId="1" fillId="3" fontId="3" numFmtId="3" xfId="0" applyBorder="1" applyFont="1" applyNumberFormat="1"/>
    <xf borderId="1" fillId="3" fontId="3" numFmtId="2" xfId="0" applyBorder="1" applyFont="1" applyNumberFormat="1"/>
    <xf borderId="0" fillId="0" fontId="2" numFmtId="0" xfId="0" applyFont="1"/>
    <xf borderId="1" fillId="3" fontId="5" numFmtId="0" xfId="0" applyBorder="1" applyFont="1"/>
    <xf borderId="1" fillId="3" fontId="4" numFmtId="2" xfId="0" applyBorder="1" applyFont="1" applyNumberFormat="1"/>
    <xf borderId="0" fillId="0" fontId="2" numFmtId="3" xfId="0" applyFont="1" applyNumberFormat="1"/>
    <xf borderId="0" fillId="0" fontId="2" numFmtId="2" xfId="0" applyFont="1" applyNumberFormat="1"/>
    <xf borderId="0" fillId="4" fontId="6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'Etherum Mining Hardware'!$C$2:$C$90</c:f>
            </c:numRef>
          </c:xVal>
          <c:yVal>
            <c:numRef>
              <c:f>'Etherum Mining Hardware'!$J$2:$J$90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929127"/>
        <c:axId val="1236767728"/>
      </c:scatterChart>
      <c:valAx>
        <c:axId val="804929127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236767728"/>
      </c:valAx>
      <c:valAx>
        <c:axId val="123676772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Efficiency in Mh/J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804929127"/>
      </c:valAx>
      <c:spPr>
        <a:solidFill>
          <a:srgbClr val="FFFFFF"/>
        </a:solidFill>
      </c:spPr>
    </c:plotArea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542925</xdr:colOff>
      <xdr:row>7</xdr:row>
      <xdr:rowOff>57150</xdr:rowOff>
    </xdr:from>
    <xdr:ext cx="6162675" cy="9753600"/>
    <xdr:graphicFrame>
      <xdr:nvGraphicFramePr>
        <xdr:cNvPr id="134409680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chspot.com/article/1438-ethereum-mining-gpu-benchmark/%20&amp;" TargetMode="External"/><Relationship Id="rId2" Type="http://schemas.openxmlformats.org/officeDocument/2006/relationships/hyperlink" Target="https://www.techradar.com/news/nvidias-titan-v-is-a-massively-powerful-gpu-for-cryptocurrency-min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chspot.com/article/1438-ethereum-mining-gpu-benchmark/%20&amp;" TargetMode="External"/><Relationship Id="rId2" Type="http://schemas.openxmlformats.org/officeDocument/2006/relationships/hyperlink" Target="https://www.techradar.com/news/nvidias-titan-v-is-a-massively-powerful-gpu-for-cryptocurrency-minin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38"/>
    <col customWidth="1" min="2" max="2" width="9.88"/>
    <col customWidth="1" min="3" max="3" width="17.38"/>
    <col customWidth="1" min="4" max="4" width="80.38"/>
    <col customWidth="1" min="5" max="5" width="15.13"/>
    <col customWidth="1" min="6" max="6" width="15.25"/>
    <col customWidth="1" min="7" max="7" width="26.25"/>
    <col customWidth="1" min="8" max="8" width="19.13"/>
    <col customWidth="1" min="9" max="9" width="13.38"/>
    <col customWidth="1" min="10" max="10" width="18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>
      <c r="A2" s="4">
        <v>1.0</v>
      </c>
      <c r="B2" s="4" t="s">
        <v>11</v>
      </c>
      <c r="C2" s="5">
        <v>40987.0</v>
      </c>
      <c r="D2" s="6" t="s">
        <v>12</v>
      </c>
      <c r="E2" s="5">
        <v>43227.0</v>
      </c>
      <c r="F2" s="7" t="s">
        <v>13</v>
      </c>
      <c r="G2" s="4" t="s">
        <v>14</v>
      </c>
      <c r="H2" s="8">
        <v>10.2</v>
      </c>
      <c r="I2" s="8">
        <v>175.0</v>
      </c>
      <c r="J2" s="9">
        <f>H2/I2</f>
        <v>0.05828571429</v>
      </c>
      <c r="K2" s="10">
        <f>1/J2</f>
        <v>17.15686275</v>
      </c>
    </row>
    <row r="3" hidden="1">
      <c r="A3" s="4"/>
      <c r="B3" s="4"/>
      <c r="C3" s="5">
        <v>40987.0</v>
      </c>
      <c r="D3" s="6" t="s">
        <v>62</v>
      </c>
      <c r="E3" s="5">
        <v>43227.0</v>
      </c>
      <c r="F3" s="7"/>
      <c r="G3" s="4"/>
      <c r="H3" s="8"/>
      <c r="I3" s="8"/>
      <c r="J3" s="9"/>
    </row>
    <row r="4">
      <c r="A4" s="4">
        <v>2.0</v>
      </c>
      <c r="B4" s="4" t="s">
        <v>11</v>
      </c>
      <c r="C4" s="5">
        <v>40990.0</v>
      </c>
      <c r="D4" s="4" t="s">
        <v>15</v>
      </c>
      <c r="E4" s="5">
        <v>43227.0</v>
      </c>
      <c r="F4" s="7" t="s">
        <v>16</v>
      </c>
      <c r="G4" s="4" t="s">
        <v>17</v>
      </c>
      <c r="H4" s="8">
        <v>15.0</v>
      </c>
      <c r="I4" s="8">
        <v>195.0</v>
      </c>
      <c r="J4" s="9">
        <f>H4/I4</f>
        <v>0.07692307692</v>
      </c>
      <c r="K4" s="10">
        <f>1/J4</f>
        <v>13</v>
      </c>
    </row>
    <row r="5" hidden="1">
      <c r="A5" s="4"/>
      <c r="B5" s="4"/>
      <c r="C5" s="5">
        <v>40990.0</v>
      </c>
      <c r="D5" s="4" t="s">
        <v>63</v>
      </c>
      <c r="E5" s="5">
        <v>43227.0</v>
      </c>
      <c r="F5" s="7"/>
      <c r="G5" s="4"/>
      <c r="H5" s="8"/>
      <c r="I5" s="8"/>
      <c r="J5" s="9"/>
    </row>
    <row r="6">
      <c r="A6" s="4">
        <v>3.0</v>
      </c>
      <c r="B6" s="4" t="s">
        <v>11</v>
      </c>
      <c r="C6" s="5">
        <v>41137.0</v>
      </c>
      <c r="D6" s="4" t="s">
        <v>15</v>
      </c>
      <c r="E6" s="5">
        <v>43227.0</v>
      </c>
      <c r="F6" s="7" t="s">
        <v>16</v>
      </c>
      <c r="G6" s="4" t="s">
        <v>18</v>
      </c>
      <c r="H6" s="8">
        <v>11.75</v>
      </c>
      <c r="I6" s="8">
        <v>150.0</v>
      </c>
      <c r="J6" s="9">
        <f>H6/I6</f>
        <v>0.07833333333</v>
      </c>
      <c r="K6" s="10">
        <f>1/J6</f>
        <v>12.76595745</v>
      </c>
    </row>
    <row r="7" hidden="1">
      <c r="A7" s="4"/>
      <c r="B7" s="4"/>
      <c r="C7" s="5">
        <v>41137.0</v>
      </c>
      <c r="D7" s="4" t="s">
        <v>63</v>
      </c>
      <c r="E7" s="5">
        <v>43227.0</v>
      </c>
      <c r="F7" s="7"/>
      <c r="G7" s="4"/>
      <c r="H7" s="8"/>
      <c r="I7" s="8"/>
      <c r="J7" s="9"/>
    </row>
    <row r="8">
      <c r="A8" s="4">
        <v>4.0</v>
      </c>
      <c r="B8" s="4" t="s">
        <v>11</v>
      </c>
      <c r="C8" s="5">
        <v>41191.0</v>
      </c>
      <c r="D8" s="6" t="s">
        <v>15</v>
      </c>
      <c r="E8" s="5">
        <v>43227.0</v>
      </c>
      <c r="F8" s="7" t="s">
        <v>16</v>
      </c>
      <c r="G8" s="4" t="s">
        <v>19</v>
      </c>
      <c r="H8" s="8">
        <v>10.33</v>
      </c>
      <c r="I8" s="8">
        <v>110.0</v>
      </c>
      <c r="J8" s="9">
        <f>H8/I8</f>
        <v>0.09390909091</v>
      </c>
      <c r="K8" s="10">
        <f>1/J8</f>
        <v>10.64859632</v>
      </c>
    </row>
    <row r="9" hidden="1">
      <c r="A9" s="4"/>
      <c r="B9" s="4"/>
      <c r="C9" s="5">
        <v>41191.0</v>
      </c>
      <c r="D9" s="6" t="s">
        <v>63</v>
      </c>
      <c r="E9" s="5">
        <v>43227.0</v>
      </c>
      <c r="F9" s="7"/>
      <c r="G9" s="4"/>
      <c r="H9" s="8"/>
      <c r="I9" s="8"/>
      <c r="J9" s="9"/>
    </row>
    <row r="10">
      <c r="A10" s="4">
        <v>5.0</v>
      </c>
      <c r="B10" s="4" t="s">
        <v>11</v>
      </c>
      <c r="C10" s="5">
        <v>41365.0</v>
      </c>
      <c r="D10" s="6" t="s">
        <v>20</v>
      </c>
      <c r="E10" s="5">
        <v>43227.0</v>
      </c>
      <c r="F10" s="7" t="s">
        <v>13</v>
      </c>
      <c r="G10" s="4" t="s">
        <v>21</v>
      </c>
      <c r="H10" s="8">
        <v>36.0</v>
      </c>
      <c r="I10" s="8">
        <v>375.0</v>
      </c>
      <c r="J10" s="9">
        <f>H10/I10</f>
        <v>0.096</v>
      </c>
      <c r="K10" s="10">
        <f>1/J10</f>
        <v>10.41666667</v>
      </c>
    </row>
    <row r="11" hidden="1">
      <c r="A11" s="4"/>
      <c r="B11" s="4"/>
      <c r="C11" s="5">
        <v>41365.0</v>
      </c>
      <c r="D11" s="6" t="s">
        <v>62</v>
      </c>
      <c r="E11" s="5">
        <v>43227.0</v>
      </c>
      <c r="F11" s="7"/>
      <c r="G11" s="4"/>
      <c r="H11" s="8"/>
      <c r="I11" s="8"/>
      <c r="J11" s="9"/>
    </row>
    <row r="12">
      <c r="A12" s="4">
        <v>6.0</v>
      </c>
      <c r="B12" s="4" t="s">
        <v>11</v>
      </c>
      <c r="C12" s="5">
        <v>41417.0</v>
      </c>
      <c r="D12" s="6"/>
      <c r="E12" s="5">
        <v>43227.0</v>
      </c>
      <c r="F12" s="7" t="s">
        <v>23</v>
      </c>
      <c r="G12" s="4" t="s">
        <v>24</v>
      </c>
      <c r="H12" s="8">
        <v>20.0</v>
      </c>
      <c r="I12" s="8">
        <v>250.0</v>
      </c>
      <c r="J12" s="9">
        <f>H12/I12</f>
        <v>0.08</v>
      </c>
      <c r="K12" s="10">
        <f>1/J12</f>
        <v>12.5</v>
      </c>
    </row>
    <row r="13" hidden="1">
      <c r="A13" s="4"/>
      <c r="B13" s="4"/>
      <c r="C13" s="5">
        <v>41417.0</v>
      </c>
      <c r="D13" s="6" t="s">
        <v>63</v>
      </c>
      <c r="E13" s="5">
        <v>43227.0</v>
      </c>
      <c r="F13" s="7"/>
      <c r="G13" s="4"/>
      <c r="H13" s="8"/>
      <c r="I13" s="8"/>
      <c r="J13" s="9"/>
    </row>
    <row r="14">
      <c r="A14" s="4">
        <v>7.0</v>
      </c>
      <c r="B14" s="4" t="s">
        <v>11</v>
      </c>
      <c r="C14" s="5">
        <v>41424.0</v>
      </c>
      <c r="D14" s="4" t="s">
        <v>22</v>
      </c>
      <c r="E14" s="5">
        <v>43227.0</v>
      </c>
      <c r="F14" s="7" t="s">
        <v>16</v>
      </c>
      <c r="G14" s="4" t="s">
        <v>25</v>
      </c>
      <c r="H14" s="8">
        <v>15.0</v>
      </c>
      <c r="I14" s="8">
        <v>230.0</v>
      </c>
      <c r="J14" s="9">
        <f>H14/I14</f>
        <v>0.0652173913</v>
      </c>
      <c r="K14" s="10">
        <f>1/J14</f>
        <v>15.33333333</v>
      </c>
    </row>
    <row r="15" hidden="1">
      <c r="A15" s="4"/>
      <c r="B15" s="4"/>
      <c r="C15" s="5">
        <v>41424.0</v>
      </c>
      <c r="D15" s="4" t="s">
        <v>63</v>
      </c>
      <c r="E15" s="5">
        <v>43227.0</v>
      </c>
      <c r="F15" s="7"/>
      <c r="G15" s="4"/>
      <c r="H15" s="8"/>
      <c r="I15" s="8"/>
      <c r="J15" s="9"/>
    </row>
    <row r="16">
      <c r="A16" s="4">
        <v>8.0</v>
      </c>
      <c r="B16" s="4" t="s">
        <v>11</v>
      </c>
      <c r="C16" s="5">
        <v>41450.0</v>
      </c>
      <c r="D16" s="6" t="s">
        <v>22</v>
      </c>
      <c r="E16" s="5">
        <v>43227.0</v>
      </c>
      <c r="F16" s="7" t="s">
        <v>16</v>
      </c>
      <c r="G16" s="4" t="s">
        <v>26</v>
      </c>
      <c r="H16" s="8">
        <v>15.0</v>
      </c>
      <c r="I16" s="8">
        <v>170.0</v>
      </c>
      <c r="J16" s="9">
        <f>H16/I16</f>
        <v>0.08823529412</v>
      </c>
      <c r="K16" s="10">
        <f>1/J16</f>
        <v>11.33333333</v>
      </c>
    </row>
    <row r="17" hidden="1">
      <c r="A17" s="4"/>
      <c r="B17" s="4"/>
      <c r="C17" s="5">
        <v>41450.0</v>
      </c>
      <c r="D17" s="4" t="s">
        <v>63</v>
      </c>
      <c r="E17" s="5">
        <v>43227.0</v>
      </c>
      <c r="F17" s="7"/>
      <c r="G17" s="4"/>
      <c r="H17" s="8"/>
      <c r="I17" s="8"/>
      <c r="J17" s="9"/>
    </row>
    <row r="18">
      <c r="A18" s="4">
        <v>9.0</v>
      </c>
      <c r="B18" s="4" t="s">
        <v>11</v>
      </c>
      <c r="C18" s="5">
        <v>41571.0</v>
      </c>
      <c r="D18" s="6" t="s">
        <v>27</v>
      </c>
      <c r="E18" s="5">
        <v>43227.0</v>
      </c>
      <c r="F18" s="7" t="s">
        <v>13</v>
      </c>
      <c r="G18" s="4" t="s">
        <v>28</v>
      </c>
      <c r="H18" s="8">
        <v>30.5</v>
      </c>
      <c r="I18" s="8">
        <v>290.0</v>
      </c>
      <c r="J18" s="9">
        <f>H18/I18</f>
        <v>0.1051724138</v>
      </c>
      <c r="K18" s="10">
        <f>1/J18</f>
        <v>9.508196721</v>
      </c>
    </row>
    <row r="19" hidden="1">
      <c r="A19" s="4"/>
      <c r="B19" s="4"/>
      <c r="C19" s="5">
        <v>41571.0</v>
      </c>
      <c r="D19" s="6" t="s">
        <v>63</v>
      </c>
      <c r="E19" s="5">
        <v>43227.0</v>
      </c>
      <c r="F19" s="7"/>
      <c r="G19" s="4"/>
      <c r="H19" s="8"/>
      <c r="I19" s="8"/>
      <c r="J19" s="9"/>
    </row>
    <row r="20" hidden="1">
      <c r="A20" s="4"/>
      <c r="B20" s="4"/>
      <c r="C20" s="5">
        <v>41571.0</v>
      </c>
      <c r="D20" s="6" t="s">
        <v>72</v>
      </c>
      <c r="E20" s="5">
        <v>43227.0</v>
      </c>
      <c r="F20" s="7"/>
      <c r="G20" s="4"/>
      <c r="H20" s="8"/>
      <c r="I20" s="8"/>
      <c r="J20" s="9"/>
    </row>
    <row r="21" ht="15.75" customHeight="1">
      <c r="A21" s="4">
        <v>10.0</v>
      </c>
      <c r="B21" s="4" t="s">
        <v>11</v>
      </c>
      <c r="C21" s="5">
        <v>41585.0</v>
      </c>
      <c r="D21" s="6" t="s">
        <v>22</v>
      </c>
      <c r="E21" s="5">
        <v>43227.0</v>
      </c>
      <c r="F21" s="7" t="s">
        <v>16</v>
      </c>
      <c r="G21" s="4" t="s">
        <v>29</v>
      </c>
      <c r="H21" s="8">
        <v>22.0</v>
      </c>
      <c r="I21" s="8">
        <v>250.0</v>
      </c>
      <c r="J21" s="9">
        <f>H21/I21</f>
        <v>0.088</v>
      </c>
      <c r="K21" s="10">
        <f>1/J21</f>
        <v>11.36363636</v>
      </c>
    </row>
    <row r="22" ht="15.75" hidden="1" customHeight="1">
      <c r="A22" s="4"/>
      <c r="B22" s="4"/>
      <c r="C22" s="5">
        <v>41585.0</v>
      </c>
      <c r="D22" s="6" t="s">
        <v>63</v>
      </c>
      <c r="E22" s="5">
        <v>43227.0</v>
      </c>
      <c r="F22" s="7"/>
      <c r="G22" s="4"/>
      <c r="H22" s="8"/>
      <c r="I22" s="8"/>
      <c r="J22" s="9"/>
    </row>
    <row r="23" ht="15.75" customHeight="1">
      <c r="A23" s="4">
        <v>11.0</v>
      </c>
      <c r="B23" s="4" t="s">
        <v>11</v>
      </c>
      <c r="C23" s="5">
        <v>41627.0</v>
      </c>
      <c r="D23" s="6" t="s">
        <v>30</v>
      </c>
      <c r="E23" s="5">
        <v>43227.0</v>
      </c>
      <c r="F23" s="7" t="s">
        <v>13</v>
      </c>
      <c r="G23" s="4" t="s">
        <v>31</v>
      </c>
      <c r="H23" s="8">
        <v>22.0</v>
      </c>
      <c r="I23" s="8">
        <v>290.0</v>
      </c>
      <c r="J23" s="9">
        <f>H23/I23</f>
        <v>0.07586206897</v>
      </c>
      <c r="K23" s="10">
        <f>1/J23</f>
        <v>13.18181818</v>
      </c>
    </row>
    <row r="24" ht="15.75" hidden="1" customHeight="1">
      <c r="A24" s="4"/>
      <c r="B24" s="4"/>
      <c r="C24" s="5">
        <v>41627.0</v>
      </c>
      <c r="D24" s="6" t="s">
        <v>74</v>
      </c>
      <c r="E24" s="5">
        <v>43227.0</v>
      </c>
      <c r="F24" s="7"/>
      <c r="G24" s="4"/>
      <c r="H24" s="8"/>
      <c r="I24" s="8"/>
      <c r="J24" s="9"/>
    </row>
    <row r="25" ht="15.75" customHeight="1">
      <c r="A25" s="4">
        <v>12.0</v>
      </c>
      <c r="B25" s="4" t="s">
        <v>11</v>
      </c>
      <c r="C25" s="5">
        <v>41688.0</v>
      </c>
      <c r="D25" s="6" t="s">
        <v>32</v>
      </c>
      <c r="E25" s="5">
        <v>43227.0</v>
      </c>
      <c r="F25" s="7" t="s">
        <v>16</v>
      </c>
      <c r="G25" s="4" t="s">
        <v>33</v>
      </c>
      <c r="H25" s="8">
        <v>6.0</v>
      </c>
      <c r="I25" s="8">
        <v>40.0</v>
      </c>
      <c r="J25" s="9">
        <f>H25/I25</f>
        <v>0.15</v>
      </c>
      <c r="K25" s="10">
        <f>1/J25</f>
        <v>6.666666667</v>
      </c>
    </row>
    <row r="26" ht="15.75" hidden="1" customHeight="1">
      <c r="A26" s="4"/>
      <c r="B26" s="4"/>
      <c r="C26" s="5">
        <v>41688.0</v>
      </c>
      <c r="D26" s="4" t="s">
        <v>22</v>
      </c>
      <c r="E26" s="5">
        <v>43227.0</v>
      </c>
      <c r="F26" s="7"/>
      <c r="G26" s="4"/>
      <c r="H26" s="8"/>
      <c r="I26" s="8"/>
      <c r="J26" s="9"/>
    </row>
    <row r="27" ht="15.75" customHeight="1">
      <c r="A27" s="4">
        <v>13.0</v>
      </c>
      <c r="B27" s="4" t="s">
        <v>11</v>
      </c>
      <c r="C27" s="5">
        <v>41688.0</v>
      </c>
      <c r="D27" s="6" t="s">
        <v>22</v>
      </c>
      <c r="E27" s="5">
        <v>43227.0</v>
      </c>
      <c r="F27" s="7" t="s">
        <v>16</v>
      </c>
      <c r="G27" s="4" t="s">
        <v>34</v>
      </c>
      <c r="H27" s="8">
        <v>20.5</v>
      </c>
      <c r="I27" s="8">
        <v>250.0</v>
      </c>
      <c r="J27" s="9">
        <f>H27/I27</f>
        <v>0.082</v>
      </c>
      <c r="K27" s="10">
        <f>1/J27</f>
        <v>12.19512195</v>
      </c>
    </row>
    <row r="28" ht="15.75" hidden="1" customHeight="1">
      <c r="A28" s="4"/>
      <c r="B28" s="4"/>
      <c r="C28" s="5">
        <v>41688.0</v>
      </c>
      <c r="D28" s="6" t="s">
        <v>63</v>
      </c>
      <c r="E28" s="5">
        <v>43227.0</v>
      </c>
      <c r="F28" s="7"/>
      <c r="G28" s="4"/>
      <c r="H28" s="8"/>
      <c r="I28" s="8"/>
      <c r="J28" s="9"/>
    </row>
    <row r="29" ht="15.75" customHeight="1">
      <c r="A29" s="4">
        <v>14.0</v>
      </c>
      <c r="B29" s="4" t="s">
        <v>11</v>
      </c>
      <c r="C29" s="5">
        <v>41737.0</v>
      </c>
      <c r="D29" s="6" t="s">
        <v>35</v>
      </c>
      <c r="E29" s="5">
        <v>43227.0</v>
      </c>
      <c r="F29" s="7" t="s">
        <v>13</v>
      </c>
      <c r="G29" s="4" t="s">
        <v>36</v>
      </c>
      <c r="H29" s="8">
        <v>46.0</v>
      </c>
      <c r="I29" s="8">
        <v>500.0</v>
      </c>
      <c r="J29" s="9">
        <f>H29/I29</f>
        <v>0.092</v>
      </c>
      <c r="K29" s="10">
        <f>1/J29</f>
        <v>10.86956522</v>
      </c>
    </row>
    <row r="30" ht="15.75" hidden="1" customHeight="1">
      <c r="A30" s="4"/>
      <c r="B30" s="4"/>
      <c r="C30" s="5">
        <v>41737.0</v>
      </c>
      <c r="D30" s="6" t="s">
        <v>75</v>
      </c>
      <c r="E30" s="5">
        <v>43227.0</v>
      </c>
      <c r="F30" s="7"/>
      <c r="G30" s="4"/>
      <c r="H30" s="8"/>
      <c r="I30" s="8"/>
      <c r="J30" s="9"/>
    </row>
    <row r="31" ht="15.75" customHeight="1">
      <c r="A31" s="4">
        <v>15.0</v>
      </c>
      <c r="B31" s="4" t="s">
        <v>11</v>
      </c>
      <c r="C31" s="5">
        <v>41900.0</v>
      </c>
      <c r="D31" s="6" t="s">
        <v>37</v>
      </c>
      <c r="E31" s="5">
        <v>43227.0</v>
      </c>
      <c r="F31" s="7" t="s">
        <v>16</v>
      </c>
      <c r="G31" s="4" t="s">
        <v>38</v>
      </c>
      <c r="H31" s="8">
        <v>20.0</v>
      </c>
      <c r="I31" s="8">
        <v>165.0</v>
      </c>
      <c r="J31" s="9">
        <f>H31/I31</f>
        <v>0.1212121212</v>
      </c>
      <c r="K31" s="10">
        <f>1/J31</f>
        <v>8.25</v>
      </c>
    </row>
    <row r="32" ht="15.75" hidden="1" customHeight="1">
      <c r="A32" s="4"/>
      <c r="B32" s="4"/>
      <c r="C32" s="5">
        <v>41900.0</v>
      </c>
      <c r="D32" s="6" t="s">
        <v>63</v>
      </c>
      <c r="E32" s="5">
        <v>43227.0</v>
      </c>
      <c r="F32" s="7"/>
      <c r="G32" s="4"/>
      <c r="H32" s="8"/>
      <c r="I32" s="8"/>
      <c r="J32" s="9"/>
    </row>
    <row r="33" ht="15.75" customHeight="1">
      <c r="A33" s="4">
        <v>16.0</v>
      </c>
      <c r="B33" s="4" t="s">
        <v>11</v>
      </c>
      <c r="C33" s="5">
        <v>41900.0</v>
      </c>
      <c r="D33" s="6" t="s">
        <v>39</v>
      </c>
      <c r="E33" s="5">
        <v>43227.0</v>
      </c>
      <c r="F33" s="7" t="s">
        <v>16</v>
      </c>
      <c r="G33" s="4" t="s">
        <v>40</v>
      </c>
      <c r="H33" s="8">
        <v>15.9</v>
      </c>
      <c r="I33" s="8">
        <v>145.0</v>
      </c>
      <c r="J33" s="9">
        <f>H33/I33</f>
        <v>0.1096551724</v>
      </c>
      <c r="K33" s="10">
        <f>1/J33</f>
        <v>9.119496855</v>
      </c>
    </row>
    <row r="34" ht="15.75" hidden="1" customHeight="1">
      <c r="A34" s="4"/>
      <c r="B34" s="4"/>
      <c r="C34" s="5">
        <v>41900.0</v>
      </c>
      <c r="D34" s="6" t="s">
        <v>37</v>
      </c>
      <c r="E34" s="5">
        <v>43227.0</v>
      </c>
      <c r="F34" s="7"/>
      <c r="G34" s="4"/>
      <c r="H34" s="8"/>
      <c r="I34" s="8"/>
      <c r="J34" s="9"/>
    </row>
    <row r="35" ht="15.75" customHeight="1">
      <c r="A35" s="4">
        <v>17.0</v>
      </c>
      <c r="B35" s="4" t="s">
        <v>11</v>
      </c>
      <c r="C35" s="5">
        <v>42026.0</v>
      </c>
      <c r="D35" s="6" t="s">
        <v>37</v>
      </c>
      <c r="E35" s="5">
        <v>43227.0</v>
      </c>
      <c r="F35" s="7" t="s">
        <v>16</v>
      </c>
      <c r="G35" s="4" t="s">
        <v>41</v>
      </c>
      <c r="H35" s="8">
        <v>10.9</v>
      </c>
      <c r="I35" s="8">
        <v>120.0</v>
      </c>
      <c r="J35" s="9">
        <f>H35/I35</f>
        <v>0.09083333333</v>
      </c>
      <c r="K35" s="10">
        <f>1/J35</f>
        <v>11.00917431</v>
      </c>
    </row>
    <row r="36" ht="15.75" hidden="1" customHeight="1">
      <c r="A36" s="4"/>
      <c r="B36" s="4"/>
      <c r="C36" s="5">
        <v>42026.0</v>
      </c>
      <c r="D36" s="6" t="s">
        <v>76</v>
      </c>
      <c r="E36" s="5">
        <v>43227.0</v>
      </c>
      <c r="F36" s="7"/>
      <c r="G36" s="4"/>
      <c r="H36" s="8"/>
      <c r="I36" s="8"/>
      <c r="J36" s="9"/>
    </row>
    <row r="37" ht="15.75" customHeight="1">
      <c r="A37" s="4">
        <v>18.0</v>
      </c>
      <c r="B37" s="4" t="s">
        <v>11</v>
      </c>
      <c r="C37" s="5">
        <v>42080.0</v>
      </c>
      <c r="D37" s="6" t="s">
        <v>37</v>
      </c>
      <c r="E37" s="5">
        <v>43227.0</v>
      </c>
      <c r="F37" s="7" t="s">
        <v>16</v>
      </c>
      <c r="G37" s="4" t="s">
        <v>42</v>
      </c>
      <c r="H37" s="8">
        <v>40.0</v>
      </c>
      <c r="I37" s="8">
        <v>250.0</v>
      </c>
      <c r="J37" s="9">
        <f>H37/I37</f>
        <v>0.16</v>
      </c>
      <c r="K37" s="10">
        <f>1/J37</f>
        <v>6.25</v>
      </c>
    </row>
    <row r="38" ht="15.75" hidden="1" customHeight="1">
      <c r="A38" s="4"/>
      <c r="B38" s="4"/>
      <c r="C38" s="5">
        <v>42080.0</v>
      </c>
      <c r="D38" s="6" t="s">
        <v>57</v>
      </c>
      <c r="E38" s="5">
        <v>43227.0</v>
      </c>
      <c r="F38" s="7"/>
      <c r="G38" s="4"/>
      <c r="H38" s="8"/>
      <c r="I38" s="8"/>
      <c r="J38" s="9"/>
    </row>
    <row r="39" ht="15.75" customHeight="1">
      <c r="A39" s="4">
        <v>19.0</v>
      </c>
      <c r="B39" s="4" t="s">
        <v>11</v>
      </c>
      <c r="C39" s="5">
        <v>42156.0</v>
      </c>
      <c r="D39" s="6" t="s">
        <v>43</v>
      </c>
      <c r="E39" s="5">
        <v>43227.0</v>
      </c>
      <c r="F39" s="7" t="s">
        <v>13</v>
      </c>
      <c r="G39" s="4" t="s">
        <v>44</v>
      </c>
      <c r="H39" s="8">
        <v>32.0</v>
      </c>
      <c r="I39" s="8">
        <v>275.0</v>
      </c>
      <c r="J39" s="9">
        <f>H39/I39</f>
        <v>0.1163636364</v>
      </c>
      <c r="K39" s="10">
        <f>1/J39</f>
        <v>8.59375</v>
      </c>
    </row>
    <row r="40" ht="15.75" hidden="1" customHeight="1">
      <c r="A40" s="4"/>
      <c r="B40" s="4"/>
      <c r="C40" s="5">
        <v>42156.0</v>
      </c>
      <c r="D40" s="6" t="s">
        <v>76</v>
      </c>
      <c r="E40" s="5">
        <v>43227.0</v>
      </c>
      <c r="F40" s="7"/>
      <c r="G40" s="4"/>
      <c r="H40" s="8"/>
      <c r="I40" s="8"/>
      <c r="J40" s="9"/>
    </row>
    <row r="41" ht="15.75" customHeight="1">
      <c r="A41" s="4">
        <v>20.0</v>
      </c>
      <c r="B41" s="4" t="s">
        <v>11</v>
      </c>
      <c r="C41" s="5">
        <v>42156.0</v>
      </c>
      <c r="D41" s="6" t="s">
        <v>43</v>
      </c>
      <c r="E41" s="5">
        <v>43227.0</v>
      </c>
      <c r="F41" s="7" t="s">
        <v>13</v>
      </c>
      <c r="G41" s="4" t="s">
        <v>45</v>
      </c>
      <c r="H41" s="8">
        <v>33.5</v>
      </c>
      <c r="I41" s="8">
        <v>275.0</v>
      </c>
      <c r="J41" s="9">
        <f>H41/I41</f>
        <v>0.1218181818</v>
      </c>
      <c r="K41" s="10">
        <f>1/J41</f>
        <v>8.208955224</v>
      </c>
    </row>
    <row r="42" ht="15.75" hidden="1" customHeight="1">
      <c r="A42" s="4"/>
      <c r="B42" s="4"/>
      <c r="C42" s="5">
        <v>42156.0</v>
      </c>
      <c r="D42" s="6" t="s">
        <v>76</v>
      </c>
      <c r="E42" s="5">
        <v>43227.0</v>
      </c>
      <c r="F42" s="7"/>
      <c r="G42" s="4"/>
      <c r="H42" s="8"/>
      <c r="I42" s="8"/>
      <c r="J42" s="9"/>
    </row>
    <row r="43" ht="15.75" customHeight="1">
      <c r="A43" s="4">
        <v>21.0</v>
      </c>
      <c r="B43" s="4" t="s">
        <v>11</v>
      </c>
      <c r="C43" s="5">
        <v>42156.0</v>
      </c>
      <c r="D43" s="6" t="s">
        <v>46</v>
      </c>
      <c r="E43" s="5">
        <v>43227.0</v>
      </c>
      <c r="F43" s="7" t="s">
        <v>13</v>
      </c>
      <c r="G43" s="4" t="s">
        <v>47</v>
      </c>
      <c r="H43" s="8">
        <v>12.0</v>
      </c>
      <c r="I43" s="8">
        <v>110.0</v>
      </c>
      <c r="J43" s="9">
        <f>H43/I43</f>
        <v>0.1090909091</v>
      </c>
      <c r="K43" s="10">
        <f>1/J43</f>
        <v>9.166666667</v>
      </c>
    </row>
    <row r="44" ht="15.75" hidden="1" customHeight="1">
      <c r="A44" s="4"/>
      <c r="B44" s="4"/>
      <c r="C44" s="5">
        <v>42156.0</v>
      </c>
      <c r="D44" s="6" t="s">
        <v>43</v>
      </c>
      <c r="E44" s="5">
        <v>43227.0</v>
      </c>
      <c r="F44" s="7"/>
      <c r="G44" s="4"/>
      <c r="H44" s="8"/>
      <c r="I44" s="8"/>
      <c r="J44" s="9"/>
    </row>
    <row r="45" ht="15.75" customHeight="1">
      <c r="A45" s="4">
        <v>22.0</v>
      </c>
      <c r="B45" s="4" t="s">
        <v>11</v>
      </c>
      <c r="C45" s="5">
        <v>42156.0</v>
      </c>
      <c r="D45" s="6" t="s">
        <v>48</v>
      </c>
      <c r="E45" s="5">
        <v>43227.0</v>
      </c>
      <c r="F45" s="7" t="s">
        <v>13</v>
      </c>
      <c r="G45" s="4" t="s">
        <v>49</v>
      </c>
      <c r="H45" s="8">
        <v>17.0</v>
      </c>
      <c r="I45" s="8">
        <v>190.0</v>
      </c>
      <c r="J45" s="9">
        <f>H45/I45</f>
        <v>0.08947368421</v>
      </c>
      <c r="K45" s="10">
        <f>1/J45</f>
        <v>11.17647059</v>
      </c>
    </row>
    <row r="46" ht="15.75" hidden="1" customHeight="1">
      <c r="A46" s="4"/>
      <c r="B46" s="4"/>
      <c r="C46" s="5">
        <v>42156.0</v>
      </c>
      <c r="D46" s="6" t="s">
        <v>43</v>
      </c>
      <c r="E46" s="5">
        <v>43227.0</v>
      </c>
      <c r="F46" s="7"/>
      <c r="G46" s="4"/>
      <c r="H46" s="8"/>
      <c r="I46" s="8"/>
      <c r="J46" s="9"/>
    </row>
    <row r="47" ht="15.75" customHeight="1">
      <c r="A47" s="4">
        <v>23.0</v>
      </c>
      <c r="B47" s="4" t="s">
        <v>11</v>
      </c>
      <c r="C47" s="5">
        <v>42156.0</v>
      </c>
      <c r="D47" s="6" t="s">
        <v>50</v>
      </c>
      <c r="E47" s="5">
        <v>43227.0</v>
      </c>
      <c r="F47" s="7" t="s">
        <v>13</v>
      </c>
      <c r="G47" s="4" t="s">
        <v>51</v>
      </c>
      <c r="H47" s="8">
        <v>23.5</v>
      </c>
      <c r="I47" s="8">
        <v>275.0</v>
      </c>
      <c r="J47" s="9">
        <f>H47/I47</f>
        <v>0.08545454545</v>
      </c>
      <c r="K47" s="10">
        <f>1/J47</f>
        <v>11.70212766</v>
      </c>
    </row>
    <row r="48" ht="15.75" hidden="1" customHeight="1">
      <c r="A48" s="4"/>
      <c r="B48" s="4"/>
      <c r="C48" s="5">
        <v>42156.0</v>
      </c>
      <c r="D48" s="6" t="s">
        <v>43</v>
      </c>
      <c r="E48" s="5">
        <v>43227.0</v>
      </c>
      <c r="F48" s="7"/>
      <c r="G48" s="4"/>
      <c r="H48" s="8"/>
      <c r="I48" s="8"/>
      <c r="J48" s="9"/>
    </row>
    <row r="49" ht="15.75" customHeight="1">
      <c r="A49" s="4">
        <v>24.0</v>
      </c>
      <c r="B49" s="4" t="s">
        <v>11</v>
      </c>
      <c r="C49" s="5">
        <v>42157.0</v>
      </c>
      <c r="D49" s="6" t="s">
        <v>37</v>
      </c>
      <c r="E49" s="5">
        <v>43227.0</v>
      </c>
      <c r="F49" s="7" t="s">
        <v>16</v>
      </c>
      <c r="G49" s="4" t="s">
        <v>52</v>
      </c>
      <c r="H49" s="8">
        <v>23.5</v>
      </c>
      <c r="I49" s="8">
        <v>250.0</v>
      </c>
      <c r="J49" s="9">
        <f>H49/I49</f>
        <v>0.094</v>
      </c>
      <c r="K49" s="10">
        <f>1/J49</f>
        <v>10.63829787</v>
      </c>
    </row>
    <row r="50" ht="15.75" hidden="1" customHeight="1">
      <c r="A50" s="4"/>
      <c r="B50" s="4"/>
      <c r="C50" s="5">
        <v>42157.0</v>
      </c>
      <c r="D50" s="6" t="s">
        <v>76</v>
      </c>
      <c r="E50" s="5">
        <v>43227.0</v>
      </c>
      <c r="F50" s="7"/>
      <c r="G50" s="4"/>
      <c r="H50" s="8"/>
      <c r="I50" s="8"/>
      <c r="J50" s="9"/>
    </row>
    <row r="51" ht="15.75" customHeight="1">
      <c r="A51" s="4">
        <v>25.0</v>
      </c>
      <c r="B51" s="4" t="s">
        <v>11</v>
      </c>
      <c r="C51" s="5">
        <v>42217.0</v>
      </c>
      <c r="D51" s="6" t="s">
        <v>53</v>
      </c>
      <c r="E51" s="5">
        <v>43227.0</v>
      </c>
      <c r="F51" s="7" t="s">
        <v>13</v>
      </c>
      <c r="G51" s="4" t="s">
        <v>54</v>
      </c>
      <c r="H51" s="8">
        <v>23.0</v>
      </c>
      <c r="I51" s="8">
        <v>175.0</v>
      </c>
      <c r="J51" s="9">
        <f>H51/I51</f>
        <v>0.1314285714</v>
      </c>
      <c r="K51" s="10">
        <f>1/J51</f>
        <v>7.608695652</v>
      </c>
    </row>
    <row r="52" ht="15.75" hidden="1" customHeight="1">
      <c r="A52" s="4"/>
      <c r="B52" s="4"/>
      <c r="C52" s="5">
        <v>42217.0</v>
      </c>
      <c r="D52" s="6" t="s">
        <v>43</v>
      </c>
      <c r="E52" s="5">
        <v>43227.0</v>
      </c>
      <c r="F52" s="7"/>
      <c r="G52" s="4"/>
      <c r="H52" s="8"/>
      <c r="I52" s="8"/>
      <c r="J52" s="9"/>
    </row>
    <row r="53" ht="15.75" customHeight="1">
      <c r="A53" s="4">
        <v>26.0</v>
      </c>
      <c r="B53" s="4" t="s">
        <v>11</v>
      </c>
      <c r="C53" s="5">
        <v>42309.0</v>
      </c>
      <c r="D53" s="6" t="s">
        <v>55</v>
      </c>
      <c r="E53" s="5">
        <v>43227.0</v>
      </c>
      <c r="F53" s="7" t="s">
        <v>13</v>
      </c>
      <c r="G53" s="4" t="s">
        <v>56</v>
      </c>
      <c r="H53" s="8">
        <v>18.0</v>
      </c>
      <c r="I53" s="8">
        <v>200.0</v>
      </c>
      <c r="J53" s="9">
        <f>H53/I53</f>
        <v>0.09</v>
      </c>
      <c r="K53" s="10">
        <f>1/J53</f>
        <v>11.11111111</v>
      </c>
    </row>
    <row r="54" ht="15.75" hidden="1" customHeight="1">
      <c r="A54" s="4"/>
      <c r="B54" s="4"/>
      <c r="C54" s="5">
        <v>42309.0</v>
      </c>
      <c r="D54" s="6" t="s">
        <v>43</v>
      </c>
      <c r="E54" s="5">
        <v>43227.0</v>
      </c>
      <c r="F54" s="7"/>
      <c r="G54" s="4"/>
      <c r="H54" s="8"/>
      <c r="I54" s="8"/>
      <c r="J54" s="9"/>
    </row>
    <row r="55" ht="15.75" customHeight="1">
      <c r="A55" s="4">
        <v>27.0</v>
      </c>
      <c r="B55" s="4" t="s">
        <v>11</v>
      </c>
      <c r="C55" s="5">
        <v>42517.0</v>
      </c>
      <c r="D55" s="6" t="s">
        <v>57</v>
      </c>
      <c r="E55" s="5">
        <v>43227.0</v>
      </c>
      <c r="F55" s="7" t="s">
        <v>16</v>
      </c>
      <c r="G55" s="4" t="s">
        <v>58</v>
      </c>
      <c r="H55" s="8">
        <v>27.0</v>
      </c>
      <c r="I55" s="8">
        <v>180.0</v>
      </c>
      <c r="J55" s="9">
        <f>H55/I55</f>
        <v>0.15</v>
      </c>
      <c r="K55" s="10">
        <f>1/J55</f>
        <v>6.666666667</v>
      </c>
    </row>
    <row r="56" ht="15.75" hidden="1" customHeight="1">
      <c r="A56" s="4"/>
      <c r="B56" s="4"/>
      <c r="C56" s="5">
        <v>42517.0</v>
      </c>
      <c r="D56" s="6" t="s">
        <v>77</v>
      </c>
      <c r="E56" s="5">
        <v>43227.0</v>
      </c>
      <c r="F56" s="7"/>
      <c r="G56" s="4"/>
      <c r="H56" s="8"/>
      <c r="I56" s="8"/>
      <c r="J56" s="9"/>
    </row>
    <row r="57" ht="15.75" customHeight="1">
      <c r="A57" s="4">
        <v>28.0</v>
      </c>
      <c r="B57" s="4" t="s">
        <v>11</v>
      </c>
      <c r="C57" s="5">
        <v>42522.0</v>
      </c>
      <c r="D57" s="6" t="s">
        <v>59</v>
      </c>
      <c r="E57" s="5">
        <v>43227.0</v>
      </c>
      <c r="F57" s="7" t="s">
        <v>13</v>
      </c>
      <c r="G57" s="4" t="s">
        <v>60</v>
      </c>
      <c r="H57" s="8">
        <v>25.0</v>
      </c>
      <c r="I57" s="8">
        <v>150.0</v>
      </c>
      <c r="J57" s="9">
        <f>H57/I57</f>
        <v>0.1666666667</v>
      </c>
      <c r="K57" s="10">
        <f>1/J57</f>
        <v>6</v>
      </c>
    </row>
    <row r="58" ht="15.75" hidden="1" customHeight="1">
      <c r="A58" s="4"/>
      <c r="B58" s="4"/>
      <c r="C58" s="5">
        <v>42522.0</v>
      </c>
      <c r="D58" s="6" t="s">
        <v>78</v>
      </c>
      <c r="E58" s="5">
        <v>43227.0</v>
      </c>
      <c r="F58" s="7"/>
      <c r="G58" s="4"/>
      <c r="H58" s="8"/>
      <c r="I58" s="8"/>
      <c r="J58" s="9"/>
    </row>
    <row r="59" ht="15.75" customHeight="1">
      <c r="A59" s="4">
        <v>29.0</v>
      </c>
      <c r="B59" s="4" t="s">
        <v>11</v>
      </c>
      <c r="C59" s="5">
        <v>42531.0</v>
      </c>
      <c r="D59" s="4" t="s">
        <v>61</v>
      </c>
      <c r="E59" s="5">
        <v>43227.0</v>
      </c>
      <c r="F59" s="7" t="s">
        <v>16</v>
      </c>
      <c r="G59" s="4" t="s">
        <v>64</v>
      </c>
      <c r="H59" s="8">
        <v>30.0</v>
      </c>
      <c r="I59" s="8">
        <v>150.0</v>
      </c>
      <c r="J59" s="9">
        <f>H59/I59</f>
        <v>0.2</v>
      </c>
      <c r="K59" s="10">
        <f>1/J59</f>
        <v>5</v>
      </c>
    </row>
    <row r="60" ht="15.75" hidden="1" customHeight="1">
      <c r="A60" s="4"/>
      <c r="B60" s="4"/>
      <c r="C60" s="5">
        <v>42531.0</v>
      </c>
      <c r="D60" s="4" t="s">
        <v>77</v>
      </c>
      <c r="E60" s="5">
        <v>43227.0</v>
      </c>
      <c r="F60" s="7"/>
      <c r="G60" s="4"/>
      <c r="H60" s="8"/>
      <c r="I60" s="8"/>
      <c r="J60" s="9"/>
    </row>
    <row r="61" ht="15.75" customHeight="1">
      <c r="A61" s="4">
        <v>30.0</v>
      </c>
      <c r="B61" s="4" t="s">
        <v>11</v>
      </c>
      <c r="C61" s="5">
        <v>42583.0</v>
      </c>
      <c r="D61" s="6" t="s">
        <v>57</v>
      </c>
      <c r="E61" s="5">
        <v>43227.0</v>
      </c>
      <c r="F61" s="7" t="s">
        <v>13</v>
      </c>
      <c r="G61" s="4" t="s">
        <v>65</v>
      </c>
      <c r="H61" s="8">
        <v>13.0</v>
      </c>
      <c r="I61" s="8">
        <v>75.0</v>
      </c>
      <c r="J61" s="9">
        <f>H61/I61</f>
        <v>0.1733333333</v>
      </c>
      <c r="K61" s="10">
        <f>1/J61</f>
        <v>5.769230769</v>
      </c>
    </row>
    <row r="62" ht="15.75" hidden="1" customHeight="1">
      <c r="A62" s="4"/>
      <c r="B62" s="4"/>
      <c r="C62" s="5">
        <v>42583.0</v>
      </c>
      <c r="D62" s="6" t="s">
        <v>78</v>
      </c>
      <c r="E62" s="5">
        <v>43227.0</v>
      </c>
      <c r="F62" s="7"/>
      <c r="G62" s="4"/>
      <c r="H62" s="8"/>
      <c r="I62" s="8"/>
      <c r="J62" s="9"/>
    </row>
    <row r="63" ht="15.75" customHeight="1">
      <c r="A63" s="4">
        <v>31.0</v>
      </c>
      <c r="B63" s="4" t="s">
        <v>11</v>
      </c>
      <c r="C63" s="5">
        <v>42583.0</v>
      </c>
      <c r="D63" s="6" t="s">
        <v>66</v>
      </c>
      <c r="E63" s="5">
        <v>43227.0</v>
      </c>
      <c r="F63" s="7" t="s">
        <v>13</v>
      </c>
      <c r="G63" s="4" t="s">
        <v>67</v>
      </c>
      <c r="H63" s="8">
        <v>24.0</v>
      </c>
      <c r="I63" s="8">
        <v>150.0</v>
      </c>
      <c r="J63" s="9">
        <f>H63/I63</f>
        <v>0.16</v>
      </c>
      <c r="K63" s="10">
        <f>1/J63</f>
        <v>6.25</v>
      </c>
    </row>
    <row r="64" ht="15.75" hidden="1" customHeight="1">
      <c r="A64" s="4"/>
      <c r="B64" s="4"/>
      <c r="C64" s="5">
        <v>42583.0</v>
      </c>
      <c r="D64" s="6" t="s">
        <v>78</v>
      </c>
      <c r="E64" s="5">
        <v>43227.0</v>
      </c>
      <c r="F64" s="7"/>
      <c r="G64" s="4"/>
      <c r="H64" s="8"/>
      <c r="I64" s="8"/>
      <c r="J64" s="9"/>
    </row>
    <row r="65" ht="15.75" customHeight="1">
      <c r="A65" s="4">
        <v>32.0</v>
      </c>
      <c r="B65" s="4" t="s">
        <v>11</v>
      </c>
      <c r="C65" s="5">
        <v>42600.0</v>
      </c>
      <c r="D65" s="6" t="s">
        <v>57</v>
      </c>
      <c r="E65" s="5">
        <v>43227.0</v>
      </c>
      <c r="F65" s="7" t="s">
        <v>16</v>
      </c>
      <c r="G65" s="4" t="s">
        <v>68</v>
      </c>
      <c r="H65" s="8">
        <v>24.0</v>
      </c>
      <c r="I65" s="8">
        <v>120.0</v>
      </c>
      <c r="J65" s="9">
        <f>H65/I65</f>
        <v>0.2</v>
      </c>
      <c r="K65" s="10">
        <f>1/J65</f>
        <v>5</v>
      </c>
    </row>
    <row r="66" ht="15.75" hidden="1" customHeight="1">
      <c r="A66" s="4"/>
      <c r="B66" s="4"/>
      <c r="C66" s="5">
        <v>42600.0</v>
      </c>
      <c r="D66" s="6" t="s">
        <v>77</v>
      </c>
      <c r="E66" s="5">
        <v>43227.0</v>
      </c>
      <c r="F66" s="7"/>
      <c r="G66" s="4"/>
      <c r="H66" s="8"/>
      <c r="I66" s="8"/>
      <c r="J66" s="9"/>
    </row>
    <row r="67" ht="15.75" customHeight="1">
      <c r="A67" s="4">
        <v>33.0</v>
      </c>
      <c r="B67" s="4" t="s">
        <v>11</v>
      </c>
      <c r="C67" s="5">
        <v>42668.0</v>
      </c>
      <c r="D67" s="4" t="s">
        <v>57</v>
      </c>
      <c r="E67" s="5">
        <v>43227.0</v>
      </c>
      <c r="F67" s="7" t="s">
        <v>16</v>
      </c>
      <c r="G67" s="4" t="s">
        <v>69</v>
      </c>
      <c r="H67" s="8">
        <v>15.0</v>
      </c>
      <c r="I67" s="8">
        <v>75.0</v>
      </c>
      <c r="J67" s="9">
        <f>H67/I67</f>
        <v>0.2</v>
      </c>
      <c r="K67" s="10">
        <f>1/J67</f>
        <v>5</v>
      </c>
    </row>
    <row r="68" ht="15.75" hidden="1" customHeight="1">
      <c r="A68" s="4"/>
      <c r="B68" s="4"/>
      <c r="C68" s="5">
        <v>42668.0</v>
      </c>
      <c r="D68" s="4" t="s">
        <v>77</v>
      </c>
      <c r="E68" s="5">
        <v>43227.0</v>
      </c>
      <c r="F68" s="7"/>
      <c r="G68" s="4"/>
      <c r="H68" s="8"/>
      <c r="I68" s="8"/>
      <c r="J68" s="9"/>
    </row>
    <row r="69" ht="15.75" customHeight="1">
      <c r="A69" s="4">
        <v>34.0</v>
      </c>
      <c r="B69" s="4" t="s">
        <v>11</v>
      </c>
      <c r="C69" s="5">
        <v>42804.0</v>
      </c>
      <c r="D69" s="6" t="s">
        <v>57</v>
      </c>
      <c r="E69" s="5">
        <v>43227.0</v>
      </c>
      <c r="F69" s="7" t="s">
        <v>16</v>
      </c>
      <c r="G69" s="4" t="s">
        <v>70</v>
      </c>
      <c r="H69" s="8">
        <v>37.0</v>
      </c>
      <c r="I69" s="8">
        <v>250.0</v>
      </c>
      <c r="J69" s="9">
        <f>H69/I69</f>
        <v>0.148</v>
      </c>
      <c r="K69" s="10">
        <f>1/J69</f>
        <v>6.756756757</v>
      </c>
    </row>
    <row r="70" ht="15.75" hidden="1" customHeight="1">
      <c r="A70" s="4"/>
      <c r="B70" s="4"/>
      <c r="C70" s="5">
        <v>42804.0</v>
      </c>
      <c r="D70" s="4" t="s">
        <v>77</v>
      </c>
      <c r="E70" s="5">
        <v>43227.0</v>
      </c>
      <c r="F70" s="7"/>
      <c r="G70" s="4"/>
      <c r="H70" s="8"/>
      <c r="I70" s="8"/>
      <c r="J70" s="9"/>
    </row>
    <row r="71" ht="15.75" customHeight="1">
      <c r="A71" s="4">
        <v>35.0</v>
      </c>
      <c r="B71" s="4" t="s">
        <v>11</v>
      </c>
      <c r="C71" s="5">
        <v>42831.0</v>
      </c>
      <c r="D71" s="11" t="s">
        <v>71</v>
      </c>
      <c r="E71" s="5">
        <v>43227.0</v>
      </c>
      <c r="F71" s="7" t="s">
        <v>16</v>
      </c>
      <c r="G71" s="4" t="s">
        <v>73</v>
      </c>
      <c r="H71" s="8">
        <v>30.8</v>
      </c>
      <c r="I71" s="8">
        <v>250.0</v>
      </c>
      <c r="J71" s="9">
        <f>H71/I71</f>
        <v>0.1232</v>
      </c>
      <c r="K71" s="10">
        <f>1/J71</f>
        <v>8.116883117</v>
      </c>
    </row>
    <row r="72" ht="15.75" hidden="1" customHeight="1">
      <c r="A72" s="4"/>
      <c r="B72" s="4"/>
      <c r="C72" s="5">
        <v>42831.0</v>
      </c>
      <c r="D72" s="11" t="s">
        <v>86</v>
      </c>
      <c r="E72" s="5">
        <v>43227.0</v>
      </c>
      <c r="F72" s="7"/>
      <c r="G72" s="4"/>
      <c r="H72" s="8"/>
      <c r="I72" s="8"/>
      <c r="J72" s="9"/>
    </row>
    <row r="73" ht="15.75" hidden="1" customHeight="1">
      <c r="A73" s="4"/>
      <c r="B73" s="4"/>
      <c r="C73" s="5">
        <v>42831.0</v>
      </c>
      <c r="D73" s="4" t="s">
        <v>77</v>
      </c>
      <c r="E73" s="5">
        <v>43227.0</v>
      </c>
      <c r="F73" s="7"/>
      <c r="G73" s="4"/>
      <c r="H73" s="8"/>
      <c r="I73" s="8"/>
      <c r="J73" s="9"/>
    </row>
    <row r="74" ht="15.75" customHeight="1">
      <c r="A74" s="4">
        <v>36.0</v>
      </c>
      <c r="B74" s="4" t="s">
        <v>11</v>
      </c>
      <c r="C74" s="5">
        <v>42843.0</v>
      </c>
      <c r="D74" s="6" t="s">
        <v>79</v>
      </c>
      <c r="E74" s="5">
        <v>43227.0</v>
      </c>
      <c r="F74" s="7" t="s">
        <v>13</v>
      </c>
      <c r="G74" s="4" t="s">
        <v>80</v>
      </c>
      <c r="H74" s="8">
        <v>22.0</v>
      </c>
      <c r="I74" s="8">
        <v>115.0</v>
      </c>
      <c r="J74" s="9">
        <f>H74/I74</f>
        <v>0.1913043478</v>
      </c>
      <c r="K74" s="10">
        <f>1/J74</f>
        <v>5.227272727</v>
      </c>
    </row>
    <row r="75" ht="15.75" hidden="1" customHeight="1">
      <c r="A75" s="4"/>
      <c r="B75" s="4"/>
      <c r="C75" s="5">
        <v>42843.0</v>
      </c>
      <c r="D75" s="4" t="s">
        <v>89</v>
      </c>
      <c r="E75" s="5">
        <v>43227.0</v>
      </c>
      <c r="F75" s="7"/>
      <c r="G75" s="4"/>
      <c r="H75" s="8"/>
      <c r="I75" s="8"/>
      <c r="J75" s="9"/>
    </row>
    <row r="76" ht="15.75" customHeight="1">
      <c r="A76" s="7">
        <v>37.0</v>
      </c>
      <c r="B76" s="4" t="s">
        <v>11</v>
      </c>
      <c r="C76" s="5">
        <v>42843.0</v>
      </c>
      <c r="D76" s="6" t="s">
        <v>57</v>
      </c>
      <c r="E76" s="5">
        <v>43227.0</v>
      </c>
      <c r="F76" s="7" t="s">
        <v>13</v>
      </c>
      <c r="G76" s="4" t="s">
        <v>81</v>
      </c>
      <c r="H76" s="8">
        <v>30.0</v>
      </c>
      <c r="I76" s="8">
        <v>185.0</v>
      </c>
      <c r="J76" s="9">
        <f>H76/I76</f>
        <v>0.1621621622</v>
      </c>
      <c r="K76" s="10">
        <f>1/J76</f>
        <v>6.166666667</v>
      </c>
    </row>
    <row r="77" ht="15.75" hidden="1" customHeight="1">
      <c r="A77" s="7"/>
      <c r="B77" s="4"/>
      <c r="C77" s="5">
        <v>42843.0</v>
      </c>
      <c r="D77" s="6" t="s">
        <v>89</v>
      </c>
      <c r="E77" s="5">
        <v>43227.0</v>
      </c>
      <c r="F77" s="7"/>
      <c r="G77" s="4"/>
      <c r="H77" s="8"/>
      <c r="I77" s="8"/>
      <c r="J77" s="9"/>
    </row>
    <row r="78" ht="15.75" customHeight="1">
      <c r="A78" s="4">
        <v>38.0</v>
      </c>
      <c r="B78" s="4" t="s">
        <v>11</v>
      </c>
      <c r="C78" s="5">
        <v>42845.0</v>
      </c>
      <c r="D78" s="4" t="s">
        <v>57</v>
      </c>
      <c r="E78" s="5">
        <v>43227.0</v>
      </c>
      <c r="F78" s="7" t="s">
        <v>13</v>
      </c>
      <c r="G78" s="4" t="s">
        <v>82</v>
      </c>
      <c r="H78" s="8">
        <v>11.0</v>
      </c>
      <c r="I78" s="8">
        <v>50.0</v>
      </c>
      <c r="J78" s="9">
        <f>H78/I78</f>
        <v>0.22</v>
      </c>
      <c r="K78" s="10">
        <f>1/J78</f>
        <v>4.545454545</v>
      </c>
    </row>
    <row r="79" ht="15.75" hidden="1" customHeight="1">
      <c r="A79" s="4"/>
      <c r="B79" s="4"/>
      <c r="C79" s="5">
        <v>42845.0</v>
      </c>
      <c r="D79" s="4" t="s">
        <v>89</v>
      </c>
      <c r="E79" s="5">
        <v>43227.0</v>
      </c>
      <c r="F79" s="7"/>
      <c r="G79" s="4"/>
      <c r="H79" s="8"/>
      <c r="I79" s="8"/>
      <c r="J79" s="9"/>
    </row>
    <row r="80" ht="15.75" customHeight="1">
      <c r="A80" s="4">
        <v>39.0</v>
      </c>
      <c r="B80" s="4" t="s">
        <v>11</v>
      </c>
      <c r="C80" s="5">
        <v>42917.0</v>
      </c>
      <c r="D80" s="6" t="s">
        <v>57</v>
      </c>
      <c r="E80" s="5">
        <f t="shared" ref="E80:E82" si="1">E78</f>
        <v>43227</v>
      </c>
      <c r="F80" s="7" t="s">
        <v>13</v>
      </c>
      <c r="G80" s="4" t="s">
        <v>83</v>
      </c>
      <c r="H80" s="8">
        <v>37.0</v>
      </c>
      <c r="I80" s="8">
        <v>300.0</v>
      </c>
      <c r="J80" s="9">
        <f>H80/I80</f>
        <v>0.1233333333</v>
      </c>
      <c r="K80" s="10">
        <f>1/J80</f>
        <v>8.108108108</v>
      </c>
    </row>
    <row r="81" ht="15.75" hidden="1" customHeight="1">
      <c r="A81" s="4"/>
      <c r="B81" s="4"/>
      <c r="C81" s="5">
        <v>42917.0</v>
      </c>
      <c r="D81" s="6" t="s">
        <v>92</v>
      </c>
      <c r="E81" s="5">
        <f t="shared" si="1"/>
        <v>43227</v>
      </c>
      <c r="F81" s="7"/>
      <c r="G81" s="4"/>
      <c r="H81" s="8"/>
      <c r="I81" s="8"/>
      <c r="J81" s="9"/>
    </row>
    <row r="82" ht="15.75" customHeight="1">
      <c r="A82" s="4">
        <v>40.0</v>
      </c>
      <c r="B82" s="4" t="s">
        <v>11</v>
      </c>
      <c r="C82" s="5">
        <v>42961.0</v>
      </c>
      <c r="D82" s="6" t="s">
        <v>57</v>
      </c>
      <c r="E82" s="5">
        <f t="shared" si="1"/>
        <v>43227</v>
      </c>
      <c r="F82" s="7" t="s">
        <v>13</v>
      </c>
      <c r="G82" s="4" t="s">
        <v>84</v>
      </c>
      <c r="H82" s="8">
        <v>40.0</v>
      </c>
      <c r="I82" s="8">
        <v>295.0</v>
      </c>
      <c r="J82" s="9">
        <f>H82/I82</f>
        <v>0.1355932203</v>
      </c>
      <c r="K82" s="10">
        <f>1/J82</f>
        <v>7.375</v>
      </c>
    </row>
    <row r="83" ht="15.75" hidden="1" customHeight="1">
      <c r="A83" s="4"/>
      <c r="B83" s="4"/>
      <c r="C83" s="5">
        <v>42961.0</v>
      </c>
      <c r="D83" s="6" t="s">
        <v>93</v>
      </c>
      <c r="E83" s="5">
        <v>43227.0</v>
      </c>
      <c r="F83" s="7"/>
      <c r="G83" s="4"/>
      <c r="H83" s="8"/>
      <c r="I83" s="8"/>
      <c r="J83" s="9"/>
    </row>
    <row r="84" ht="15.75" customHeight="1">
      <c r="A84" s="7">
        <v>41.0</v>
      </c>
      <c r="B84" s="4" t="s">
        <v>11</v>
      </c>
      <c r="C84" s="5">
        <v>42961.0</v>
      </c>
      <c r="D84" s="4" t="s">
        <v>57</v>
      </c>
      <c r="E84" s="5">
        <v>43227.0</v>
      </c>
      <c r="F84" s="7" t="s">
        <v>13</v>
      </c>
      <c r="G84" s="4" t="s">
        <v>85</v>
      </c>
      <c r="H84" s="8">
        <v>44.0</v>
      </c>
      <c r="I84" s="8">
        <v>345.0</v>
      </c>
      <c r="J84" s="9">
        <f>H84/I84</f>
        <v>0.1275362319</v>
      </c>
      <c r="K84" s="10">
        <f>1/J84</f>
        <v>7.840909091</v>
      </c>
    </row>
    <row r="85" ht="15.75" hidden="1" customHeight="1">
      <c r="A85" s="7"/>
      <c r="B85" s="4"/>
      <c r="C85" s="5">
        <v>42961.0</v>
      </c>
      <c r="D85" s="4" t="s">
        <v>93</v>
      </c>
      <c r="E85" s="5">
        <v>43227.0</v>
      </c>
      <c r="F85" s="7"/>
      <c r="G85" s="4"/>
      <c r="H85" s="8"/>
      <c r="I85" s="8"/>
      <c r="J85" s="9"/>
    </row>
    <row r="86" ht="15.75" customHeight="1">
      <c r="A86" s="4">
        <v>42.0</v>
      </c>
      <c r="B86" s="4" t="s">
        <v>11</v>
      </c>
      <c r="C86" s="5">
        <v>42975.0</v>
      </c>
      <c r="D86" s="6" t="s">
        <v>57</v>
      </c>
      <c r="E86" s="5">
        <v>43227.0</v>
      </c>
      <c r="F86" s="7" t="s">
        <v>13</v>
      </c>
      <c r="G86" s="4" t="s">
        <v>87</v>
      </c>
      <c r="H86" s="8">
        <v>37.0</v>
      </c>
      <c r="I86" s="8">
        <v>210.0</v>
      </c>
      <c r="J86" s="9">
        <f>H86/I86</f>
        <v>0.1761904762</v>
      </c>
      <c r="K86" s="10">
        <f>1/J86</f>
        <v>5.675675676</v>
      </c>
    </row>
    <row r="87" ht="15.75" hidden="1" customHeight="1">
      <c r="A87" s="4"/>
      <c r="B87" s="4"/>
      <c r="C87" s="5">
        <v>42975.0</v>
      </c>
      <c r="D87" s="6" t="s">
        <v>93</v>
      </c>
      <c r="E87" s="5">
        <v>43227.0</v>
      </c>
      <c r="F87" s="7"/>
      <c r="G87" s="4"/>
      <c r="H87" s="8"/>
      <c r="I87" s="8"/>
      <c r="J87" s="9"/>
    </row>
    <row r="88" ht="15.75" customHeight="1">
      <c r="A88" s="7">
        <v>43.0</v>
      </c>
      <c r="B88" s="4" t="s">
        <v>11</v>
      </c>
      <c r="C88" s="5">
        <v>43041.0</v>
      </c>
      <c r="D88" s="6" t="s">
        <v>57</v>
      </c>
      <c r="E88" s="5">
        <v>43227.0</v>
      </c>
      <c r="F88" s="7" t="s">
        <v>16</v>
      </c>
      <c r="G88" s="4" t="s">
        <v>88</v>
      </c>
      <c r="H88" s="8">
        <v>32.0</v>
      </c>
      <c r="I88" s="8">
        <v>150.0</v>
      </c>
      <c r="J88" s="9">
        <f>H88/I88</f>
        <v>0.2133333333</v>
      </c>
      <c r="K88" s="10">
        <f>1/J88</f>
        <v>4.6875</v>
      </c>
    </row>
    <row r="89" ht="15.75" hidden="1" customHeight="1">
      <c r="A89" s="7"/>
      <c r="B89" s="4"/>
      <c r="C89" s="5">
        <v>43041.0</v>
      </c>
      <c r="D89" s="6" t="s">
        <v>77</v>
      </c>
      <c r="E89" s="5">
        <v>43227.0</v>
      </c>
      <c r="F89" s="7"/>
      <c r="G89" s="4"/>
      <c r="H89" s="8"/>
      <c r="I89" s="8"/>
      <c r="J89" s="12"/>
    </row>
    <row r="90" ht="15.75" customHeight="1">
      <c r="A90" s="7">
        <v>44.0</v>
      </c>
      <c r="B90" s="4" t="s">
        <v>11</v>
      </c>
      <c r="C90" s="5">
        <v>43082.0</v>
      </c>
      <c r="D90" s="11" t="s">
        <v>90</v>
      </c>
      <c r="E90" s="5">
        <v>43227.0</v>
      </c>
      <c r="F90" s="7" t="s">
        <v>16</v>
      </c>
      <c r="G90" s="4" t="s">
        <v>91</v>
      </c>
      <c r="H90" s="8">
        <v>77.0</v>
      </c>
      <c r="I90" s="8">
        <v>237.0</v>
      </c>
      <c r="J90" s="9">
        <f>H90/I90</f>
        <v>0.3248945148</v>
      </c>
      <c r="K90" s="10">
        <f>1/J90</f>
        <v>3.077922078</v>
      </c>
    </row>
    <row r="91" ht="15.75" hidden="1" customHeight="1">
      <c r="A91" s="7"/>
      <c r="B91" s="4"/>
      <c r="C91" s="5">
        <v>43082.0</v>
      </c>
      <c r="D91" s="6" t="s">
        <v>94</v>
      </c>
      <c r="E91" s="5">
        <v>43227.0</v>
      </c>
      <c r="F91" s="7"/>
      <c r="G91" s="4"/>
      <c r="H91" s="8"/>
      <c r="I91" s="8"/>
      <c r="J91" s="9"/>
    </row>
    <row r="92" ht="15.75" customHeight="1">
      <c r="J92" s="3"/>
    </row>
    <row r="93" ht="15.75" customHeight="1">
      <c r="H93" s="3" t="s">
        <v>95</v>
      </c>
      <c r="J93" s="3" t="s">
        <v>95</v>
      </c>
    </row>
    <row r="94" ht="15.75" customHeight="1">
      <c r="H94" s="13">
        <f>MAX(H2:H90)</f>
        <v>77</v>
      </c>
      <c r="J94" s="14">
        <f>MAX(J2:J90)</f>
        <v>0.3248945148</v>
      </c>
      <c r="K94" s="15">
        <f>MIN(K2:K90)</f>
        <v>3.077922078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94">
    <filterColumn colId="1">
      <customFilters>
        <customFilter operator="notEqual" val=" "/>
      </customFilters>
    </filterColumn>
    <sortState ref="A1:J94">
      <sortCondition ref="C1:C94"/>
    </sortState>
  </autoFilter>
  <hyperlinks>
    <hyperlink r:id="rId1" ref="D71"/>
    <hyperlink r:id="rId2" ref="D90"/>
  </hyperlinks>
  <printOptions/>
  <pageMargins bottom="0.787401575" footer="0.0" header="0.0" left="0.7" right="0.7" top="0.7874015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>
      <c r="A2" s="4">
        <v>1.0</v>
      </c>
      <c r="B2" s="4" t="s">
        <v>11</v>
      </c>
      <c r="C2" s="5">
        <v>40987.0</v>
      </c>
      <c r="D2" s="6" t="s">
        <v>12</v>
      </c>
      <c r="E2" s="5">
        <v>43227.0</v>
      </c>
      <c r="F2" s="7" t="s">
        <v>13</v>
      </c>
      <c r="G2" s="4" t="s">
        <v>14</v>
      </c>
      <c r="H2" s="8">
        <v>10.2</v>
      </c>
      <c r="I2" s="8">
        <v>175.0</v>
      </c>
      <c r="J2" s="9">
        <f t="shared" ref="J2:J45" si="1">H2/I2</f>
        <v>0.05828571429</v>
      </c>
      <c r="K2" s="10">
        <f t="shared" ref="K2:K45" si="2">1/J2</f>
        <v>17.15686275</v>
      </c>
    </row>
    <row r="3">
      <c r="A3" s="4">
        <v>2.0</v>
      </c>
      <c r="B3" s="4" t="s">
        <v>11</v>
      </c>
      <c r="C3" s="5">
        <v>40990.0</v>
      </c>
      <c r="D3" s="4" t="s">
        <v>15</v>
      </c>
      <c r="E3" s="5">
        <v>43227.0</v>
      </c>
      <c r="F3" s="7" t="s">
        <v>16</v>
      </c>
      <c r="G3" s="4" t="s">
        <v>17</v>
      </c>
      <c r="H3" s="8">
        <v>15.0</v>
      </c>
      <c r="I3" s="8">
        <v>195.0</v>
      </c>
      <c r="J3" s="9">
        <f t="shared" si="1"/>
        <v>0.07692307692</v>
      </c>
      <c r="K3" s="10">
        <f t="shared" si="2"/>
        <v>13</v>
      </c>
    </row>
    <row r="4">
      <c r="A4" s="4">
        <v>3.0</v>
      </c>
      <c r="B4" s="4" t="s">
        <v>11</v>
      </c>
      <c r="C4" s="5">
        <v>41137.0</v>
      </c>
      <c r="D4" s="4" t="s">
        <v>15</v>
      </c>
      <c r="E4" s="5">
        <v>43227.0</v>
      </c>
      <c r="F4" s="7" t="s">
        <v>16</v>
      </c>
      <c r="G4" s="4" t="s">
        <v>18</v>
      </c>
      <c r="H4" s="8">
        <v>11.75</v>
      </c>
      <c r="I4" s="8">
        <v>150.0</v>
      </c>
      <c r="J4" s="9">
        <f t="shared" si="1"/>
        <v>0.07833333333</v>
      </c>
      <c r="K4" s="10">
        <f t="shared" si="2"/>
        <v>12.76595745</v>
      </c>
    </row>
    <row r="5">
      <c r="A5" s="4">
        <v>4.0</v>
      </c>
      <c r="B5" s="4" t="s">
        <v>11</v>
      </c>
      <c r="C5" s="5">
        <v>41191.0</v>
      </c>
      <c r="D5" s="6" t="s">
        <v>15</v>
      </c>
      <c r="E5" s="5">
        <v>43227.0</v>
      </c>
      <c r="F5" s="7" t="s">
        <v>16</v>
      </c>
      <c r="G5" s="4" t="s">
        <v>19</v>
      </c>
      <c r="H5" s="8">
        <v>10.33</v>
      </c>
      <c r="I5" s="8">
        <v>110.0</v>
      </c>
      <c r="J5" s="9">
        <f t="shared" si="1"/>
        <v>0.09390909091</v>
      </c>
      <c r="K5" s="10">
        <f t="shared" si="2"/>
        <v>10.64859632</v>
      </c>
    </row>
    <row r="6">
      <c r="A6" s="4">
        <v>5.0</v>
      </c>
      <c r="B6" s="4" t="s">
        <v>11</v>
      </c>
      <c r="C6" s="5">
        <v>41365.0</v>
      </c>
      <c r="D6" s="6" t="s">
        <v>20</v>
      </c>
      <c r="E6" s="5">
        <v>43227.0</v>
      </c>
      <c r="F6" s="7" t="s">
        <v>13</v>
      </c>
      <c r="G6" s="4" t="s">
        <v>21</v>
      </c>
      <c r="H6" s="8">
        <v>36.0</v>
      </c>
      <c r="I6" s="8">
        <v>375.0</v>
      </c>
      <c r="J6" s="9">
        <f t="shared" si="1"/>
        <v>0.096</v>
      </c>
      <c r="K6" s="10">
        <f t="shared" si="2"/>
        <v>10.41666667</v>
      </c>
    </row>
    <row r="7">
      <c r="A7" s="4">
        <v>6.0</v>
      </c>
      <c r="B7" s="4" t="s">
        <v>11</v>
      </c>
      <c r="C7" s="5">
        <v>41417.0</v>
      </c>
      <c r="D7" s="6" t="s">
        <v>22</v>
      </c>
      <c r="E7" s="5">
        <v>43227.0</v>
      </c>
      <c r="F7" s="7" t="s">
        <v>23</v>
      </c>
      <c r="G7" s="4" t="s">
        <v>24</v>
      </c>
      <c r="H7" s="8">
        <v>20.0</v>
      </c>
      <c r="I7" s="8">
        <v>250.0</v>
      </c>
      <c r="J7" s="9">
        <f t="shared" si="1"/>
        <v>0.08</v>
      </c>
      <c r="K7" s="10">
        <f t="shared" si="2"/>
        <v>12.5</v>
      </c>
    </row>
    <row r="8">
      <c r="A8" s="4">
        <v>7.0</v>
      </c>
      <c r="B8" s="4" t="s">
        <v>11</v>
      </c>
      <c r="C8" s="5">
        <v>41424.0</v>
      </c>
      <c r="D8" s="4" t="s">
        <v>22</v>
      </c>
      <c r="E8" s="5">
        <v>43227.0</v>
      </c>
      <c r="F8" s="7" t="s">
        <v>16</v>
      </c>
      <c r="G8" s="4" t="s">
        <v>25</v>
      </c>
      <c r="H8" s="8">
        <v>15.0</v>
      </c>
      <c r="I8" s="8">
        <v>230.0</v>
      </c>
      <c r="J8" s="9">
        <f t="shared" si="1"/>
        <v>0.0652173913</v>
      </c>
      <c r="K8" s="10">
        <f t="shared" si="2"/>
        <v>15.33333333</v>
      </c>
    </row>
    <row r="9">
      <c r="A9" s="4">
        <v>8.0</v>
      </c>
      <c r="B9" s="4" t="s">
        <v>11</v>
      </c>
      <c r="C9" s="5">
        <v>41450.0</v>
      </c>
      <c r="D9" s="6" t="s">
        <v>22</v>
      </c>
      <c r="E9" s="5">
        <v>43227.0</v>
      </c>
      <c r="F9" s="7" t="s">
        <v>16</v>
      </c>
      <c r="G9" s="4" t="s">
        <v>26</v>
      </c>
      <c r="H9" s="8">
        <v>15.0</v>
      </c>
      <c r="I9" s="8">
        <v>170.0</v>
      </c>
      <c r="J9" s="9">
        <f t="shared" si="1"/>
        <v>0.08823529412</v>
      </c>
      <c r="K9" s="10">
        <f t="shared" si="2"/>
        <v>11.33333333</v>
      </c>
    </row>
    <row r="10">
      <c r="A10" s="4">
        <v>9.0</v>
      </c>
      <c r="B10" s="4" t="s">
        <v>11</v>
      </c>
      <c r="C10" s="5">
        <v>41571.0</v>
      </c>
      <c r="D10" s="6" t="s">
        <v>27</v>
      </c>
      <c r="E10" s="5">
        <v>43227.0</v>
      </c>
      <c r="F10" s="7" t="s">
        <v>13</v>
      </c>
      <c r="G10" s="4" t="s">
        <v>28</v>
      </c>
      <c r="H10" s="8">
        <v>30.5</v>
      </c>
      <c r="I10" s="8">
        <v>290.0</v>
      </c>
      <c r="J10" s="9">
        <f t="shared" si="1"/>
        <v>0.1051724138</v>
      </c>
      <c r="K10" s="10">
        <f t="shared" si="2"/>
        <v>9.508196721</v>
      </c>
    </row>
    <row r="11">
      <c r="A11" s="4">
        <v>10.0</v>
      </c>
      <c r="B11" s="4" t="s">
        <v>11</v>
      </c>
      <c r="C11" s="5">
        <v>41585.0</v>
      </c>
      <c r="D11" s="6" t="s">
        <v>22</v>
      </c>
      <c r="E11" s="5">
        <v>43227.0</v>
      </c>
      <c r="F11" s="7" t="s">
        <v>16</v>
      </c>
      <c r="G11" s="4" t="s">
        <v>29</v>
      </c>
      <c r="H11" s="8">
        <v>22.0</v>
      </c>
      <c r="I11" s="8">
        <v>250.0</v>
      </c>
      <c r="J11" s="9">
        <f t="shared" si="1"/>
        <v>0.088</v>
      </c>
      <c r="K11" s="10">
        <f t="shared" si="2"/>
        <v>11.36363636</v>
      </c>
    </row>
    <row r="12">
      <c r="A12" s="4">
        <v>11.0</v>
      </c>
      <c r="B12" s="4" t="s">
        <v>11</v>
      </c>
      <c r="C12" s="5">
        <v>41627.0</v>
      </c>
      <c r="D12" s="6" t="s">
        <v>30</v>
      </c>
      <c r="E12" s="5">
        <v>43227.0</v>
      </c>
      <c r="F12" s="7" t="s">
        <v>13</v>
      </c>
      <c r="G12" s="4" t="s">
        <v>31</v>
      </c>
      <c r="H12" s="8">
        <v>22.0</v>
      </c>
      <c r="I12" s="8">
        <v>290.0</v>
      </c>
      <c r="J12" s="9">
        <f t="shared" si="1"/>
        <v>0.07586206897</v>
      </c>
      <c r="K12" s="10">
        <f t="shared" si="2"/>
        <v>13.18181818</v>
      </c>
    </row>
    <row r="13">
      <c r="A13" s="4">
        <v>12.0</v>
      </c>
      <c r="B13" s="4" t="s">
        <v>11</v>
      </c>
      <c r="C13" s="5">
        <v>41688.0</v>
      </c>
      <c r="D13" s="6" t="s">
        <v>32</v>
      </c>
      <c r="E13" s="5">
        <v>43227.0</v>
      </c>
      <c r="F13" s="7" t="s">
        <v>16</v>
      </c>
      <c r="G13" s="4" t="s">
        <v>33</v>
      </c>
      <c r="H13" s="8">
        <v>6.0</v>
      </c>
      <c r="I13" s="8">
        <v>40.0</v>
      </c>
      <c r="J13" s="9">
        <f t="shared" si="1"/>
        <v>0.15</v>
      </c>
      <c r="K13" s="10">
        <f t="shared" si="2"/>
        <v>6.666666667</v>
      </c>
    </row>
    <row r="14">
      <c r="A14" s="4">
        <v>13.0</v>
      </c>
      <c r="B14" s="4" t="s">
        <v>11</v>
      </c>
      <c r="C14" s="5">
        <v>41688.0</v>
      </c>
      <c r="D14" s="6" t="s">
        <v>22</v>
      </c>
      <c r="E14" s="5">
        <v>43227.0</v>
      </c>
      <c r="F14" s="7" t="s">
        <v>16</v>
      </c>
      <c r="G14" s="4" t="s">
        <v>34</v>
      </c>
      <c r="H14" s="8">
        <v>20.5</v>
      </c>
      <c r="I14" s="8">
        <v>250.0</v>
      </c>
      <c r="J14" s="9">
        <f t="shared" si="1"/>
        <v>0.082</v>
      </c>
      <c r="K14" s="10">
        <f t="shared" si="2"/>
        <v>12.19512195</v>
      </c>
    </row>
    <row r="15">
      <c r="A15" s="4">
        <v>14.0</v>
      </c>
      <c r="B15" s="4" t="s">
        <v>11</v>
      </c>
      <c r="C15" s="5">
        <v>41737.0</v>
      </c>
      <c r="D15" s="6" t="s">
        <v>35</v>
      </c>
      <c r="E15" s="5">
        <v>43227.0</v>
      </c>
      <c r="F15" s="7" t="s">
        <v>13</v>
      </c>
      <c r="G15" s="4" t="s">
        <v>36</v>
      </c>
      <c r="H15" s="8">
        <v>46.0</v>
      </c>
      <c r="I15" s="8">
        <v>500.0</v>
      </c>
      <c r="J15" s="9">
        <f t="shared" si="1"/>
        <v>0.092</v>
      </c>
      <c r="K15" s="10">
        <f t="shared" si="2"/>
        <v>10.86956522</v>
      </c>
    </row>
    <row r="16">
      <c r="A16" s="4">
        <v>15.0</v>
      </c>
      <c r="B16" s="4" t="s">
        <v>11</v>
      </c>
      <c r="C16" s="5">
        <v>41900.0</v>
      </c>
      <c r="D16" s="6" t="s">
        <v>37</v>
      </c>
      <c r="E16" s="5">
        <v>43227.0</v>
      </c>
      <c r="F16" s="7" t="s">
        <v>16</v>
      </c>
      <c r="G16" s="4" t="s">
        <v>38</v>
      </c>
      <c r="H16" s="8">
        <v>20.0</v>
      </c>
      <c r="I16" s="8">
        <v>165.0</v>
      </c>
      <c r="J16" s="9">
        <f t="shared" si="1"/>
        <v>0.1212121212</v>
      </c>
      <c r="K16" s="10">
        <f t="shared" si="2"/>
        <v>8.25</v>
      </c>
    </row>
    <row r="17">
      <c r="A17" s="4">
        <v>16.0</v>
      </c>
      <c r="B17" s="4" t="s">
        <v>11</v>
      </c>
      <c r="C17" s="5">
        <v>41900.0</v>
      </c>
      <c r="D17" s="6" t="s">
        <v>39</v>
      </c>
      <c r="E17" s="5">
        <v>43227.0</v>
      </c>
      <c r="F17" s="7" t="s">
        <v>16</v>
      </c>
      <c r="G17" s="4" t="s">
        <v>40</v>
      </c>
      <c r="H17" s="8">
        <v>15.9</v>
      </c>
      <c r="I17" s="8">
        <v>145.0</v>
      </c>
      <c r="J17" s="9">
        <f t="shared" si="1"/>
        <v>0.1096551724</v>
      </c>
      <c r="K17" s="10">
        <f t="shared" si="2"/>
        <v>9.119496855</v>
      </c>
    </row>
    <row r="18">
      <c r="A18" s="4">
        <v>17.0</v>
      </c>
      <c r="B18" s="4" t="s">
        <v>11</v>
      </c>
      <c r="C18" s="5">
        <v>42026.0</v>
      </c>
      <c r="D18" s="6" t="s">
        <v>37</v>
      </c>
      <c r="E18" s="5">
        <v>43227.0</v>
      </c>
      <c r="F18" s="7" t="s">
        <v>16</v>
      </c>
      <c r="G18" s="4" t="s">
        <v>41</v>
      </c>
      <c r="H18" s="8">
        <v>10.9</v>
      </c>
      <c r="I18" s="8">
        <v>120.0</v>
      </c>
      <c r="J18" s="9">
        <f t="shared" si="1"/>
        <v>0.09083333333</v>
      </c>
      <c r="K18" s="10">
        <f t="shared" si="2"/>
        <v>11.00917431</v>
      </c>
    </row>
    <row r="19">
      <c r="A19" s="4">
        <v>18.0</v>
      </c>
      <c r="B19" s="4" t="s">
        <v>11</v>
      </c>
      <c r="C19" s="5">
        <v>42080.0</v>
      </c>
      <c r="D19" s="6" t="s">
        <v>37</v>
      </c>
      <c r="E19" s="5">
        <v>43227.0</v>
      </c>
      <c r="F19" s="7" t="s">
        <v>16</v>
      </c>
      <c r="G19" s="4" t="s">
        <v>42</v>
      </c>
      <c r="H19" s="8">
        <v>40.0</v>
      </c>
      <c r="I19" s="8">
        <v>250.0</v>
      </c>
      <c r="J19" s="9">
        <f t="shared" si="1"/>
        <v>0.16</v>
      </c>
      <c r="K19" s="10">
        <f t="shared" si="2"/>
        <v>6.25</v>
      </c>
    </row>
    <row r="20">
      <c r="A20" s="4">
        <v>19.0</v>
      </c>
      <c r="B20" s="4" t="s">
        <v>11</v>
      </c>
      <c r="C20" s="5">
        <v>42156.0</v>
      </c>
      <c r="D20" s="6" t="s">
        <v>43</v>
      </c>
      <c r="E20" s="5">
        <v>43227.0</v>
      </c>
      <c r="F20" s="7" t="s">
        <v>13</v>
      </c>
      <c r="G20" s="4" t="s">
        <v>44</v>
      </c>
      <c r="H20" s="8">
        <v>32.0</v>
      </c>
      <c r="I20" s="8">
        <v>275.0</v>
      </c>
      <c r="J20" s="9">
        <f t="shared" si="1"/>
        <v>0.1163636364</v>
      </c>
      <c r="K20" s="10">
        <f t="shared" si="2"/>
        <v>8.59375</v>
      </c>
    </row>
    <row r="21">
      <c r="A21" s="4">
        <v>20.0</v>
      </c>
      <c r="B21" s="4" t="s">
        <v>11</v>
      </c>
      <c r="C21" s="5">
        <v>42156.0</v>
      </c>
      <c r="D21" s="6" t="s">
        <v>43</v>
      </c>
      <c r="E21" s="5">
        <v>43227.0</v>
      </c>
      <c r="F21" s="7" t="s">
        <v>13</v>
      </c>
      <c r="G21" s="4" t="s">
        <v>45</v>
      </c>
      <c r="H21" s="8">
        <v>33.5</v>
      </c>
      <c r="I21" s="8">
        <v>275.0</v>
      </c>
      <c r="J21" s="9">
        <f t="shared" si="1"/>
        <v>0.1218181818</v>
      </c>
      <c r="K21" s="10">
        <f t="shared" si="2"/>
        <v>8.208955224</v>
      </c>
    </row>
    <row r="22">
      <c r="A22" s="4">
        <v>21.0</v>
      </c>
      <c r="B22" s="4" t="s">
        <v>11</v>
      </c>
      <c r="C22" s="5">
        <v>42156.0</v>
      </c>
      <c r="D22" s="6" t="s">
        <v>46</v>
      </c>
      <c r="E22" s="5">
        <v>43227.0</v>
      </c>
      <c r="F22" s="7" t="s">
        <v>13</v>
      </c>
      <c r="G22" s="4" t="s">
        <v>47</v>
      </c>
      <c r="H22" s="8">
        <v>12.0</v>
      </c>
      <c r="I22" s="8">
        <v>110.0</v>
      </c>
      <c r="J22" s="9">
        <f t="shared" si="1"/>
        <v>0.1090909091</v>
      </c>
      <c r="K22" s="10">
        <f t="shared" si="2"/>
        <v>9.166666667</v>
      </c>
    </row>
    <row r="23">
      <c r="A23" s="4">
        <v>22.0</v>
      </c>
      <c r="B23" s="4" t="s">
        <v>11</v>
      </c>
      <c r="C23" s="5">
        <v>42156.0</v>
      </c>
      <c r="D23" s="6" t="s">
        <v>48</v>
      </c>
      <c r="E23" s="5">
        <v>43227.0</v>
      </c>
      <c r="F23" s="7" t="s">
        <v>13</v>
      </c>
      <c r="G23" s="4" t="s">
        <v>49</v>
      </c>
      <c r="H23" s="8">
        <v>17.0</v>
      </c>
      <c r="I23" s="8">
        <v>190.0</v>
      </c>
      <c r="J23" s="9">
        <f t="shared" si="1"/>
        <v>0.08947368421</v>
      </c>
      <c r="K23" s="10">
        <f t="shared" si="2"/>
        <v>11.17647059</v>
      </c>
    </row>
    <row r="24">
      <c r="A24" s="4">
        <v>23.0</v>
      </c>
      <c r="B24" s="4" t="s">
        <v>11</v>
      </c>
      <c r="C24" s="5">
        <v>42156.0</v>
      </c>
      <c r="D24" s="6" t="s">
        <v>50</v>
      </c>
      <c r="E24" s="5">
        <v>43227.0</v>
      </c>
      <c r="F24" s="7" t="s">
        <v>13</v>
      </c>
      <c r="G24" s="4" t="s">
        <v>51</v>
      </c>
      <c r="H24" s="8">
        <v>23.5</v>
      </c>
      <c r="I24" s="8">
        <v>275.0</v>
      </c>
      <c r="J24" s="9">
        <f t="shared" si="1"/>
        <v>0.08545454545</v>
      </c>
      <c r="K24" s="10">
        <f t="shared" si="2"/>
        <v>11.70212766</v>
      </c>
    </row>
    <row r="25">
      <c r="A25" s="4">
        <v>24.0</v>
      </c>
      <c r="B25" s="4" t="s">
        <v>11</v>
      </c>
      <c r="C25" s="5">
        <v>42157.0</v>
      </c>
      <c r="D25" s="6" t="s">
        <v>37</v>
      </c>
      <c r="E25" s="5">
        <v>43227.0</v>
      </c>
      <c r="F25" s="7" t="s">
        <v>16</v>
      </c>
      <c r="G25" s="4" t="s">
        <v>52</v>
      </c>
      <c r="H25" s="8">
        <v>23.5</v>
      </c>
      <c r="I25" s="8">
        <v>250.0</v>
      </c>
      <c r="J25" s="9">
        <f t="shared" si="1"/>
        <v>0.094</v>
      </c>
      <c r="K25" s="10">
        <f t="shared" si="2"/>
        <v>10.63829787</v>
      </c>
    </row>
    <row r="26">
      <c r="A26" s="4">
        <v>25.0</v>
      </c>
      <c r="B26" s="4" t="s">
        <v>11</v>
      </c>
      <c r="C26" s="5">
        <v>42217.0</v>
      </c>
      <c r="D26" s="6" t="s">
        <v>53</v>
      </c>
      <c r="E26" s="5">
        <v>43227.0</v>
      </c>
      <c r="F26" s="7" t="s">
        <v>13</v>
      </c>
      <c r="G26" s="4" t="s">
        <v>54</v>
      </c>
      <c r="H26" s="8">
        <v>23.0</v>
      </c>
      <c r="I26" s="8">
        <v>175.0</v>
      </c>
      <c r="J26" s="9">
        <f t="shared" si="1"/>
        <v>0.1314285714</v>
      </c>
      <c r="K26" s="10">
        <f t="shared" si="2"/>
        <v>7.608695652</v>
      </c>
    </row>
    <row r="27">
      <c r="A27" s="4">
        <v>26.0</v>
      </c>
      <c r="B27" s="4" t="s">
        <v>11</v>
      </c>
      <c r="C27" s="5">
        <v>42309.0</v>
      </c>
      <c r="D27" s="6" t="s">
        <v>55</v>
      </c>
      <c r="E27" s="5">
        <v>43227.0</v>
      </c>
      <c r="F27" s="7" t="s">
        <v>13</v>
      </c>
      <c r="G27" s="4" t="s">
        <v>56</v>
      </c>
      <c r="H27" s="8">
        <v>18.0</v>
      </c>
      <c r="I27" s="8">
        <v>200.0</v>
      </c>
      <c r="J27" s="9">
        <f t="shared" si="1"/>
        <v>0.09</v>
      </c>
      <c r="K27" s="10">
        <f t="shared" si="2"/>
        <v>11.11111111</v>
      </c>
    </row>
    <row r="28">
      <c r="A28" s="4">
        <v>27.0</v>
      </c>
      <c r="B28" s="4" t="s">
        <v>11</v>
      </c>
      <c r="C28" s="5">
        <v>42517.0</v>
      </c>
      <c r="D28" s="6" t="s">
        <v>57</v>
      </c>
      <c r="E28" s="5">
        <v>43227.0</v>
      </c>
      <c r="F28" s="7" t="s">
        <v>16</v>
      </c>
      <c r="G28" s="4" t="s">
        <v>58</v>
      </c>
      <c r="H28" s="8">
        <v>27.0</v>
      </c>
      <c r="I28" s="8">
        <v>180.0</v>
      </c>
      <c r="J28" s="9">
        <f t="shared" si="1"/>
        <v>0.15</v>
      </c>
      <c r="K28" s="10">
        <f t="shared" si="2"/>
        <v>6.666666667</v>
      </c>
    </row>
    <row r="29">
      <c r="A29" s="4">
        <v>28.0</v>
      </c>
      <c r="B29" s="4" t="s">
        <v>11</v>
      </c>
      <c r="C29" s="5">
        <v>42522.0</v>
      </c>
      <c r="D29" s="6" t="s">
        <v>59</v>
      </c>
      <c r="E29" s="5">
        <v>43227.0</v>
      </c>
      <c r="F29" s="7" t="s">
        <v>13</v>
      </c>
      <c r="G29" s="4" t="s">
        <v>60</v>
      </c>
      <c r="H29" s="8">
        <v>25.0</v>
      </c>
      <c r="I29" s="8">
        <v>150.0</v>
      </c>
      <c r="J29" s="9">
        <f t="shared" si="1"/>
        <v>0.1666666667</v>
      </c>
      <c r="K29" s="10">
        <f t="shared" si="2"/>
        <v>6</v>
      </c>
    </row>
    <row r="30">
      <c r="A30" s="4">
        <v>29.0</v>
      </c>
      <c r="B30" s="4" t="s">
        <v>11</v>
      </c>
      <c r="C30" s="5">
        <v>42531.0</v>
      </c>
      <c r="D30" s="4" t="s">
        <v>61</v>
      </c>
      <c r="E30" s="5">
        <v>43227.0</v>
      </c>
      <c r="F30" s="7" t="s">
        <v>16</v>
      </c>
      <c r="G30" s="4" t="s">
        <v>64</v>
      </c>
      <c r="H30" s="8">
        <v>30.0</v>
      </c>
      <c r="I30" s="8">
        <v>150.0</v>
      </c>
      <c r="J30" s="9">
        <f t="shared" si="1"/>
        <v>0.2</v>
      </c>
      <c r="K30" s="10">
        <f t="shared" si="2"/>
        <v>5</v>
      </c>
    </row>
    <row r="31">
      <c r="A31" s="4">
        <v>30.0</v>
      </c>
      <c r="B31" s="4" t="s">
        <v>11</v>
      </c>
      <c r="C31" s="5">
        <v>42583.0</v>
      </c>
      <c r="D31" s="6" t="s">
        <v>57</v>
      </c>
      <c r="E31" s="5">
        <v>43227.0</v>
      </c>
      <c r="F31" s="7" t="s">
        <v>13</v>
      </c>
      <c r="G31" s="4" t="s">
        <v>65</v>
      </c>
      <c r="H31" s="8">
        <v>13.0</v>
      </c>
      <c r="I31" s="8">
        <v>75.0</v>
      </c>
      <c r="J31" s="9">
        <f t="shared" si="1"/>
        <v>0.1733333333</v>
      </c>
      <c r="K31" s="10">
        <f t="shared" si="2"/>
        <v>5.769230769</v>
      </c>
    </row>
    <row r="32">
      <c r="A32" s="4">
        <v>31.0</v>
      </c>
      <c r="B32" s="4" t="s">
        <v>11</v>
      </c>
      <c r="C32" s="5">
        <v>42583.0</v>
      </c>
      <c r="D32" s="6" t="s">
        <v>66</v>
      </c>
      <c r="E32" s="5">
        <v>43227.0</v>
      </c>
      <c r="F32" s="7" t="s">
        <v>13</v>
      </c>
      <c r="G32" s="4" t="s">
        <v>67</v>
      </c>
      <c r="H32" s="8">
        <v>24.0</v>
      </c>
      <c r="I32" s="8">
        <v>150.0</v>
      </c>
      <c r="J32" s="9">
        <f t="shared" si="1"/>
        <v>0.16</v>
      </c>
      <c r="K32" s="10">
        <f t="shared" si="2"/>
        <v>6.25</v>
      </c>
    </row>
    <row r="33">
      <c r="A33" s="4">
        <v>32.0</v>
      </c>
      <c r="B33" s="4" t="s">
        <v>11</v>
      </c>
      <c r="C33" s="5">
        <v>42600.0</v>
      </c>
      <c r="D33" s="6" t="s">
        <v>57</v>
      </c>
      <c r="E33" s="5">
        <v>43227.0</v>
      </c>
      <c r="F33" s="7" t="s">
        <v>16</v>
      </c>
      <c r="G33" s="4" t="s">
        <v>68</v>
      </c>
      <c r="H33" s="8">
        <v>24.0</v>
      </c>
      <c r="I33" s="8">
        <v>120.0</v>
      </c>
      <c r="J33" s="9">
        <f t="shared" si="1"/>
        <v>0.2</v>
      </c>
      <c r="K33" s="10">
        <f t="shared" si="2"/>
        <v>5</v>
      </c>
    </row>
    <row r="34">
      <c r="A34" s="4">
        <v>33.0</v>
      </c>
      <c r="B34" s="4" t="s">
        <v>11</v>
      </c>
      <c r="C34" s="5">
        <v>42668.0</v>
      </c>
      <c r="D34" s="4" t="s">
        <v>57</v>
      </c>
      <c r="E34" s="5">
        <v>43227.0</v>
      </c>
      <c r="F34" s="7" t="s">
        <v>16</v>
      </c>
      <c r="G34" s="4" t="s">
        <v>69</v>
      </c>
      <c r="H34" s="8">
        <v>15.0</v>
      </c>
      <c r="I34" s="8">
        <v>75.0</v>
      </c>
      <c r="J34" s="9">
        <f t="shared" si="1"/>
        <v>0.2</v>
      </c>
      <c r="K34" s="10">
        <f t="shared" si="2"/>
        <v>5</v>
      </c>
    </row>
    <row r="35">
      <c r="A35" s="4">
        <v>34.0</v>
      </c>
      <c r="B35" s="4" t="s">
        <v>11</v>
      </c>
      <c r="C35" s="5">
        <v>42804.0</v>
      </c>
      <c r="D35" s="6" t="s">
        <v>57</v>
      </c>
      <c r="E35" s="5">
        <v>43227.0</v>
      </c>
      <c r="F35" s="7" t="s">
        <v>16</v>
      </c>
      <c r="G35" s="4" t="s">
        <v>70</v>
      </c>
      <c r="H35" s="8">
        <v>37.0</v>
      </c>
      <c r="I35" s="8">
        <v>250.0</v>
      </c>
      <c r="J35" s="9">
        <f t="shared" si="1"/>
        <v>0.148</v>
      </c>
      <c r="K35" s="10">
        <f t="shared" si="2"/>
        <v>6.756756757</v>
      </c>
    </row>
    <row r="36">
      <c r="A36" s="4">
        <v>35.0</v>
      </c>
      <c r="B36" s="4" t="s">
        <v>11</v>
      </c>
      <c r="C36" s="5">
        <v>42831.0</v>
      </c>
      <c r="D36" s="11" t="s">
        <v>71</v>
      </c>
      <c r="E36" s="5">
        <v>43227.0</v>
      </c>
      <c r="F36" s="7" t="s">
        <v>16</v>
      </c>
      <c r="G36" s="4" t="s">
        <v>73</v>
      </c>
      <c r="H36" s="8">
        <v>30.8</v>
      </c>
      <c r="I36" s="8">
        <v>250.0</v>
      </c>
      <c r="J36" s="9">
        <f t="shared" si="1"/>
        <v>0.1232</v>
      </c>
      <c r="K36" s="10">
        <f t="shared" si="2"/>
        <v>8.116883117</v>
      </c>
    </row>
    <row r="37">
      <c r="A37" s="4">
        <v>36.0</v>
      </c>
      <c r="B37" s="4" t="s">
        <v>11</v>
      </c>
      <c r="C37" s="5">
        <v>42843.0</v>
      </c>
      <c r="D37" s="6" t="s">
        <v>79</v>
      </c>
      <c r="E37" s="5">
        <v>43227.0</v>
      </c>
      <c r="F37" s="7" t="s">
        <v>13</v>
      </c>
      <c r="G37" s="4" t="s">
        <v>80</v>
      </c>
      <c r="H37" s="8">
        <v>22.0</v>
      </c>
      <c r="I37" s="8">
        <v>115.0</v>
      </c>
      <c r="J37" s="9">
        <f t="shared" si="1"/>
        <v>0.1913043478</v>
      </c>
      <c r="K37" s="10">
        <f t="shared" si="2"/>
        <v>5.227272727</v>
      </c>
    </row>
    <row r="38">
      <c r="A38" s="7">
        <v>37.0</v>
      </c>
      <c r="B38" s="4" t="s">
        <v>11</v>
      </c>
      <c r="C38" s="5">
        <v>42843.0</v>
      </c>
      <c r="D38" s="6" t="s">
        <v>57</v>
      </c>
      <c r="E38" s="5">
        <v>43227.0</v>
      </c>
      <c r="F38" s="7" t="s">
        <v>13</v>
      </c>
      <c r="G38" s="4" t="s">
        <v>81</v>
      </c>
      <c r="H38" s="8">
        <v>30.0</v>
      </c>
      <c r="I38" s="8">
        <v>185.0</v>
      </c>
      <c r="J38" s="9">
        <f t="shared" si="1"/>
        <v>0.1621621622</v>
      </c>
      <c r="K38" s="10">
        <f t="shared" si="2"/>
        <v>6.166666667</v>
      </c>
    </row>
    <row r="39">
      <c r="A39" s="4">
        <v>38.0</v>
      </c>
      <c r="B39" s="4" t="s">
        <v>11</v>
      </c>
      <c r="C39" s="5">
        <v>42845.0</v>
      </c>
      <c r="D39" s="4" t="s">
        <v>57</v>
      </c>
      <c r="E39" s="5">
        <v>43227.0</v>
      </c>
      <c r="F39" s="7" t="s">
        <v>13</v>
      </c>
      <c r="G39" s="4" t="s">
        <v>82</v>
      </c>
      <c r="H39" s="8">
        <v>11.0</v>
      </c>
      <c r="I39" s="8">
        <v>50.0</v>
      </c>
      <c r="J39" s="9">
        <f t="shared" si="1"/>
        <v>0.22</v>
      </c>
      <c r="K39" s="10">
        <f t="shared" si="2"/>
        <v>4.545454545</v>
      </c>
    </row>
    <row r="40">
      <c r="A40" s="4">
        <v>39.0</v>
      </c>
      <c r="B40" s="4" t="s">
        <v>11</v>
      </c>
      <c r="C40" s="5">
        <v>42917.0</v>
      </c>
      <c r="D40" s="6" t="s">
        <v>57</v>
      </c>
      <c r="E40" s="5">
        <f t="shared" ref="E40:E41" si="3">E38</f>
        <v>43227</v>
      </c>
      <c r="F40" s="7" t="s">
        <v>13</v>
      </c>
      <c r="G40" s="4" t="s">
        <v>83</v>
      </c>
      <c r="H40" s="8">
        <v>37.0</v>
      </c>
      <c r="I40" s="8">
        <v>300.0</v>
      </c>
      <c r="J40" s="9">
        <f t="shared" si="1"/>
        <v>0.1233333333</v>
      </c>
      <c r="K40" s="10">
        <f t="shared" si="2"/>
        <v>8.108108108</v>
      </c>
    </row>
    <row r="41">
      <c r="A41" s="4">
        <v>40.0</v>
      </c>
      <c r="B41" s="4" t="s">
        <v>11</v>
      </c>
      <c r="C41" s="5">
        <v>42961.0</v>
      </c>
      <c r="D41" s="6" t="s">
        <v>57</v>
      </c>
      <c r="E41" s="5">
        <f t="shared" si="3"/>
        <v>43227</v>
      </c>
      <c r="F41" s="7" t="s">
        <v>13</v>
      </c>
      <c r="G41" s="4" t="s">
        <v>84</v>
      </c>
      <c r="H41" s="8">
        <v>40.0</v>
      </c>
      <c r="I41" s="8">
        <v>295.0</v>
      </c>
      <c r="J41" s="9">
        <f t="shared" si="1"/>
        <v>0.1355932203</v>
      </c>
      <c r="K41" s="10">
        <f t="shared" si="2"/>
        <v>7.375</v>
      </c>
    </row>
    <row r="42">
      <c r="A42" s="7">
        <v>41.0</v>
      </c>
      <c r="B42" s="4" t="s">
        <v>11</v>
      </c>
      <c r="C42" s="5">
        <v>42961.0</v>
      </c>
      <c r="D42" s="4" t="s">
        <v>57</v>
      </c>
      <c r="E42" s="5">
        <v>43227.0</v>
      </c>
      <c r="F42" s="7" t="s">
        <v>13</v>
      </c>
      <c r="G42" s="4" t="s">
        <v>85</v>
      </c>
      <c r="H42" s="8">
        <v>44.0</v>
      </c>
      <c r="I42" s="8">
        <v>345.0</v>
      </c>
      <c r="J42" s="9">
        <f t="shared" si="1"/>
        <v>0.1275362319</v>
      </c>
      <c r="K42" s="10">
        <f t="shared" si="2"/>
        <v>7.840909091</v>
      </c>
    </row>
    <row r="43">
      <c r="A43" s="4">
        <v>42.0</v>
      </c>
      <c r="B43" s="4" t="s">
        <v>11</v>
      </c>
      <c r="C43" s="5">
        <v>42975.0</v>
      </c>
      <c r="D43" s="6" t="s">
        <v>57</v>
      </c>
      <c r="E43" s="5">
        <v>43227.0</v>
      </c>
      <c r="F43" s="7" t="s">
        <v>13</v>
      </c>
      <c r="G43" s="4" t="s">
        <v>87</v>
      </c>
      <c r="H43" s="8">
        <v>37.0</v>
      </c>
      <c r="I43" s="8">
        <v>210.0</v>
      </c>
      <c r="J43" s="9">
        <f t="shared" si="1"/>
        <v>0.1761904762</v>
      </c>
      <c r="K43" s="10">
        <f t="shared" si="2"/>
        <v>5.675675676</v>
      </c>
    </row>
    <row r="44">
      <c r="A44" s="7">
        <v>43.0</v>
      </c>
      <c r="B44" s="4" t="s">
        <v>11</v>
      </c>
      <c r="C44" s="5">
        <v>43041.0</v>
      </c>
      <c r="D44" s="6" t="s">
        <v>57</v>
      </c>
      <c r="E44" s="5">
        <v>43227.0</v>
      </c>
      <c r="F44" s="7" t="s">
        <v>16</v>
      </c>
      <c r="G44" s="4" t="s">
        <v>88</v>
      </c>
      <c r="H44" s="8">
        <v>32.0</v>
      </c>
      <c r="I44" s="8">
        <v>150.0</v>
      </c>
      <c r="J44" s="9">
        <f t="shared" si="1"/>
        <v>0.2133333333</v>
      </c>
      <c r="K44" s="10">
        <f t="shared" si="2"/>
        <v>4.6875</v>
      </c>
    </row>
    <row r="45">
      <c r="A45" s="7">
        <v>44.0</v>
      </c>
      <c r="B45" s="4" t="s">
        <v>11</v>
      </c>
      <c r="C45" s="5">
        <v>43082.0</v>
      </c>
      <c r="D45" s="11" t="s">
        <v>90</v>
      </c>
      <c r="E45" s="5">
        <v>43227.0</v>
      </c>
      <c r="F45" s="7" t="s">
        <v>16</v>
      </c>
      <c r="G45" s="4" t="s">
        <v>91</v>
      </c>
      <c r="H45" s="8">
        <v>77.0</v>
      </c>
      <c r="I45" s="8">
        <v>237.0</v>
      </c>
      <c r="J45" s="9">
        <f t="shared" si="1"/>
        <v>0.3248945148</v>
      </c>
      <c r="K45" s="10">
        <f t="shared" si="2"/>
        <v>3.077922078</v>
      </c>
    </row>
  </sheetData>
  <hyperlinks>
    <hyperlink r:id="rId1" ref="D36"/>
    <hyperlink r:id="rId2" ref="D45"/>
  </hyperlinks>
  <drawing r:id="rId3"/>
</worksheet>
</file>