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0515" windowHeight="29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6" i="1" l="1"/>
  <c r="H17" i="1"/>
  <c r="G17" i="1"/>
  <c r="F17" i="1"/>
  <c r="E17" i="1"/>
  <c r="D17" i="1"/>
  <c r="C17" i="1"/>
  <c r="B17" i="1"/>
  <c r="J8" i="1"/>
  <c r="I8" i="1"/>
  <c r="H8" i="1"/>
  <c r="G8" i="1"/>
  <c r="F8" i="1"/>
  <c r="E8" i="1"/>
  <c r="D8" i="1"/>
  <c r="C8" i="1"/>
  <c r="B8" i="1"/>
  <c r="D15" i="1"/>
  <c r="E15" i="1" s="1"/>
  <c r="F15" i="1" s="1"/>
  <c r="G15" i="1" s="1"/>
  <c r="H15" i="1" s="1"/>
  <c r="C15" i="1"/>
  <c r="B15" i="1"/>
  <c r="H6" i="1"/>
  <c r="I6" i="1" s="1"/>
  <c r="J6" i="1" s="1"/>
  <c r="G6" i="1"/>
  <c r="F6" i="1"/>
  <c r="E6" i="1"/>
  <c r="D6" i="1"/>
  <c r="C6" i="1"/>
  <c r="B6" i="1"/>
  <c r="H16" i="1"/>
  <c r="G16" i="1"/>
  <c r="F16" i="1"/>
  <c r="E16" i="1"/>
  <c r="D16" i="1"/>
  <c r="C16" i="1"/>
  <c r="D14" i="1"/>
  <c r="E14" i="1" s="1"/>
  <c r="F14" i="1" s="1"/>
  <c r="G14" i="1" s="1"/>
  <c r="H14" i="1" s="1"/>
  <c r="C14" i="1"/>
  <c r="B14" i="1"/>
  <c r="C7" i="1"/>
  <c r="D7" i="1"/>
  <c r="E7" i="1"/>
  <c r="F7" i="1"/>
  <c r="G7" i="1"/>
  <c r="H7" i="1"/>
  <c r="I7" i="1"/>
  <c r="J7" i="1"/>
  <c r="B7" i="1"/>
  <c r="D5" i="1"/>
  <c r="E5" i="1" s="1"/>
  <c r="F5" i="1" s="1"/>
  <c r="G5" i="1" s="1"/>
  <c r="H5" i="1" s="1"/>
  <c r="I5" i="1" s="1"/>
  <c r="J5" i="1" s="1"/>
  <c r="C5" i="1"/>
  <c r="B5" i="1"/>
</calcChain>
</file>

<file path=xl/sharedStrings.xml><?xml version="1.0" encoding="utf-8"?>
<sst xmlns="http://schemas.openxmlformats.org/spreadsheetml/2006/main" count="16" uniqueCount="9">
  <si>
    <t>150 cm between bot + person</t>
  </si>
  <si>
    <t>100 cm between bot + person</t>
  </si>
  <si>
    <t>angle (deg)</t>
  </si>
  <si>
    <t>experimental angle (deg)</t>
  </si>
  <si>
    <t>adjusted angle (deg)</t>
  </si>
  <si>
    <t>avg error (adj. a. and ex. a.)</t>
  </si>
  <si>
    <t>90 deg error (adj. a. and ex. a.)</t>
  </si>
  <si>
    <t>adjusted by avg experimental (deg)</t>
  </si>
  <si>
    <t>adjusted by 90 experimental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</si>
</sst>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angle (deg)</c:v>
                </c:pt>
              </c:strCache>
            </c:strRef>
          </c:tx>
          <c:yVal>
            <c:numRef>
              <c:f>Sheet1!$B$11:$H$11</c:f>
              <c:numCache>
                <c:formatCode>General</c:formatCode>
                <c:ptCount val="7"/>
                <c:pt idx="0">
                  <c:v>35</c:v>
                </c:pt>
                <c:pt idx="1">
                  <c:v>44</c:v>
                </c:pt>
                <c:pt idx="2">
                  <c:v>50</c:v>
                </c:pt>
                <c:pt idx="3">
                  <c:v>54</c:v>
                </c:pt>
                <c:pt idx="4">
                  <c:v>59</c:v>
                </c:pt>
                <c:pt idx="5">
                  <c:v>62</c:v>
                </c:pt>
                <c:pt idx="6">
                  <c:v>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experimental angle (deg)</c:v>
                </c:pt>
              </c:strCache>
            </c:strRef>
          </c:tx>
          <c:yVal>
            <c:numRef>
              <c:f>Sheet1!$B$13:$H$13</c:f>
              <c:numCache>
                <c:formatCode>General</c:formatCode>
                <c:ptCount val="7"/>
                <c:pt idx="0">
                  <c:v>49</c:v>
                </c:pt>
                <c:pt idx="1">
                  <c:v>61</c:v>
                </c:pt>
                <c:pt idx="2">
                  <c:v>65</c:v>
                </c:pt>
                <c:pt idx="3">
                  <c:v>66</c:v>
                </c:pt>
                <c:pt idx="4">
                  <c:v>73</c:v>
                </c:pt>
                <c:pt idx="5">
                  <c:v>80</c:v>
                </c:pt>
                <c:pt idx="6">
                  <c:v>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adjusted angle (deg)</c:v>
                </c:pt>
              </c:strCache>
            </c:strRef>
          </c:tx>
          <c:yVal>
            <c:numRef>
              <c:f>Sheet1!$B$12:$H$12</c:f>
              <c:numCache>
                <c:formatCode>General</c:formatCode>
                <c:ptCount val="7"/>
                <c:pt idx="0">
                  <c:v>37</c:v>
                </c:pt>
                <c:pt idx="1">
                  <c:v>45</c:v>
                </c:pt>
                <c:pt idx="2">
                  <c:v>51</c:v>
                </c:pt>
                <c:pt idx="3">
                  <c:v>57</c:v>
                </c:pt>
                <c:pt idx="4">
                  <c:v>63</c:v>
                </c:pt>
                <c:pt idx="5">
                  <c:v>69</c:v>
                </c:pt>
                <c:pt idx="6">
                  <c:v>70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adjusted by avg experimental (deg)</c:v>
                </c:pt>
              </c:strCache>
            </c:strRef>
          </c:tx>
          <c:yVal>
            <c:numRef>
              <c:f>Sheet1!$B$16:$H$16</c:f>
              <c:numCache>
                <c:formatCode>General</c:formatCode>
                <c:ptCount val="7"/>
                <c:pt idx="0">
                  <c:v>37</c:v>
                </c:pt>
                <c:pt idx="1">
                  <c:v>49</c:v>
                </c:pt>
                <c:pt idx="2">
                  <c:v>53</c:v>
                </c:pt>
                <c:pt idx="3">
                  <c:v>54</c:v>
                </c:pt>
                <c:pt idx="4">
                  <c:v>61</c:v>
                </c:pt>
                <c:pt idx="5">
                  <c:v>68</c:v>
                </c:pt>
                <c:pt idx="6">
                  <c:v>70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Sheet1!$A$17</c:f>
              <c:strCache>
                <c:ptCount val="1"/>
                <c:pt idx="0">
                  <c:v>adjusted by 90 experimental (deg)</c:v>
                </c:pt>
              </c:strCache>
            </c:strRef>
          </c:tx>
          <c:yVal>
            <c:numRef>
              <c:f>Sheet1!$B$17:$H$17</c:f>
              <c:numCache>
                <c:formatCode>General</c:formatCode>
                <c:ptCount val="7"/>
                <c:pt idx="0">
                  <c:v>37</c:v>
                </c:pt>
                <c:pt idx="1">
                  <c:v>49</c:v>
                </c:pt>
                <c:pt idx="2">
                  <c:v>53</c:v>
                </c:pt>
                <c:pt idx="3">
                  <c:v>54</c:v>
                </c:pt>
                <c:pt idx="4">
                  <c:v>61</c:v>
                </c:pt>
                <c:pt idx="5">
                  <c:v>68</c:v>
                </c:pt>
                <c:pt idx="6">
                  <c:v>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9968"/>
        <c:axId val="66339392"/>
      </c:scatterChart>
      <c:valAx>
        <c:axId val="663399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6339392"/>
        <c:crosses val="autoZero"/>
        <c:crossBetween val="midCat"/>
      </c:valAx>
      <c:valAx>
        <c:axId val="66339392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39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angle (deg)</c:v>
                </c:pt>
              </c:strCache>
            </c:strRef>
          </c:tx>
          <c:yVal>
            <c:numRef>
              <c:f>Sheet1!$B$2:$J$2</c:f>
              <c:numCache>
                <c:formatCode>General</c:formatCode>
                <c:ptCount val="9"/>
                <c:pt idx="0">
                  <c:v>36</c:v>
                </c:pt>
                <c:pt idx="1">
                  <c:v>45</c:v>
                </c:pt>
                <c:pt idx="2">
                  <c:v>49</c:v>
                </c:pt>
                <c:pt idx="3">
                  <c:v>55</c:v>
                </c:pt>
                <c:pt idx="4">
                  <c:v>57</c:v>
                </c:pt>
                <c:pt idx="5">
                  <c:v>66</c:v>
                </c:pt>
                <c:pt idx="6">
                  <c:v>69</c:v>
                </c:pt>
                <c:pt idx="7">
                  <c:v>76</c:v>
                </c:pt>
                <c:pt idx="8">
                  <c:v>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experimental angle (deg)</c:v>
                </c:pt>
              </c:strCache>
            </c:strRef>
          </c:tx>
          <c:yVal>
            <c:numRef>
              <c:f>Sheet1!$B$4:$J$4</c:f>
              <c:numCache>
                <c:formatCode>General</c:formatCode>
                <c:ptCount val="9"/>
                <c:pt idx="0">
                  <c:v>57</c:v>
                </c:pt>
                <c:pt idx="1">
                  <c:v>60</c:v>
                </c:pt>
                <c:pt idx="2">
                  <c:v>62</c:v>
                </c:pt>
                <c:pt idx="3">
                  <c:v>71</c:v>
                </c:pt>
                <c:pt idx="4">
                  <c:v>65</c:v>
                </c:pt>
                <c:pt idx="5">
                  <c:v>74</c:v>
                </c:pt>
                <c:pt idx="6">
                  <c:v>83</c:v>
                </c:pt>
                <c:pt idx="7">
                  <c:v>79</c:v>
                </c:pt>
                <c:pt idx="8">
                  <c:v>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adjusted angle (deg)</c:v>
                </c:pt>
              </c:strCache>
            </c:strRef>
          </c:tx>
          <c:yVal>
            <c:numRef>
              <c:f>Sheet1!$B$3:$J$3</c:f>
              <c:numCache>
                <c:formatCode>General</c:formatCode>
                <c:ptCount val="9"/>
                <c:pt idx="0">
                  <c:v>37</c:v>
                </c:pt>
                <c:pt idx="1">
                  <c:v>45</c:v>
                </c:pt>
                <c:pt idx="2">
                  <c:v>51</c:v>
                </c:pt>
                <c:pt idx="3">
                  <c:v>56</c:v>
                </c:pt>
                <c:pt idx="4">
                  <c:v>62</c:v>
                </c:pt>
                <c:pt idx="5">
                  <c:v>67</c:v>
                </c:pt>
                <c:pt idx="6">
                  <c:v>71</c:v>
                </c:pt>
                <c:pt idx="7">
                  <c:v>75</c:v>
                </c:pt>
                <c:pt idx="8">
                  <c:v>76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adjusted by avg experimental (deg)</c:v>
                </c:pt>
              </c:strCache>
            </c:strRef>
          </c:tx>
          <c:yVal>
            <c:numRef>
              <c:f>Sheet1!$B$7:$J$7</c:f>
              <c:numCache>
                <c:formatCode>General</c:formatCode>
                <c:ptCount val="9"/>
                <c:pt idx="0">
                  <c:v>46</c:v>
                </c:pt>
                <c:pt idx="1">
                  <c:v>49</c:v>
                </c:pt>
                <c:pt idx="2">
                  <c:v>51</c:v>
                </c:pt>
                <c:pt idx="3">
                  <c:v>60</c:v>
                </c:pt>
                <c:pt idx="4">
                  <c:v>54</c:v>
                </c:pt>
                <c:pt idx="5">
                  <c:v>63</c:v>
                </c:pt>
                <c:pt idx="6">
                  <c:v>72</c:v>
                </c:pt>
                <c:pt idx="7">
                  <c:v>68</c:v>
                </c:pt>
                <c:pt idx="8">
                  <c:v>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adjusted by 90 experimental (deg)</c:v>
                </c:pt>
              </c:strCache>
            </c:strRef>
          </c:tx>
          <c:yVal>
            <c:numRef>
              <c:f>Sheet1!$B$8:$J$8</c:f>
              <c:numCache>
                <c:formatCode>General</c:formatCode>
                <c:ptCount val="9"/>
                <c:pt idx="0">
                  <c:v>47</c:v>
                </c:pt>
                <c:pt idx="1">
                  <c:v>50</c:v>
                </c:pt>
                <c:pt idx="2">
                  <c:v>52</c:v>
                </c:pt>
                <c:pt idx="3">
                  <c:v>61</c:v>
                </c:pt>
                <c:pt idx="4">
                  <c:v>55</c:v>
                </c:pt>
                <c:pt idx="5">
                  <c:v>64</c:v>
                </c:pt>
                <c:pt idx="6">
                  <c:v>73</c:v>
                </c:pt>
                <c:pt idx="7">
                  <c:v>69</c:v>
                </c:pt>
                <c:pt idx="8">
                  <c:v>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51392"/>
        <c:axId val="520850816"/>
      </c:scatterChart>
      <c:valAx>
        <c:axId val="5208513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20850816"/>
        <c:crosses val="autoZero"/>
        <c:crossBetween val="midCat"/>
      </c:valAx>
      <c:valAx>
        <c:axId val="520850816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851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9</xdr:row>
      <xdr:rowOff>47625</xdr:rowOff>
    </xdr:from>
    <xdr:to>
      <xdr:col>19</xdr:col>
      <xdr:colOff>161925</xdr:colOff>
      <xdr:row>17</xdr:row>
      <xdr:rowOff>1743074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66675</xdr:rowOff>
    </xdr:from>
    <xdr:to>
      <xdr:col>19</xdr:col>
      <xdr:colOff>161924</xdr:colOff>
      <xdr:row>8</xdr:row>
      <xdr:rowOff>1800224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workbookViewId="0">
      <selection activeCell="J15" sqref="J15"/>
    </sheetView>
  </sheetViews>
  <sheetFormatPr defaultRowHeight="15" x14ac:dyDescent="0.25"/>
  <cols>
    <col min="1" max="1" width="27.42578125" customWidth="1"/>
  </cols>
  <sheetData>
    <row r="1" spans="1:26" x14ac:dyDescent="0.25">
      <c r="A1" s="1" t="s">
        <v>0</v>
      </c>
    </row>
    <row r="2" spans="1:26" x14ac:dyDescent="0.25">
      <c r="A2" t="s">
        <v>2</v>
      </c>
      <c r="B2">
        <v>36</v>
      </c>
      <c r="C2">
        <v>45</v>
      </c>
      <c r="D2">
        <v>49</v>
      </c>
      <c r="E2">
        <v>55</v>
      </c>
      <c r="F2">
        <v>57</v>
      </c>
      <c r="G2">
        <v>66</v>
      </c>
      <c r="H2">
        <v>69</v>
      </c>
      <c r="I2" s="3">
        <v>76</v>
      </c>
      <c r="J2" s="3">
        <v>73</v>
      </c>
    </row>
    <row r="3" spans="1:26" x14ac:dyDescent="0.25">
      <c r="A3" t="s">
        <v>4</v>
      </c>
      <c r="B3">
        <v>37</v>
      </c>
      <c r="C3">
        <v>45</v>
      </c>
      <c r="D3">
        <v>51</v>
      </c>
      <c r="E3">
        <v>56</v>
      </c>
      <c r="F3">
        <v>62</v>
      </c>
      <c r="G3">
        <v>67</v>
      </c>
      <c r="H3">
        <v>71</v>
      </c>
      <c r="I3" s="3">
        <v>75</v>
      </c>
      <c r="J3" s="3">
        <v>76</v>
      </c>
    </row>
    <row r="4" spans="1:26" x14ac:dyDescent="0.25">
      <c r="A4" t="s">
        <v>3</v>
      </c>
      <c r="B4">
        <v>57</v>
      </c>
      <c r="C4">
        <v>60</v>
      </c>
      <c r="D4">
        <v>62</v>
      </c>
      <c r="E4">
        <v>71</v>
      </c>
      <c r="F4">
        <v>65</v>
      </c>
      <c r="G4">
        <v>74</v>
      </c>
      <c r="H4">
        <v>83</v>
      </c>
      <c r="I4">
        <v>79</v>
      </c>
      <c r="J4">
        <v>86</v>
      </c>
    </row>
    <row r="5" spans="1:26" x14ac:dyDescent="0.25">
      <c r="A5" t="s">
        <v>5</v>
      </c>
      <c r="B5">
        <f>(SUM(B4:J4) - SUM(B3:J3)) / COUNT(B3:Z3)</f>
        <v>10.777777777777779</v>
      </c>
      <c r="C5">
        <f>B5</f>
        <v>10.777777777777779</v>
      </c>
      <c r="D5">
        <f t="shared" ref="D5:J5" si="0">C5</f>
        <v>10.777777777777779</v>
      </c>
      <c r="E5">
        <f t="shared" si="0"/>
        <v>10.777777777777779</v>
      </c>
      <c r="F5">
        <f t="shared" si="0"/>
        <v>10.777777777777779</v>
      </c>
      <c r="G5">
        <f t="shared" si="0"/>
        <v>10.777777777777779</v>
      </c>
      <c r="H5">
        <f t="shared" si="0"/>
        <v>10.777777777777779</v>
      </c>
      <c r="I5">
        <f t="shared" si="0"/>
        <v>10.777777777777779</v>
      </c>
      <c r="J5">
        <f t="shared" si="0"/>
        <v>10.777777777777779</v>
      </c>
    </row>
    <row r="6" spans="1:26" x14ac:dyDescent="0.25">
      <c r="A6" t="s">
        <v>6</v>
      </c>
      <c r="B6">
        <f>J4-J3</f>
        <v>10</v>
      </c>
      <c r="C6">
        <f>B6</f>
        <v>10</v>
      </c>
      <c r="D6">
        <f>C6</f>
        <v>10</v>
      </c>
      <c r="E6">
        <f>D6</f>
        <v>10</v>
      </c>
      <c r="F6">
        <f>E6</f>
        <v>10</v>
      </c>
      <c r="G6">
        <f t="shared" ref="G6:J6" si="1">F6</f>
        <v>10</v>
      </c>
      <c r="H6">
        <f t="shared" si="1"/>
        <v>10</v>
      </c>
      <c r="I6">
        <f t="shared" si="1"/>
        <v>10</v>
      </c>
      <c r="J6">
        <f t="shared" si="1"/>
        <v>10</v>
      </c>
    </row>
    <row r="7" spans="1:26" x14ac:dyDescent="0.25">
      <c r="A7" t="s">
        <v>7</v>
      </c>
      <c r="B7">
        <f>ROUND(B4 - B5, 0)</f>
        <v>46</v>
      </c>
      <c r="C7">
        <f t="shared" ref="C7:J7" si="2">ROUND(C4 - C5, 0)</f>
        <v>49</v>
      </c>
      <c r="D7">
        <f t="shared" si="2"/>
        <v>51</v>
      </c>
      <c r="E7">
        <f t="shared" si="2"/>
        <v>60</v>
      </c>
      <c r="F7">
        <f t="shared" si="2"/>
        <v>54</v>
      </c>
      <c r="G7">
        <f t="shared" si="2"/>
        <v>63</v>
      </c>
      <c r="H7">
        <f t="shared" si="2"/>
        <v>72</v>
      </c>
      <c r="I7">
        <f t="shared" si="2"/>
        <v>68</v>
      </c>
      <c r="J7">
        <f t="shared" si="2"/>
        <v>75</v>
      </c>
    </row>
    <row r="8" spans="1:26" x14ac:dyDescent="0.25">
      <c r="A8" t="s">
        <v>8</v>
      </c>
      <c r="B8">
        <f>B4-B6</f>
        <v>47</v>
      </c>
      <c r="C8">
        <f t="shared" ref="C8:J8" si="3">C4-C6</f>
        <v>50</v>
      </c>
      <c r="D8">
        <f t="shared" si="3"/>
        <v>52</v>
      </c>
      <c r="E8">
        <f t="shared" si="3"/>
        <v>61</v>
      </c>
      <c r="F8">
        <f t="shared" si="3"/>
        <v>55</v>
      </c>
      <c r="G8">
        <f t="shared" si="3"/>
        <v>64</v>
      </c>
      <c r="H8">
        <f t="shared" si="3"/>
        <v>73</v>
      </c>
      <c r="I8">
        <f t="shared" si="3"/>
        <v>69</v>
      </c>
      <c r="J8">
        <f t="shared" si="3"/>
        <v>76</v>
      </c>
    </row>
    <row r="9" spans="1:26" ht="143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1</v>
      </c>
    </row>
    <row r="11" spans="1:26" x14ac:dyDescent="0.25">
      <c r="A11" t="s">
        <v>2</v>
      </c>
      <c r="B11">
        <v>35</v>
      </c>
      <c r="C11">
        <v>44</v>
      </c>
      <c r="D11">
        <v>50</v>
      </c>
      <c r="E11">
        <v>54</v>
      </c>
      <c r="F11">
        <v>59</v>
      </c>
      <c r="G11" s="4">
        <v>62</v>
      </c>
      <c r="H11" s="4">
        <v>65</v>
      </c>
    </row>
    <row r="12" spans="1:26" x14ac:dyDescent="0.25">
      <c r="A12" t="s">
        <v>4</v>
      </c>
      <c r="B12">
        <v>37</v>
      </c>
      <c r="C12">
        <v>45</v>
      </c>
      <c r="D12">
        <v>51</v>
      </c>
      <c r="E12">
        <v>57</v>
      </c>
      <c r="F12">
        <v>63</v>
      </c>
      <c r="G12" s="4">
        <v>69</v>
      </c>
      <c r="H12" s="4">
        <v>70</v>
      </c>
      <c r="I12" s="4"/>
      <c r="J12" s="4"/>
    </row>
    <row r="13" spans="1:26" x14ac:dyDescent="0.25">
      <c r="A13" t="s">
        <v>3</v>
      </c>
      <c r="B13">
        <v>49</v>
      </c>
      <c r="C13">
        <v>61</v>
      </c>
      <c r="D13">
        <v>65</v>
      </c>
      <c r="E13">
        <v>66</v>
      </c>
      <c r="F13">
        <v>73</v>
      </c>
      <c r="G13">
        <v>80</v>
      </c>
      <c r="H13">
        <v>82</v>
      </c>
    </row>
    <row r="14" spans="1:26" x14ac:dyDescent="0.25">
      <c r="A14" t="s">
        <v>5</v>
      </c>
      <c r="B14">
        <f>(SUM(B13:J13) - SUM(B12:J12)) / COUNT(B12:Z12)</f>
        <v>12</v>
      </c>
      <c r="C14">
        <f>B14</f>
        <v>12</v>
      </c>
      <c r="D14">
        <f t="shared" ref="D14:H14" si="4">C14</f>
        <v>12</v>
      </c>
      <c r="E14">
        <f t="shared" si="4"/>
        <v>12</v>
      </c>
      <c r="F14">
        <f t="shared" si="4"/>
        <v>12</v>
      </c>
      <c r="G14">
        <f t="shared" si="4"/>
        <v>12</v>
      </c>
      <c r="H14">
        <f t="shared" si="4"/>
        <v>12</v>
      </c>
    </row>
    <row r="15" spans="1:26" x14ac:dyDescent="0.25">
      <c r="A15" t="s">
        <v>6</v>
      </c>
      <c r="B15">
        <f>H13-H12</f>
        <v>12</v>
      </c>
      <c r="C15">
        <f>B15</f>
        <v>12</v>
      </c>
      <c r="D15">
        <f t="shared" ref="D15:H15" si="5">C15</f>
        <v>12</v>
      </c>
      <c r="E15">
        <f t="shared" si="5"/>
        <v>12</v>
      </c>
      <c r="F15">
        <f t="shared" si="5"/>
        <v>12</v>
      </c>
      <c r="G15">
        <f t="shared" si="5"/>
        <v>12</v>
      </c>
      <c r="H15">
        <f t="shared" si="5"/>
        <v>12</v>
      </c>
    </row>
    <row r="16" spans="1:26" x14ac:dyDescent="0.25">
      <c r="A16" t="s">
        <v>7</v>
      </c>
      <c r="B16">
        <f>ROUND(B13 - B14, 0)</f>
        <v>37</v>
      </c>
      <c r="C16">
        <f t="shared" ref="C16:H16" si="6">ROUND(C13 - C14, 0)</f>
        <v>49</v>
      </c>
      <c r="D16">
        <f t="shared" si="6"/>
        <v>53</v>
      </c>
      <c r="E16">
        <f t="shared" si="6"/>
        <v>54</v>
      </c>
      <c r="F16">
        <f t="shared" si="6"/>
        <v>61</v>
      </c>
      <c r="G16">
        <f t="shared" si="6"/>
        <v>68</v>
      </c>
      <c r="H16">
        <f t="shared" si="6"/>
        <v>70</v>
      </c>
    </row>
    <row r="17" spans="1:26" x14ac:dyDescent="0.25">
      <c r="A17" t="s">
        <v>8</v>
      </c>
      <c r="B17">
        <f>B13-B15</f>
        <v>37</v>
      </c>
      <c r="C17">
        <f t="shared" ref="C17:H17" si="7">C13-C15</f>
        <v>49</v>
      </c>
      <c r="D17">
        <f t="shared" si="7"/>
        <v>53</v>
      </c>
      <c r="E17">
        <f t="shared" si="7"/>
        <v>54</v>
      </c>
      <c r="F17">
        <f t="shared" si="7"/>
        <v>61</v>
      </c>
      <c r="G17">
        <f t="shared" si="7"/>
        <v>68</v>
      </c>
      <c r="H17">
        <f t="shared" si="7"/>
        <v>70</v>
      </c>
    </row>
    <row r="18" spans="1:26" ht="14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</sheetData>
  <mergeCells count="2">
    <mergeCell ref="A9:Z9"/>
    <mergeCell ref="A18:Z18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Noelle</dc:creator>
  <cp:lastModifiedBy>Noelle</cp:lastModifiedBy>
  <dcterms:created xsi:type="dcterms:W3CDTF">2015-07-22T17:07:30Z</dcterms:created>
  <dcterms:modified xsi:type="dcterms:W3CDTF">2015-07-24T02:18:24Z</dcterms:modified>
</cp:coreProperties>
</file>