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Sheet1!$I$2:$I$31</definedName>
  </definedNames>
  <calcPr calcId="152511"/>
</workbook>
</file>

<file path=xl/calcChain.xml><?xml version="1.0" encoding="utf-8"?>
<calcChain xmlns="http://schemas.openxmlformats.org/spreadsheetml/2006/main">
  <c r="I25" i="1" l="1"/>
  <c r="I2" i="1"/>
  <c r="L2" i="1"/>
  <c r="L32" i="1" s="1"/>
  <c r="K2" i="1"/>
  <c r="J3" i="1"/>
  <c r="J4" i="1"/>
  <c r="J5" i="1"/>
  <c r="J6" i="1"/>
  <c r="J32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3" i="1"/>
  <c r="K4" i="1"/>
  <c r="K5" i="1"/>
  <c r="K3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I30" i="1"/>
  <c r="I31" i="1"/>
  <c r="I5" i="1"/>
  <c r="I26" i="1"/>
  <c r="I21" i="1"/>
  <c r="I28" i="1"/>
  <c r="I7" i="1"/>
  <c r="I6" i="1"/>
  <c r="I22" i="1"/>
  <c r="I11" i="1"/>
  <c r="I13" i="1"/>
  <c r="I16" i="1"/>
  <c r="I24" i="1"/>
  <c r="I14" i="1"/>
  <c r="I23" i="1"/>
  <c r="I8" i="1"/>
  <c r="I20" i="1"/>
  <c r="I27" i="1"/>
  <c r="I12" i="1"/>
  <c r="I3" i="1"/>
  <c r="I9" i="1"/>
  <c r="I18" i="1"/>
  <c r="I17" i="1"/>
  <c r="I29" i="1"/>
  <c r="I10" i="1"/>
  <c r="I4" i="1"/>
  <c r="I15" i="1"/>
  <c r="H2" i="1"/>
  <c r="H32" i="1" s="1"/>
  <c r="B37" i="1" s="1"/>
  <c r="G2" i="1"/>
  <c r="G32" i="1" s="1"/>
  <c r="B36" i="1" s="1"/>
  <c r="B41" i="1" s="1"/>
  <c r="F25" i="1"/>
  <c r="F3" i="1"/>
  <c r="F32" i="1" s="1"/>
  <c r="B35" i="1" s="1"/>
  <c r="B40" i="1" s="1"/>
  <c r="F4" i="1"/>
  <c r="F5" i="1"/>
  <c r="F7" i="1"/>
  <c r="F8" i="1"/>
  <c r="F9" i="1"/>
  <c r="F10" i="1"/>
  <c r="F11" i="1"/>
  <c r="F12" i="1"/>
  <c r="F13" i="1"/>
  <c r="F15" i="1"/>
  <c r="F16" i="1"/>
  <c r="F17" i="1"/>
  <c r="F19" i="1"/>
  <c r="F20" i="1"/>
  <c r="F21" i="1"/>
  <c r="F22" i="1"/>
  <c r="F26" i="1"/>
  <c r="F27" i="1"/>
  <c r="F28" i="1"/>
  <c r="F29" i="1"/>
  <c r="F30" i="1"/>
  <c r="F31" i="1"/>
  <c r="G13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H5" i="1"/>
  <c r="G5" i="1"/>
  <c r="H4" i="1"/>
  <c r="G4" i="1"/>
  <c r="H3" i="1"/>
  <c r="G3" i="1"/>
  <c r="I19" i="1" l="1"/>
  <c r="I32" i="1" s="1"/>
</calcChain>
</file>

<file path=xl/sharedStrings.xml><?xml version="1.0" encoding="utf-8"?>
<sst xmlns="http://schemas.openxmlformats.org/spreadsheetml/2006/main" count="17" uniqueCount="13">
  <si>
    <t>Total plots</t>
  </si>
  <si>
    <t>density in 2020</t>
  </si>
  <si>
    <t>density 16</t>
  </si>
  <si>
    <t>density 11</t>
  </si>
  <si>
    <t>density 03</t>
  </si>
  <si>
    <t>03 to 11</t>
  </si>
  <si>
    <t>11 to16</t>
  </si>
  <si>
    <t>16 to 20</t>
  </si>
  <si>
    <t>density  20</t>
  </si>
  <si>
    <t>growth 03 - 11</t>
  </si>
  <si>
    <t>growth 11 - 16</t>
  </si>
  <si>
    <t>growth 16 - 20</t>
  </si>
  <si>
    <t>11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</si>
</sst>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3" borderId="1" xfId="0" applyFill="1" applyBorder="1"/>
    <xf numFmtId="0" fontId="0" fillId="3" borderId="1" xfId="0" applyFont="1" applyFill="1" applyBorder="1"/>
    <xf numFmtId="0" fontId="0" fillId="0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6469816272967"/>
          <c:y val="0.19486111111111112"/>
          <c:w val="0.8288493000874890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Sheet1!$A$35:$A$37</c:f>
              <c:strCache>
                <c:ptCount val="3"/>
                <c:pt idx="0">
                  <c:v>03 to 11</c:v>
                </c:pt>
                <c:pt idx="1">
                  <c:v>11 to16</c:v>
                </c:pt>
                <c:pt idx="2">
                  <c:v>16 to 20</c:v>
                </c:pt>
              </c:strCache>
            </c:strRef>
          </c:cat>
          <c:val>
            <c:numRef>
              <c:f>Sheet1!$B$35:$B$37</c:f>
              <c:numCache>
                <c:formatCode>General</c:formatCode>
                <c:ptCount val="3"/>
                <c:pt idx="0">
                  <c:v>3.4067917267917269</c:v>
                </c:pt>
                <c:pt idx="1">
                  <c:v>0.60910809778456843</c:v>
                </c:pt>
                <c:pt idx="2">
                  <c:v>0.35609948720431406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30960"/>
        <c:axId val="47931520"/>
      </c:barChart>
      <c:catAx>
        <c:axId val="4793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520"/>
        <c:crosses val="autoZero"/>
        <c:auto val="1"/>
        <c:lblAlgn val="ctr"/>
        <c:lblOffset val="100"/>
        <c:noMultiLvlLbl val="0"/>
      </c:catAx>
      <c:valAx>
        <c:axId val="479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density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Sheet1!$D$35:$D$38</c:f>
              <c:strCache>
                <c:ptCount val="4"/>
                <c:pt idx="0">
                  <c:v>density  20</c:v>
                </c:pt>
                <c:pt idx="1">
                  <c:v>density 16</c:v>
                </c:pt>
                <c:pt idx="2">
                  <c:v>density 11</c:v>
                </c:pt>
                <c:pt idx="3">
                  <c:v>density 03</c:v>
                </c:pt>
              </c:strCache>
            </c:str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0.65252552433607602</c:v>
                </c:pt>
                <c:pt idx="1">
                  <c:v>0.52201276852288825</c:v>
                </c:pt>
                <c:pt idx="2">
                  <c:v>0.36208347014477543</c:v>
                </c:pt>
                <c:pt idx="3">
                  <c:v>0.19344090396622102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33760"/>
        <c:axId val="47934320"/>
      </c:barChart>
      <c:catAx>
        <c:axId val="479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320"/>
        <c:crosses val="autoZero"/>
        <c:auto val="1"/>
        <c:lblAlgn val="ctr"/>
        <c:lblOffset val="100"/>
        <c:noMultiLvlLbl val="0"/>
      </c:catAx>
      <c:valAx>
        <c:axId val="479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953455818022752"/>
          <c:y val="0.1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6469816272967"/>
          <c:y val="0.22768518518518518"/>
          <c:w val="0.83833530183727034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03 to 11</c:v>
                </c:pt>
                <c:pt idx="1">
                  <c:v>11 to 20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3.4067917267917269</c:v>
                </c:pt>
                <c:pt idx="1">
                  <c:v>0.96520758498888248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00656"/>
        <c:axId val="184901216"/>
      </c:barChart>
      <c:catAx>
        <c:axId val="18490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216"/>
        <c:crosses val="autoZero"/>
        <c:auto val="1"/>
        <c:lblAlgn val="ctr"/>
        <c:lblOffset val="100"/>
        <c:noMultiLvlLbl val="0"/>
      </c:catAx>
      <c:valAx>
        <c:axId val="1849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47625</xdr:rowOff>
    </xdr:from>
    <xdr:to>
      <xdr:col>7</xdr:col>
      <xdr:colOff>304800</xdr:colOff>
      <xdr:row>29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2" workbookViewId="0">
      <selection activeCell="F28" sqref="F28"/>
    </sheetView>
  </sheetViews>
  <sheetFormatPr defaultRowHeight="15" x14ac:dyDescent="0.25"/>
  <cols>
    <col min="4" max="4" width="11.28515625" customWidth="1"/>
    <col min="5" max="5" width="15" customWidth="1"/>
    <col min="6" max="6" width="17.28515625" customWidth="1"/>
    <col min="7" max="7" width="16.42578125" customWidth="1"/>
    <col min="8" max="8" width="16" customWidth="1"/>
    <col min="9" max="9" width="18.42578125" customWidth="1"/>
    <col min="10" max="10" width="14.85546875" customWidth="1"/>
    <col min="11" max="11" width="13.42578125" customWidth="1"/>
    <col min="12" max="12" width="14.42578125" customWidth="1"/>
  </cols>
  <sheetData>
    <row r="1" spans="1:12" ht="15.75" x14ac:dyDescent="0.25">
      <c r="A1" s="2">
        <v>2003</v>
      </c>
      <c r="B1" s="2">
        <v>2011</v>
      </c>
      <c r="C1" s="2">
        <v>2016</v>
      </c>
      <c r="D1" s="2">
        <v>2020</v>
      </c>
      <c r="E1" s="2" t="s">
        <v>0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2</v>
      </c>
      <c r="K1" s="2" t="s">
        <v>3</v>
      </c>
      <c r="L1" s="2" t="s">
        <v>4</v>
      </c>
    </row>
    <row r="2" spans="1:12" x14ac:dyDescent="0.25">
      <c r="A2" s="1">
        <v>0</v>
      </c>
      <c r="B2" s="1">
        <v>5</v>
      </c>
      <c r="C2" s="1">
        <v>12</v>
      </c>
      <c r="D2" s="1">
        <v>14</v>
      </c>
      <c r="E2" s="1">
        <v>42</v>
      </c>
      <c r="F2" s="1">
        <v>5</v>
      </c>
      <c r="G2" s="1">
        <f t="shared" ref="G2:H5" si="0">(C2-B2)/B2</f>
        <v>1.4</v>
      </c>
      <c r="H2" s="1">
        <f t="shared" si="0"/>
        <v>0.16666666666666666</v>
      </c>
      <c r="I2" s="1">
        <f t="shared" ref="I2:I31" si="1">D2/E2</f>
        <v>0.33333333333333331</v>
      </c>
      <c r="J2" s="1">
        <f>C2/E2</f>
        <v>0.2857142857142857</v>
      </c>
      <c r="K2" s="1">
        <f t="shared" ref="K2:K31" si="2">B2/E2</f>
        <v>0.11904761904761904</v>
      </c>
      <c r="L2" s="1">
        <f t="shared" ref="L2:L31" si="3">A2/D2</f>
        <v>0</v>
      </c>
    </row>
    <row r="3" spans="1:12" x14ac:dyDescent="0.25">
      <c r="A3" s="1">
        <v>1</v>
      </c>
      <c r="B3" s="1">
        <v>9</v>
      </c>
      <c r="C3" s="1">
        <v>10</v>
      </c>
      <c r="D3" s="1">
        <v>12</v>
      </c>
      <c r="E3" s="1">
        <v>32</v>
      </c>
      <c r="F3" s="1">
        <f>(B3-A3)/A3</f>
        <v>8</v>
      </c>
      <c r="G3" s="1">
        <f t="shared" si="0"/>
        <v>0.1111111111111111</v>
      </c>
      <c r="H3" s="1">
        <f t="shared" si="0"/>
        <v>0.2</v>
      </c>
      <c r="I3" s="1">
        <f t="shared" si="1"/>
        <v>0.375</v>
      </c>
      <c r="J3" s="1">
        <f t="shared" ref="J3:J31" si="4">C3/E3</f>
        <v>0.3125</v>
      </c>
      <c r="K3" s="1">
        <f t="shared" si="2"/>
        <v>0.28125</v>
      </c>
      <c r="L3" s="1">
        <f t="shared" si="3"/>
        <v>8.3333333333333329E-2</v>
      </c>
    </row>
    <row r="4" spans="1:12" x14ac:dyDescent="0.25">
      <c r="A4" s="1">
        <v>11</v>
      </c>
      <c r="B4" s="1">
        <v>16</v>
      </c>
      <c r="C4" s="1">
        <v>18</v>
      </c>
      <c r="D4" s="1">
        <v>23</v>
      </c>
      <c r="E4" s="1">
        <v>34</v>
      </c>
      <c r="F4" s="1">
        <f>(B4-A4)/A4</f>
        <v>0.45454545454545453</v>
      </c>
      <c r="G4" s="1">
        <f t="shared" si="0"/>
        <v>0.125</v>
      </c>
      <c r="H4" s="1">
        <f t="shared" si="0"/>
        <v>0.27777777777777779</v>
      </c>
      <c r="I4" s="1">
        <f t="shared" si="1"/>
        <v>0.67647058823529416</v>
      </c>
      <c r="J4" s="1">
        <f t="shared" si="4"/>
        <v>0.52941176470588236</v>
      </c>
      <c r="K4" s="1">
        <f t="shared" si="2"/>
        <v>0.47058823529411764</v>
      </c>
      <c r="L4" s="1">
        <f t="shared" si="3"/>
        <v>0.47826086956521741</v>
      </c>
    </row>
    <row r="5" spans="1:12" x14ac:dyDescent="0.25">
      <c r="A5" s="1">
        <v>3</v>
      </c>
      <c r="B5" s="1">
        <v>12</v>
      </c>
      <c r="C5" s="1">
        <v>21</v>
      </c>
      <c r="D5" s="1">
        <v>26</v>
      </c>
      <c r="E5" s="1">
        <v>36</v>
      </c>
      <c r="F5" s="1">
        <f>(B5-A5)/A5</f>
        <v>3</v>
      </c>
      <c r="G5" s="1">
        <f t="shared" si="0"/>
        <v>0.75</v>
      </c>
      <c r="H5" s="1">
        <f t="shared" si="0"/>
        <v>0.23809523809523808</v>
      </c>
      <c r="I5" s="1">
        <f t="shared" si="1"/>
        <v>0.72222222222222221</v>
      </c>
      <c r="J5" s="1">
        <f t="shared" si="4"/>
        <v>0.58333333333333337</v>
      </c>
      <c r="K5" s="1">
        <f t="shared" si="2"/>
        <v>0.33333333333333331</v>
      </c>
      <c r="L5" s="1">
        <f t="shared" si="3"/>
        <v>0.11538461538461539</v>
      </c>
    </row>
    <row r="6" spans="1:12" x14ac:dyDescent="0.25">
      <c r="A6" s="1">
        <v>0</v>
      </c>
      <c r="B6" s="1">
        <v>0</v>
      </c>
      <c r="C6" s="1">
        <v>4</v>
      </c>
      <c r="D6" s="1">
        <v>7</v>
      </c>
      <c r="E6" s="1">
        <v>44</v>
      </c>
      <c r="F6" s="1">
        <v>0</v>
      </c>
      <c r="G6" s="1">
        <v>0</v>
      </c>
      <c r="H6" s="1">
        <f t="shared" ref="H6:H31" si="5">(D6-C6)/C6</f>
        <v>0.75</v>
      </c>
      <c r="I6" s="1">
        <f t="shared" si="1"/>
        <v>0.15909090909090909</v>
      </c>
      <c r="J6" s="1">
        <f t="shared" si="4"/>
        <v>9.0909090909090912E-2</v>
      </c>
      <c r="K6" s="1">
        <f t="shared" si="2"/>
        <v>0</v>
      </c>
      <c r="L6" s="1">
        <f t="shared" si="3"/>
        <v>0</v>
      </c>
    </row>
    <row r="7" spans="1:12" x14ac:dyDescent="0.25">
      <c r="A7" s="1">
        <v>5</v>
      </c>
      <c r="B7" s="1">
        <v>6</v>
      </c>
      <c r="C7" s="1">
        <v>7</v>
      </c>
      <c r="D7" s="1">
        <v>8</v>
      </c>
      <c r="E7" s="1">
        <v>30</v>
      </c>
      <c r="F7" s="1">
        <f t="shared" ref="F7:G13" si="6">(B7-A7)/A7</f>
        <v>0.2</v>
      </c>
      <c r="G7" s="1">
        <f t="shared" si="6"/>
        <v>0.16666666666666666</v>
      </c>
      <c r="H7" s="1">
        <f t="shared" si="5"/>
        <v>0.14285714285714285</v>
      </c>
      <c r="I7" s="1">
        <f t="shared" si="1"/>
        <v>0.26666666666666666</v>
      </c>
      <c r="J7" s="1">
        <f t="shared" si="4"/>
        <v>0.23333333333333334</v>
      </c>
      <c r="K7" s="1">
        <f t="shared" si="2"/>
        <v>0.2</v>
      </c>
      <c r="L7" s="1">
        <f t="shared" si="3"/>
        <v>0.625</v>
      </c>
    </row>
    <row r="8" spans="1:12" x14ac:dyDescent="0.25">
      <c r="A8" s="1">
        <v>5</v>
      </c>
      <c r="B8" s="1">
        <v>8</v>
      </c>
      <c r="C8" s="1">
        <v>13</v>
      </c>
      <c r="D8" s="1">
        <v>15</v>
      </c>
      <c r="E8" s="1">
        <v>20</v>
      </c>
      <c r="F8" s="1">
        <f t="shared" si="6"/>
        <v>0.6</v>
      </c>
      <c r="G8" s="1">
        <f t="shared" si="6"/>
        <v>0.625</v>
      </c>
      <c r="H8" s="1">
        <f t="shared" si="5"/>
        <v>0.15384615384615385</v>
      </c>
      <c r="I8" s="1">
        <f t="shared" si="1"/>
        <v>0.75</v>
      </c>
      <c r="J8" s="1">
        <f t="shared" si="4"/>
        <v>0.65</v>
      </c>
      <c r="K8" s="1">
        <f t="shared" si="2"/>
        <v>0.4</v>
      </c>
      <c r="L8" s="1">
        <f t="shared" si="3"/>
        <v>0.33333333333333331</v>
      </c>
    </row>
    <row r="9" spans="1:12" x14ac:dyDescent="0.25">
      <c r="A9" s="1">
        <v>3</v>
      </c>
      <c r="B9" s="1">
        <v>5</v>
      </c>
      <c r="C9" s="1">
        <v>7</v>
      </c>
      <c r="D9" s="1">
        <v>9</v>
      </c>
      <c r="E9" s="1">
        <v>32</v>
      </c>
      <c r="F9" s="1">
        <f t="shared" si="6"/>
        <v>0.66666666666666663</v>
      </c>
      <c r="G9" s="1">
        <f t="shared" si="6"/>
        <v>0.4</v>
      </c>
      <c r="H9" s="1">
        <f t="shared" si="5"/>
        <v>0.2857142857142857</v>
      </c>
      <c r="I9" s="1">
        <f t="shared" si="1"/>
        <v>0.28125</v>
      </c>
      <c r="J9" s="1">
        <f t="shared" si="4"/>
        <v>0.21875</v>
      </c>
      <c r="K9" s="1">
        <f t="shared" si="2"/>
        <v>0.15625</v>
      </c>
      <c r="L9" s="1">
        <f t="shared" si="3"/>
        <v>0.33333333333333331</v>
      </c>
    </row>
    <row r="10" spans="1:12" x14ac:dyDescent="0.25">
      <c r="A10" s="1">
        <v>1</v>
      </c>
      <c r="B10" s="1">
        <v>10</v>
      </c>
      <c r="C10" s="1">
        <v>15</v>
      </c>
      <c r="D10" s="1">
        <v>17</v>
      </c>
      <c r="E10" s="1">
        <v>22</v>
      </c>
      <c r="F10" s="1">
        <f t="shared" si="6"/>
        <v>9</v>
      </c>
      <c r="G10" s="1">
        <f t="shared" si="6"/>
        <v>0.5</v>
      </c>
      <c r="H10" s="1">
        <f t="shared" si="5"/>
        <v>0.13333333333333333</v>
      </c>
      <c r="I10" s="1">
        <f t="shared" si="1"/>
        <v>0.77272727272727271</v>
      </c>
      <c r="J10" s="1">
        <f t="shared" si="4"/>
        <v>0.68181818181818177</v>
      </c>
      <c r="K10" s="1">
        <f t="shared" si="2"/>
        <v>0.45454545454545453</v>
      </c>
      <c r="L10" s="1">
        <f t="shared" si="3"/>
        <v>5.8823529411764705E-2</v>
      </c>
    </row>
    <row r="11" spans="1:12" x14ac:dyDescent="0.25">
      <c r="A11" s="1">
        <v>3</v>
      </c>
      <c r="B11" s="1">
        <v>14</v>
      </c>
      <c r="C11" s="1">
        <v>21</v>
      </c>
      <c r="D11" s="1">
        <v>25</v>
      </c>
      <c r="E11" s="1">
        <v>32</v>
      </c>
      <c r="F11" s="1">
        <f t="shared" si="6"/>
        <v>3.6666666666666665</v>
      </c>
      <c r="G11" s="1">
        <f t="shared" si="6"/>
        <v>0.5</v>
      </c>
      <c r="H11" s="1">
        <f t="shared" si="5"/>
        <v>0.19047619047619047</v>
      </c>
      <c r="I11" s="1">
        <f t="shared" si="1"/>
        <v>0.78125</v>
      </c>
      <c r="J11" s="1">
        <f t="shared" si="4"/>
        <v>0.65625</v>
      </c>
      <c r="K11" s="1">
        <f t="shared" si="2"/>
        <v>0.4375</v>
      </c>
      <c r="L11" s="1">
        <f t="shared" si="3"/>
        <v>0.12</v>
      </c>
    </row>
    <row r="12" spans="1:12" x14ac:dyDescent="0.25">
      <c r="A12" s="1">
        <v>2</v>
      </c>
      <c r="B12" s="1">
        <v>8</v>
      </c>
      <c r="C12" s="1">
        <v>12</v>
      </c>
      <c r="D12" s="1">
        <v>14</v>
      </c>
      <c r="E12" s="1">
        <v>32</v>
      </c>
      <c r="F12" s="1">
        <f t="shared" si="6"/>
        <v>3</v>
      </c>
      <c r="G12" s="1">
        <f t="shared" si="6"/>
        <v>0.5</v>
      </c>
      <c r="H12" s="1">
        <f t="shared" si="5"/>
        <v>0.16666666666666666</v>
      </c>
      <c r="I12" s="1">
        <f t="shared" si="1"/>
        <v>0.4375</v>
      </c>
      <c r="J12" s="1">
        <f t="shared" si="4"/>
        <v>0.375</v>
      </c>
      <c r="K12" s="1">
        <f t="shared" si="2"/>
        <v>0.25</v>
      </c>
      <c r="L12" s="1">
        <f t="shared" si="3"/>
        <v>0.14285714285714285</v>
      </c>
    </row>
    <row r="13" spans="1:12" x14ac:dyDescent="0.25">
      <c r="A13" s="1">
        <v>10</v>
      </c>
      <c r="B13" s="1">
        <v>17</v>
      </c>
      <c r="C13" s="1">
        <v>20</v>
      </c>
      <c r="D13" s="1">
        <v>23</v>
      </c>
      <c r="E13" s="1">
        <v>30</v>
      </c>
      <c r="F13" s="1">
        <f t="shared" si="6"/>
        <v>0.7</v>
      </c>
      <c r="G13" s="1">
        <f t="shared" si="6"/>
        <v>0.17647058823529413</v>
      </c>
      <c r="H13" s="1">
        <f t="shared" si="5"/>
        <v>0.15</v>
      </c>
      <c r="I13" s="1">
        <f t="shared" si="1"/>
        <v>0.76666666666666672</v>
      </c>
      <c r="J13" s="1">
        <f t="shared" si="4"/>
        <v>0.66666666666666663</v>
      </c>
      <c r="K13" s="1">
        <f t="shared" si="2"/>
        <v>0.56666666666666665</v>
      </c>
      <c r="L13" s="1">
        <f t="shared" si="3"/>
        <v>0.43478260869565216</v>
      </c>
    </row>
    <row r="14" spans="1:12" x14ac:dyDescent="0.25">
      <c r="A14" s="1">
        <v>0</v>
      </c>
      <c r="B14" s="1">
        <v>3</v>
      </c>
      <c r="C14" s="1">
        <v>4</v>
      </c>
      <c r="D14" s="1">
        <v>16</v>
      </c>
      <c r="E14" s="1">
        <v>28</v>
      </c>
      <c r="F14" s="1">
        <v>3</v>
      </c>
      <c r="G14" s="1">
        <f t="shared" ref="G14:G31" si="7">(C14-B14)/B14</f>
        <v>0.33333333333333331</v>
      </c>
      <c r="H14" s="1">
        <f t="shared" si="5"/>
        <v>3</v>
      </c>
      <c r="I14" s="1">
        <f t="shared" si="1"/>
        <v>0.5714285714285714</v>
      </c>
      <c r="J14" s="1">
        <f t="shared" si="4"/>
        <v>0.14285714285714285</v>
      </c>
      <c r="K14" s="1">
        <f t="shared" si="2"/>
        <v>0.10714285714285714</v>
      </c>
      <c r="L14" s="1">
        <f t="shared" si="3"/>
        <v>0</v>
      </c>
    </row>
    <row r="15" spans="1:12" x14ac:dyDescent="0.25">
      <c r="A15" s="1">
        <v>2</v>
      </c>
      <c r="B15" s="1">
        <v>17</v>
      </c>
      <c r="C15" s="1">
        <v>23</v>
      </c>
      <c r="D15" s="1">
        <v>27</v>
      </c>
      <c r="E15" s="1">
        <v>38</v>
      </c>
      <c r="F15" s="1">
        <f>(B15-A15)/A15</f>
        <v>7.5</v>
      </c>
      <c r="G15" s="1">
        <f t="shared" si="7"/>
        <v>0.35294117647058826</v>
      </c>
      <c r="H15" s="1">
        <f t="shared" si="5"/>
        <v>0.17391304347826086</v>
      </c>
      <c r="I15" s="1">
        <f t="shared" si="1"/>
        <v>0.71052631578947367</v>
      </c>
      <c r="J15" s="1">
        <f t="shared" si="4"/>
        <v>0.60526315789473684</v>
      </c>
      <c r="K15" s="1">
        <f t="shared" si="2"/>
        <v>0.44736842105263158</v>
      </c>
      <c r="L15" s="1">
        <f t="shared" si="3"/>
        <v>7.407407407407407E-2</v>
      </c>
    </row>
    <row r="16" spans="1:12" x14ac:dyDescent="0.25">
      <c r="A16" s="1">
        <v>9</v>
      </c>
      <c r="B16" s="1">
        <v>14</v>
      </c>
      <c r="C16" s="1">
        <v>17</v>
      </c>
      <c r="D16" s="1">
        <v>20</v>
      </c>
      <c r="E16" s="1">
        <v>21</v>
      </c>
      <c r="F16" s="1">
        <f>(B16-A16)/A16</f>
        <v>0.55555555555555558</v>
      </c>
      <c r="G16" s="1">
        <f t="shared" si="7"/>
        <v>0.21428571428571427</v>
      </c>
      <c r="H16" s="1">
        <f t="shared" si="5"/>
        <v>0.17647058823529413</v>
      </c>
      <c r="I16" s="1">
        <f t="shared" si="1"/>
        <v>0.95238095238095233</v>
      </c>
      <c r="J16" s="1">
        <f t="shared" si="4"/>
        <v>0.80952380952380953</v>
      </c>
      <c r="K16" s="1">
        <f t="shared" si="2"/>
        <v>0.66666666666666663</v>
      </c>
      <c r="L16" s="1">
        <f t="shared" si="3"/>
        <v>0.45</v>
      </c>
    </row>
    <row r="17" spans="1:12" x14ac:dyDescent="0.25">
      <c r="A17" s="1">
        <v>7</v>
      </c>
      <c r="B17" s="1">
        <v>11</v>
      </c>
      <c r="C17" s="1">
        <v>14</v>
      </c>
      <c r="D17" s="1">
        <v>17</v>
      </c>
      <c r="E17" s="1">
        <v>31</v>
      </c>
      <c r="F17" s="1">
        <f>(B17-A17)/A17</f>
        <v>0.5714285714285714</v>
      </c>
      <c r="G17" s="1">
        <f t="shared" si="7"/>
        <v>0.27272727272727271</v>
      </c>
      <c r="H17" s="1">
        <f t="shared" si="5"/>
        <v>0.21428571428571427</v>
      </c>
      <c r="I17" s="1">
        <f t="shared" si="1"/>
        <v>0.54838709677419351</v>
      </c>
      <c r="J17" s="1">
        <f t="shared" si="4"/>
        <v>0.45161290322580644</v>
      </c>
      <c r="K17" s="1">
        <f t="shared" si="2"/>
        <v>0.35483870967741937</v>
      </c>
      <c r="L17" s="1">
        <f t="shared" si="3"/>
        <v>0.41176470588235292</v>
      </c>
    </row>
    <row r="18" spans="1:12" x14ac:dyDescent="0.25">
      <c r="A18" s="1">
        <v>0</v>
      </c>
      <c r="B18" s="1">
        <v>10</v>
      </c>
      <c r="C18" s="1">
        <v>14</v>
      </c>
      <c r="D18" s="1">
        <v>16</v>
      </c>
      <c r="E18" s="1">
        <v>25</v>
      </c>
      <c r="F18" s="1">
        <v>10</v>
      </c>
      <c r="G18" s="1">
        <f t="shared" si="7"/>
        <v>0.4</v>
      </c>
      <c r="H18" s="1">
        <f t="shared" si="5"/>
        <v>0.14285714285714285</v>
      </c>
      <c r="I18" s="1">
        <f t="shared" si="1"/>
        <v>0.64</v>
      </c>
      <c r="J18" s="1">
        <f t="shared" si="4"/>
        <v>0.56000000000000005</v>
      </c>
      <c r="K18" s="1">
        <f t="shared" si="2"/>
        <v>0.4</v>
      </c>
      <c r="L18" s="1">
        <f t="shared" si="3"/>
        <v>0</v>
      </c>
    </row>
    <row r="19" spans="1:12" x14ac:dyDescent="0.25">
      <c r="A19" s="1">
        <v>15</v>
      </c>
      <c r="B19" s="1">
        <v>16</v>
      </c>
      <c r="C19" s="1">
        <v>18</v>
      </c>
      <c r="D19" s="1">
        <v>20</v>
      </c>
      <c r="E19" s="1">
        <v>28</v>
      </c>
      <c r="F19" s="1">
        <f>(B19-A19)/A19</f>
        <v>6.6666666666666666E-2</v>
      </c>
      <c r="G19" s="1">
        <f t="shared" si="7"/>
        <v>0.125</v>
      </c>
      <c r="H19" s="1">
        <f t="shared" si="5"/>
        <v>0.1111111111111111</v>
      </c>
      <c r="I19" s="1">
        <f t="shared" si="1"/>
        <v>0.7142857142857143</v>
      </c>
      <c r="J19" s="1">
        <f t="shared" si="4"/>
        <v>0.6428571428571429</v>
      </c>
      <c r="K19" s="1">
        <f t="shared" si="2"/>
        <v>0.5714285714285714</v>
      </c>
      <c r="L19" s="1">
        <f t="shared" si="3"/>
        <v>0.75</v>
      </c>
    </row>
    <row r="20" spans="1:12" x14ac:dyDescent="0.25">
      <c r="A20" s="1">
        <v>9</v>
      </c>
      <c r="B20" s="1">
        <v>11</v>
      </c>
      <c r="C20" s="1">
        <v>15</v>
      </c>
      <c r="D20" s="1">
        <v>18</v>
      </c>
      <c r="E20" s="1">
        <v>29</v>
      </c>
      <c r="F20" s="1">
        <f>(B20-A20)/A20</f>
        <v>0.22222222222222221</v>
      </c>
      <c r="G20" s="1">
        <f t="shared" si="7"/>
        <v>0.36363636363636365</v>
      </c>
      <c r="H20" s="1">
        <f t="shared" si="5"/>
        <v>0.2</v>
      </c>
      <c r="I20" s="1">
        <f t="shared" si="1"/>
        <v>0.62068965517241381</v>
      </c>
      <c r="J20" s="1">
        <f t="shared" si="4"/>
        <v>0.51724137931034486</v>
      </c>
      <c r="K20" s="1">
        <f t="shared" si="2"/>
        <v>0.37931034482758619</v>
      </c>
      <c r="L20" s="1">
        <f t="shared" si="3"/>
        <v>0.5</v>
      </c>
    </row>
    <row r="21" spans="1:12" x14ac:dyDescent="0.25">
      <c r="A21" s="1">
        <v>1</v>
      </c>
      <c r="B21" s="1">
        <v>9</v>
      </c>
      <c r="C21" s="1">
        <v>13</v>
      </c>
      <c r="D21" s="1">
        <v>19</v>
      </c>
      <c r="E21" s="1">
        <v>29</v>
      </c>
      <c r="F21" s="1">
        <f>(B21-A21)/A21</f>
        <v>8</v>
      </c>
      <c r="G21" s="1">
        <f t="shared" si="7"/>
        <v>0.44444444444444442</v>
      </c>
      <c r="H21" s="1">
        <f t="shared" si="5"/>
        <v>0.46153846153846156</v>
      </c>
      <c r="I21" s="1">
        <f t="shared" si="1"/>
        <v>0.65517241379310343</v>
      </c>
      <c r="J21" s="1">
        <f t="shared" si="4"/>
        <v>0.44827586206896552</v>
      </c>
      <c r="K21" s="1">
        <f t="shared" si="2"/>
        <v>0.31034482758620691</v>
      </c>
      <c r="L21" s="1">
        <f t="shared" si="3"/>
        <v>5.2631578947368418E-2</v>
      </c>
    </row>
    <row r="22" spans="1:12" x14ac:dyDescent="0.25">
      <c r="A22" s="1">
        <v>2</v>
      </c>
      <c r="B22" s="1">
        <v>22</v>
      </c>
      <c r="C22" s="1">
        <v>29</v>
      </c>
      <c r="D22" s="1">
        <v>33</v>
      </c>
      <c r="E22" s="1">
        <v>37</v>
      </c>
      <c r="F22" s="1">
        <f>(B22-A22)/A22</f>
        <v>10</v>
      </c>
      <c r="G22" s="1">
        <f t="shared" si="7"/>
        <v>0.31818181818181818</v>
      </c>
      <c r="H22" s="1">
        <f t="shared" si="5"/>
        <v>0.13793103448275862</v>
      </c>
      <c r="I22" s="1">
        <f t="shared" si="1"/>
        <v>0.89189189189189189</v>
      </c>
      <c r="J22" s="1">
        <f t="shared" si="4"/>
        <v>0.78378378378378377</v>
      </c>
      <c r="K22" s="1">
        <f t="shared" si="2"/>
        <v>0.59459459459459463</v>
      </c>
      <c r="L22" s="1">
        <f t="shared" si="3"/>
        <v>6.0606060606060608E-2</v>
      </c>
    </row>
    <row r="23" spans="1:12" x14ac:dyDescent="0.25">
      <c r="A23" s="1">
        <v>0</v>
      </c>
      <c r="B23" s="1">
        <v>3</v>
      </c>
      <c r="C23" s="1">
        <v>12</v>
      </c>
      <c r="D23" s="1">
        <v>16</v>
      </c>
      <c r="E23" s="1">
        <v>30</v>
      </c>
      <c r="F23" s="1">
        <v>3</v>
      </c>
      <c r="G23" s="1">
        <f t="shared" si="7"/>
        <v>3</v>
      </c>
      <c r="H23" s="1">
        <f t="shared" si="5"/>
        <v>0.33333333333333331</v>
      </c>
      <c r="I23" s="1">
        <f t="shared" si="1"/>
        <v>0.53333333333333333</v>
      </c>
      <c r="J23" s="1">
        <f t="shared" si="4"/>
        <v>0.4</v>
      </c>
      <c r="K23" s="1">
        <f t="shared" si="2"/>
        <v>0.1</v>
      </c>
      <c r="L23" s="1">
        <f t="shared" si="3"/>
        <v>0</v>
      </c>
    </row>
    <row r="24" spans="1:12" x14ac:dyDescent="0.25">
      <c r="A24" s="1">
        <v>0</v>
      </c>
      <c r="B24" s="1">
        <v>3</v>
      </c>
      <c r="C24" s="1">
        <v>11</v>
      </c>
      <c r="D24" s="1">
        <v>16</v>
      </c>
      <c r="E24" s="1">
        <v>28</v>
      </c>
      <c r="F24" s="1">
        <v>3</v>
      </c>
      <c r="G24" s="1">
        <f t="shared" si="7"/>
        <v>2.6666666666666665</v>
      </c>
      <c r="H24" s="1">
        <f t="shared" si="5"/>
        <v>0.45454545454545453</v>
      </c>
      <c r="I24" s="1">
        <f t="shared" si="1"/>
        <v>0.5714285714285714</v>
      </c>
      <c r="J24" s="1">
        <f t="shared" si="4"/>
        <v>0.39285714285714285</v>
      </c>
      <c r="K24" s="1">
        <f t="shared" si="2"/>
        <v>0.10714285714285714</v>
      </c>
      <c r="L24" s="1">
        <f t="shared" si="3"/>
        <v>0</v>
      </c>
    </row>
    <row r="25" spans="1:12" x14ac:dyDescent="0.25">
      <c r="A25" s="6">
        <v>3</v>
      </c>
      <c r="B25" s="6">
        <v>6</v>
      </c>
      <c r="C25" s="6">
        <v>11</v>
      </c>
      <c r="D25" s="6">
        <v>16</v>
      </c>
      <c r="E25" s="6">
        <v>26</v>
      </c>
      <c r="F25" s="6">
        <f t="shared" ref="F25:F31" si="8">(B25-A25)/A25</f>
        <v>1</v>
      </c>
      <c r="G25" s="6">
        <f t="shared" si="7"/>
        <v>0.83333333333333337</v>
      </c>
      <c r="H25" s="6">
        <f t="shared" si="5"/>
        <v>0.45454545454545453</v>
      </c>
      <c r="I25" s="1">
        <f t="shared" si="1"/>
        <v>0.61538461538461542</v>
      </c>
      <c r="J25" s="1">
        <f t="shared" si="4"/>
        <v>0.42307692307692307</v>
      </c>
      <c r="K25" s="1">
        <f t="shared" si="2"/>
        <v>0.23076923076923078</v>
      </c>
      <c r="L25" s="1">
        <f t="shared" si="3"/>
        <v>0.1875</v>
      </c>
    </row>
    <row r="26" spans="1:12" x14ac:dyDescent="0.25">
      <c r="A26" s="6">
        <v>3</v>
      </c>
      <c r="B26" s="6">
        <v>6</v>
      </c>
      <c r="C26" s="6">
        <v>14</v>
      </c>
      <c r="D26" s="6">
        <v>16</v>
      </c>
      <c r="E26" s="6">
        <v>16</v>
      </c>
      <c r="F26" s="6">
        <f t="shared" si="8"/>
        <v>1</v>
      </c>
      <c r="G26" s="6">
        <f t="shared" si="7"/>
        <v>1.3333333333333333</v>
      </c>
      <c r="H26" s="6">
        <f t="shared" si="5"/>
        <v>0.14285714285714285</v>
      </c>
      <c r="I26" s="1">
        <f t="shared" si="1"/>
        <v>1</v>
      </c>
      <c r="J26" s="1">
        <f t="shared" si="4"/>
        <v>0.875</v>
      </c>
      <c r="K26" s="1">
        <f t="shared" si="2"/>
        <v>0.375</v>
      </c>
      <c r="L26" s="1">
        <f t="shared" si="3"/>
        <v>0.1875</v>
      </c>
    </row>
    <row r="27" spans="1:12" x14ac:dyDescent="0.25">
      <c r="A27" s="6">
        <v>4</v>
      </c>
      <c r="B27" s="6">
        <v>8</v>
      </c>
      <c r="C27" s="6">
        <v>12</v>
      </c>
      <c r="D27" s="6">
        <v>19</v>
      </c>
      <c r="E27" s="6">
        <v>27</v>
      </c>
      <c r="F27" s="6">
        <f t="shared" si="8"/>
        <v>1</v>
      </c>
      <c r="G27" s="6">
        <f t="shared" si="7"/>
        <v>0.5</v>
      </c>
      <c r="H27" s="6">
        <f t="shared" si="5"/>
        <v>0.58333333333333337</v>
      </c>
      <c r="I27" s="1">
        <f t="shared" si="1"/>
        <v>0.70370370370370372</v>
      </c>
      <c r="J27" s="1">
        <f t="shared" si="4"/>
        <v>0.44444444444444442</v>
      </c>
      <c r="K27" s="1">
        <f t="shared" si="2"/>
        <v>0.29629629629629628</v>
      </c>
      <c r="L27" s="1">
        <f t="shared" si="3"/>
        <v>0.21052631578947367</v>
      </c>
    </row>
    <row r="28" spans="1:12" x14ac:dyDescent="0.25">
      <c r="A28" s="6">
        <v>2</v>
      </c>
      <c r="B28" s="6">
        <v>12</v>
      </c>
      <c r="C28" s="6">
        <v>19</v>
      </c>
      <c r="D28" s="6">
        <v>23</v>
      </c>
      <c r="E28" s="6">
        <v>26</v>
      </c>
      <c r="F28" s="6">
        <f t="shared" si="8"/>
        <v>5</v>
      </c>
      <c r="G28" s="6">
        <f t="shared" si="7"/>
        <v>0.58333333333333337</v>
      </c>
      <c r="H28" s="6">
        <f t="shared" si="5"/>
        <v>0.21052631578947367</v>
      </c>
      <c r="I28" s="1">
        <f t="shared" si="1"/>
        <v>0.88461538461538458</v>
      </c>
      <c r="J28" s="1">
        <f t="shared" si="4"/>
        <v>0.73076923076923073</v>
      </c>
      <c r="K28" s="1">
        <f t="shared" si="2"/>
        <v>0.46153846153846156</v>
      </c>
      <c r="L28" s="1">
        <f t="shared" si="3"/>
        <v>8.6956521739130432E-2</v>
      </c>
    </row>
    <row r="29" spans="1:12" x14ac:dyDescent="0.25">
      <c r="A29" s="6">
        <v>2</v>
      </c>
      <c r="B29" s="6">
        <v>9</v>
      </c>
      <c r="C29" s="6">
        <v>14</v>
      </c>
      <c r="D29" s="6">
        <v>21</v>
      </c>
      <c r="E29" s="6">
        <v>22</v>
      </c>
      <c r="F29" s="6">
        <f t="shared" si="8"/>
        <v>3.5</v>
      </c>
      <c r="G29" s="6">
        <f t="shared" si="7"/>
        <v>0.55555555555555558</v>
      </c>
      <c r="H29" s="6">
        <f t="shared" si="5"/>
        <v>0.5</v>
      </c>
      <c r="I29" s="1">
        <f t="shared" si="1"/>
        <v>0.95454545454545459</v>
      </c>
      <c r="J29" s="1">
        <f t="shared" si="4"/>
        <v>0.63636363636363635</v>
      </c>
      <c r="K29" s="1">
        <f t="shared" si="2"/>
        <v>0.40909090909090912</v>
      </c>
      <c r="L29" s="1">
        <f t="shared" si="3"/>
        <v>9.5238095238095233E-2</v>
      </c>
    </row>
    <row r="30" spans="1:12" x14ac:dyDescent="0.25">
      <c r="A30" s="6">
        <v>1</v>
      </c>
      <c r="B30" s="6">
        <v>8</v>
      </c>
      <c r="C30" s="6">
        <v>12</v>
      </c>
      <c r="D30" s="6">
        <v>14</v>
      </c>
      <c r="E30" s="6">
        <v>20</v>
      </c>
      <c r="F30" s="6">
        <f t="shared" si="8"/>
        <v>7</v>
      </c>
      <c r="G30" s="6">
        <f t="shared" si="7"/>
        <v>0.5</v>
      </c>
      <c r="H30" s="6">
        <f t="shared" si="5"/>
        <v>0.16666666666666666</v>
      </c>
      <c r="I30" s="1">
        <f t="shared" si="1"/>
        <v>0.7</v>
      </c>
      <c r="J30" s="1">
        <f t="shared" si="4"/>
        <v>0.6</v>
      </c>
      <c r="K30" s="1">
        <f t="shared" si="2"/>
        <v>0.4</v>
      </c>
      <c r="L30" s="1">
        <f t="shared" si="3"/>
        <v>7.1428571428571425E-2</v>
      </c>
    </row>
    <row r="31" spans="1:12" x14ac:dyDescent="0.25">
      <c r="A31" s="6">
        <v>2</v>
      </c>
      <c r="B31" s="6">
        <v>9</v>
      </c>
      <c r="C31" s="6">
        <v>11</v>
      </c>
      <c r="D31" s="6">
        <v>15</v>
      </c>
      <c r="E31" s="6">
        <v>22</v>
      </c>
      <c r="F31" s="6">
        <f t="shared" si="8"/>
        <v>3.5</v>
      </c>
      <c r="G31" s="6">
        <f t="shared" si="7"/>
        <v>0.22222222222222221</v>
      </c>
      <c r="H31" s="6">
        <f t="shared" si="5"/>
        <v>0.36363636363636365</v>
      </c>
      <c r="I31" s="1">
        <f t="shared" si="1"/>
        <v>0.68181818181818177</v>
      </c>
      <c r="J31" s="1">
        <f t="shared" si="4"/>
        <v>0.5</v>
      </c>
      <c r="K31" s="1">
        <f t="shared" si="2"/>
        <v>0.40909090909090912</v>
      </c>
      <c r="L31" s="1">
        <f t="shared" si="3"/>
        <v>0.13333333333333333</v>
      </c>
    </row>
    <row r="32" spans="1:12" x14ac:dyDescent="0.25">
      <c r="F32" s="7">
        <f t="shared" ref="F32:L32" si="9">AVERAGE(F2:F31)</f>
        <v>3.4067917267917269</v>
      </c>
      <c r="G32" s="7">
        <f t="shared" si="9"/>
        <v>0.60910809778456843</v>
      </c>
      <c r="H32" s="7">
        <f t="shared" si="9"/>
        <v>0.35609948720431406</v>
      </c>
      <c r="I32" s="4">
        <f t="shared" si="9"/>
        <v>0.6423923171762641</v>
      </c>
      <c r="J32" s="4">
        <f t="shared" si="9"/>
        <v>0.50825377385046289</v>
      </c>
      <c r="K32" s="4">
        <f t="shared" si="9"/>
        <v>0.34299349885974623</v>
      </c>
      <c r="L32" s="4">
        <f t="shared" si="9"/>
        <v>0.19988893409842839</v>
      </c>
    </row>
    <row r="34" spans="1:8" x14ac:dyDescent="0.25">
      <c r="A34" s="3"/>
      <c r="B34" s="3"/>
      <c r="C34" s="3"/>
      <c r="D34" s="3"/>
      <c r="E34" s="3"/>
    </row>
    <row r="35" spans="1:8" x14ac:dyDescent="0.25">
      <c r="A35" s="4" t="s">
        <v>5</v>
      </c>
      <c r="B35" s="4">
        <f>F32</f>
        <v>3.4067917267917269</v>
      </c>
      <c r="D35" s="5" t="s">
        <v>8</v>
      </c>
      <c r="E35" s="4">
        <v>0.65252552433607602</v>
      </c>
    </row>
    <row r="36" spans="1:8" x14ac:dyDescent="0.25">
      <c r="A36" s="4" t="s">
        <v>6</v>
      </c>
      <c r="B36" s="4">
        <f>G32</f>
        <v>0.60910809778456843</v>
      </c>
      <c r="C36" s="3"/>
      <c r="D36" s="5" t="s">
        <v>2</v>
      </c>
      <c r="E36" s="4">
        <v>0.52201276852288825</v>
      </c>
      <c r="F36" s="3"/>
      <c r="G36" s="3"/>
      <c r="H36" s="3"/>
    </row>
    <row r="37" spans="1:8" x14ac:dyDescent="0.25">
      <c r="A37" s="4" t="s">
        <v>7</v>
      </c>
      <c r="B37" s="4">
        <f>H32</f>
        <v>0.35609948720431406</v>
      </c>
      <c r="D37" s="5" t="s">
        <v>3</v>
      </c>
      <c r="E37" s="4">
        <v>0.36208347014477543</v>
      </c>
    </row>
    <row r="38" spans="1:8" x14ac:dyDescent="0.25">
      <c r="D38" s="5" t="s">
        <v>4</v>
      </c>
      <c r="E38" s="4">
        <v>0.19344090396622102</v>
      </c>
    </row>
    <row r="40" spans="1:8" x14ac:dyDescent="0.25">
      <c r="A40" s="4" t="s">
        <v>5</v>
      </c>
      <c r="B40" s="4">
        <f>B35</f>
        <v>3.4067917267917269</v>
      </c>
    </row>
    <row r="41" spans="1:8" x14ac:dyDescent="0.25">
      <c r="A41" s="4" t="s">
        <v>12</v>
      </c>
      <c r="B41" s="4">
        <f>B36+B37</f>
        <v>0.96520758498888248</v>
      </c>
    </row>
  </sheetData>
  <autoFilter ref="I2:I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G30" sqref="G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2021-03-19T18:05:35Z</dcterms:modified>
</cp:coreProperties>
</file>