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11020" tabRatio="876" firstSheet="13" activeTab="15"/>
  </bookViews>
  <sheets>
    <sheet name="JENJANG" sheetId="1" r:id="rId1"/>
    <sheet name="PROGRAM_STUDI" sheetId="2" r:id="rId2"/>
    <sheet name="JADWAL_PENTING" sheetId="3" r:id="rId3"/>
    <sheet name="AKUN" sheetId="7" r:id="rId4"/>
    <sheet name="PERIODE_PENERIMAAN" sheetId="8" r:id="rId5"/>
    <sheet name="PENERIMAAN_PRODI" sheetId="10" r:id="rId6"/>
    <sheet name="PELAMAR" sheetId="9" r:id="rId7"/>
    <sheet name="PENDAFTARAN" sheetId="11" r:id="rId8"/>
    <sheet name="Estimate" sheetId="22" r:id="rId9"/>
    <sheet name="PENDAFTARAN_UUI" sheetId="12" r:id="rId10"/>
    <sheet name="REKOMENDASI" sheetId="13" r:id="rId11"/>
    <sheet name="PENDAFTARAN_SEMAS" sheetId="14" r:id="rId12"/>
    <sheet name="PENDAFTARAN_SEMAS_SARJANA" sheetId="15" r:id="rId13"/>
    <sheet name="PENDAFTARAN_SEMAS_PASCASARJANA" sheetId="16" r:id="rId14"/>
    <sheet name="PEMBAYARAN" sheetId="17" r:id="rId15"/>
    <sheet name="LOKASI_UJIAN" sheetId="18" r:id="rId16"/>
    <sheet name="RUANG_UJIAN" sheetId="19" r:id="rId17"/>
    <sheet name="PENGAWAS" sheetId="20" r:id="rId18"/>
    <sheet name="PENDAFTARAN_PRODI" sheetId="21" r:id="rId19"/>
  </sheets>
  <definedNames>
    <definedName name="_xlnm._FilterDatabase" localSheetId="7" hidden="1">PENDAFTARAN!$A$4:$H$1204</definedName>
    <definedName name="_xlnm._FilterDatabase" localSheetId="11" hidden="1">PENDAFTARAN_SEMAS!$A$3:$H$1003</definedName>
    <definedName name="_xlnm._FilterDatabase" localSheetId="9" hidden="1">PENDAFTARAN_UUI!$A$3:$I$203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 l="1"/>
  <c r="C20" i="3"/>
  <c r="C21" i="3"/>
  <c r="C22" i="3"/>
  <c r="C23" i="3"/>
  <c r="C24" i="3"/>
  <c r="C25" i="3"/>
  <c r="C26" i="3"/>
  <c r="C27" i="3"/>
  <c r="C28" i="3"/>
  <c r="J28" i="3"/>
  <c r="J27" i="3"/>
  <c r="J26" i="3"/>
  <c r="J25" i="3"/>
  <c r="J24" i="3"/>
  <c r="J23" i="3"/>
  <c r="J22" i="3"/>
  <c r="J21" i="3"/>
  <c r="J20" i="3"/>
  <c r="J19" i="3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1204" i="11"/>
  <c r="K1204" i="11"/>
  <c r="G1203" i="11"/>
  <c r="K1203" i="11"/>
  <c r="G1202" i="11"/>
  <c r="K1202" i="11"/>
  <c r="G1201" i="11"/>
  <c r="K1201" i="11"/>
  <c r="G1200" i="11"/>
  <c r="K1200" i="11"/>
  <c r="G1199" i="11"/>
  <c r="K1199" i="11"/>
  <c r="G1198" i="11"/>
  <c r="K1198" i="11"/>
  <c r="G1197" i="11"/>
  <c r="K1197" i="11"/>
  <c r="G1196" i="11"/>
  <c r="K1196" i="11"/>
  <c r="G1195" i="11"/>
  <c r="K1195" i="11"/>
  <c r="G1194" i="11"/>
  <c r="K1194" i="11"/>
  <c r="G1193" i="11"/>
  <c r="K1193" i="11"/>
  <c r="G1192" i="11"/>
  <c r="K1192" i="11"/>
  <c r="G1191" i="11"/>
  <c r="K1191" i="11"/>
  <c r="G1190" i="11"/>
  <c r="K1190" i="11"/>
  <c r="G1189" i="11"/>
  <c r="K1189" i="11"/>
  <c r="G1188" i="11"/>
  <c r="K1188" i="11"/>
  <c r="G1187" i="11"/>
  <c r="K1187" i="11"/>
  <c r="G1186" i="11"/>
  <c r="K1186" i="11"/>
  <c r="G1185" i="11"/>
  <c r="K1185" i="11"/>
  <c r="G1184" i="11"/>
  <c r="K1184" i="11"/>
  <c r="G1183" i="11"/>
  <c r="K1183" i="11"/>
  <c r="G1182" i="11"/>
  <c r="K1182" i="11"/>
  <c r="G1181" i="11"/>
  <c r="K1181" i="11"/>
  <c r="G1180" i="11"/>
  <c r="K1180" i="11"/>
  <c r="G1179" i="11"/>
  <c r="K1179" i="11"/>
  <c r="G1178" i="11"/>
  <c r="K1178" i="11"/>
  <c r="G1177" i="11"/>
  <c r="K1177" i="11"/>
  <c r="G1176" i="11"/>
  <c r="K1176" i="11"/>
  <c r="G1175" i="11"/>
  <c r="K1175" i="11"/>
  <c r="G1174" i="11"/>
  <c r="K1174" i="11"/>
  <c r="G1173" i="11"/>
  <c r="K1173" i="11"/>
  <c r="G1172" i="11"/>
  <c r="K1172" i="11"/>
  <c r="G1171" i="11"/>
  <c r="K1171" i="11"/>
  <c r="G1170" i="11"/>
  <c r="K1170" i="11"/>
  <c r="G1169" i="11"/>
  <c r="K1169" i="11"/>
  <c r="G1168" i="11"/>
  <c r="K1168" i="11"/>
  <c r="G1167" i="11"/>
  <c r="K1167" i="11"/>
  <c r="G1166" i="11"/>
  <c r="K1166" i="11"/>
  <c r="G1165" i="11"/>
  <c r="K1165" i="11"/>
  <c r="G1164" i="11"/>
  <c r="K1164" i="11"/>
  <c r="G1163" i="11"/>
  <c r="K1163" i="11"/>
  <c r="G1162" i="11"/>
  <c r="K1162" i="11"/>
  <c r="G1161" i="11"/>
  <c r="K1161" i="11"/>
  <c r="G1160" i="11"/>
  <c r="K1160" i="11"/>
  <c r="G1159" i="11"/>
  <c r="K1159" i="11"/>
  <c r="G1158" i="11"/>
  <c r="K1158" i="11"/>
  <c r="G1157" i="11"/>
  <c r="K1157" i="11"/>
  <c r="G1156" i="11"/>
  <c r="K1156" i="11"/>
  <c r="G1155" i="11"/>
  <c r="K1155" i="11"/>
  <c r="G1154" i="11"/>
  <c r="K1154" i="11"/>
  <c r="G1153" i="11"/>
  <c r="K1153" i="11"/>
  <c r="G1152" i="11"/>
  <c r="K1152" i="11"/>
  <c r="G1151" i="11"/>
  <c r="K1151" i="11"/>
  <c r="G1150" i="11"/>
  <c r="K1150" i="11"/>
  <c r="G1149" i="11"/>
  <c r="K1149" i="11"/>
  <c r="G1148" i="11"/>
  <c r="K1148" i="11"/>
  <c r="G1147" i="11"/>
  <c r="K1147" i="11"/>
  <c r="G1146" i="11"/>
  <c r="K1146" i="11"/>
  <c r="G1145" i="11"/>
  <c r="K1145" i="11"/>
  <c r="G1144" i="11"/>
  <c r="K1144" i="11"/>
  <c r="G1143" i="11"/>
  <c r="K1143" i="11"/>
  <c r="G1142" i="11"/>
  <c r="K1142" i="11"/>
  <c r="G1141" i="11"/>
  <c r="K1141" i="11"/>
  <c r="G1140" i="11"/>
  <c r="K1140" i="11"/>
  <c r="G1139" i="11"/>
  <c r="K1139" i="11"/>
  <c r="G1138" i="11"/>
  <c r="K1138" i="11"/>
  <c r="G1137" i="11"/>
  <c r="K1137" i="11"/>
  <c r="G1136" i="11"/>
  <c r="K1136" i="11"/>
  <c r="G1135" i="11"/>
  <c r="K1135" i="11"/>
  <c r="G1134" i="11"/>
  <c r="K1134" i="11"/>
  <c r="G1133" i="11"/>
  <c r="K1133" i="11"/>
  <c r="G1132" i="11"/>
  <c r="K1132" i="11"/>
  <c r="G1131" i="11"/>
  <c r="K1131" i="11"/>
  <c r="G1130" i="11"/>
  <c r="K1130" i="11"/>
  <c r="G1129" i="11"/>
  <c r="K1129" i="11"/>
  <c r="G1128" i="11"/>
  <c r="K1128" i="11"/>
  <c r="G1127" i="11"/>
  <c r="K1127" i="11"/>
  <c r="G1126" i="11"/>
  <c r="K1126" i="11"/>
  <c r="G1125" i="11"/>
  <c r="K1125" i="11"/>
  <c r="G1124" i="11"/>
  <c r="K1124" i="11"/>
  <c r="G1123" i="11"/>
  <c r="K1123" i="11"/>
  <c r="G1122" i="11"/>
  <c r="K1122" i="11"/>
  <c r="G1121" i="11"/>
  <c r="K1121" i="11"/>
  <c r="G1120" i="11"/>
  <c r="K1120" i="11"/>
  <c r="G1119" i="11"/>
  <c r="K1119" i="11"/>
  <c r="G1118" i="11"/>
  <c r="K1118" i="11"/>
  <c r="G1117" i="11"/>
  <c r="K1117" i="11"/>
  <c r="G1116" i="11"/>
  <c r="K1116" i="11"/>
  <c r="G1115" i="11"/>
  <c r="K1115" i="11"/>
  <c r="G1114" i="11"/>
  <c r="K1114" i="11"/>
  <c r="G1113" i="11"/>
  <c r="K1113" i="11"/>
  <c r="G1112" i="11"/>
  <c r="K1112" i="11"/>
  <c r="G1111" i="11"/>
  <c r="K1111" i="11"/>
  <c r="G1110" i="11"/>
  <c r="K1110" i="11"/>
  <c r="G1109" i="11"/>
  <c r="K1109" i="11"/>
  <c r="G1108" i="11"/>
  <c r="K1108" i="11"/>
  <c r="G1107" i="11"/>
  <c r="K1107" i="11"/>
  <c r="G1106" i="11"/>
  <c r="K1106" i="11"/>
  <c r="G1105" i="11"/>
  <c r="K1105" i="11"/>
  <c r="G1104" i="11"/>
  <c r="K1104" i="11"/>
  <c r="G1103" i="11"/>
  <c r="K1103" i="11"/>
  <c r="G1102" i="11"/>
  <c r="K1102" i="11"/>
  <c r="G1101" i="11"/>
  <c r="K1101" i="11"/>
  <c r="G1100" i="11"/>
  <c r="K1100" i="11"/>
  <c r="G1099" i="11"/>
  <c r="K1099" i="11"/>
  <c r="G1098" i="11"/>
  <c r="K1098" i="11"/>
  <c r="G1097" i="11"/>
  <c r="K1097" i="11"/>
  <c r="G1096" i="11"/>
  <c r="K1096" i="11"/>
  <c r="G1095" i="11"/>
  <c r="K1095" i="11"/>
  <c r="G1094" i="11"/>
  <c r="K1094" i="11"/>
  <c r="G1093" i="11"/>
  <c r="K1093" i="11"/>
  <c r="G1092" i="11"/>
  <c r="K1092" i="11"/>
  <c r="G1091" i="11"/>
  <c r="K1091" i="11"/>
  <c r="G1090" i="11"/>
  <c r="K1090" i="11"/>
  <c r="G1089" i="11"/>
  <c r="K1089" i="11"/>
  <c r="G1088" i="11"/>
  <c r="K1088" i="11"/>
  <c r="G1087" i="11"/>
  <c r="K1087" i="11"/>
  <c r="G1086" i="11"/>
  <c r="K1086" i="11"/>
  <c r="G1085" i="11"/>
  <c r="K1085" i="11"/>
  <c r="G1084" i="11"/>
  <c r="K1084" i="11"/>
  <c r="G1083" i="11"/>
  <c r="K1083" i="11"/>
  <c r="G1082" i="11"/>
  <c r="K1082" i="11"/>
  <c r="G1081" i="11"/>
  <c r="K1081" i="11"/>
  <c r="G1080" i="11"/>
  <c r="K1080" i="11"/>
  <c r="G1079" i="11"/>
  <c r="K1079" i="11"/>
  <c r="G1078" i="11"/>
  <c r="K1078" i="11"/>
  <c r="G1077" i="11"/>
  <c r="K1077" i="11"/>
  <c r="G1076" i="11"/>
  <c r="K1076" i="11"/>
  <c r="G1075" i="11"/>
  <c r="K1075" i="11"/>
  <c r="G1074" i="11"/>
  <c r="K1074" i="11"/>
  <c r="G1073" i="11"/>
  <c r="K1073" i="11"/>
  <c r="G1072" i="11"/>
  <c r="K1072" i="11"/>
  <c r="G1071" i="11"/>
  <c r="K1071" i="11"/>
  <c r="G1070" i="11"/>
  <c r="K1070" i="11"/>
  <c r="G1069" i="11"/>
  <c r="K1069" i="11"/>
  <c r="G1068" i="11"/>
  <c r="K1068" i="11"/>
  <c r="G1067" i="11"/>
  <c r="K1067" i="11"/>
  <c r="G1066" i="11"/>
  <c r="K1066" i="11"/>
  <c r="G1065" i="11"/>
  <c r="K1065" i="11"/>
  <c r="G1064" i="11"/>
  <c r="K1064" i="11"/>
  <c r="G1063" i="11"/>
  <c r="K1063" i="11"/>
  <c r="G1062" i="11"/>
  <c r="K1062" i="11"/>
  <c r="G1061" i="11"/>
  <c r="K1061" i="11"/>
  <c r="G1060" i="11"/>
  <c r="K1060" i="11"/>
  <c r="G1059" i="11"/>
  <c r="K1059" i="11"/>
  <c r="G1058" i="11"/>
  <c r="K1058" i="11"/>
  <c r="G1057" i="11"/>
  <c r="K1057" i="11"/>
  <c r="G1056" i="11"/>
  <c r="K1056" i="11"/>
  <c r="G1055" i="11"/>
  <c r="K1055" i="11"/>
  <c r="G1054" i="11"/>
  <c r="K1054" i="11"/>
  <c r="G1053" i="11"/>
  <c r="K1053" i="11"/>
  <c r="G1052" i="11"/>
  <c r="K1052" i="11"/>
  <c r="G1051" i="11"/>
  <c r="K1051" i="11"/>
  <c r="G1050" i="11"/>
  <c r="K1050" i="11"/>
  <c r="G1049" i="11"/>
  <c r="K1049" i="11"/>
  <c r="G1048" i="11"/>
  <c r="K1048" i="11"/>
  <c r="G1047" i="11"/>
  <c r="K1047" i="11"/>
  <c r="G1046" i="11"/>
  <c r="K1046" i="11"/>
  <c r="G1045" i="11"/>
  <c r="K1045" i="11"/>
  <c r="G1044" i="11"/>
  <c r="K1044" i="11"/>
  <c r="G1043" i="11"/>
  <c r="K1043" i="11"/>
  <c r="G1042" i="11"/>
  <c r="K1042" i="11"/>
  <c r="G1041" i="11"/>
  <c r="K1041" i="11"/>
  <c r="G1040" i="11"/>
  <c r="K1040" i="11"/>
  <c r="G1039" i="11"/>
  <c r="K1039" i="11"/>
  <c r="G1038" i="11"/>
  <c r="K1038" i="11"/>
  <c r="G1037" i="11"/>
  <c r="K1037" i="11"/>
  <c r="G1036" i="11"/>
  <c r="K1036" i="11"/>
  <c r="G1035" i="11"/>
  <c r="K1035" i="11"/>
  <c r="G1034" i="11"/>
  <c r="K1034" i="11"/>
  <c r="G1033" i="11"/>
  <c r="K1033" i="11"/>
  <c r="G1032" i="11"/>
  <c r="K1032" i="11"/>
  <c r="G1031" i="11"/>
  <c r="K1031" i="11"/>
  <c r="G1030" i="11"/>
  <c r="K1030" i="11"/>
  <c r="G1029" i="11"/>
  <c r="K1029" i="11"/>
  <c r="G1028" i="11"/>
  <c r="K1028" i="11"/>
  <c r="G1027" i="11"/>
  <c r="K1027" i="11"/>
  <c r="G1026" i="11"/>
  <c r="K1026" i="11"/>
  <c r="G1025" i="11"/>
  <c r="K1025" i="11"/>
  <c r="G1024" i="11"/>
  <c r="K1024" i="11"/>
  <c r="G1023" i="11"/>
  <c r="K1023" i="11"/>
  <c r="G1022" i="11"/>
  <c r="K1022" i="11"/>
  <c r="G1021" i="11"/>
  <c r="K1021" i="11"/>
  <c r="G1020" i="11"/>
  <c r="K1020" i="11"/>
  <c r="G1019" i="11"/>
  <c r="K1019" i="11"/>
  <c r="G1018" i="11"/>
  <c r="K1018" i="11"/>
  <c r="G1017" i="11"/>
  <c r="K1017" i="11"/>
  <c r="G1016" i="11"/>
  <c r="K1016" i="11"/>
  <c r="G1015" i="11"/>
  <c r="K1015" i="11"/>
  <c r="G1014" i="11"/>
  <c r="K1014" i="11"/>
  <c r="G1013" i="11"/>
  <c r="K1013" i="11"/>
  <c r="G1012" i="11"/>
  <c r="K1012" i="11"/>
  <c r="G1011" i="11"/>
  <c r="K1011" i="11"/>
  <c r="G1010" i="11"/>
  <c r="K1010" i="11"/>
  <c r="G1009" i="11"/>
  <c r="K1009" i="11"/>
  <c r="G1008" i="11"/>
  <c r="K1008" i="11"/>
  <c r="G1007" i="11"/>
  <c r="K1007" i="11"/>
  <c r="G1006" i="11"/>
  <c r="K1006" i="11"/>
  <c r="G1005" i="11"/>
  <c r="K1005" i="11"/>
  <c r="G1004" i="11"/>
  <c r="K1004" i="11"/>
  <c r="G1003" i="11"/>
  <c r="K1003" i="11"/>
  <c r="G1002" i="11"/>
  <c r="K1002" i="11"/>
  <c r="G1001" i="11"/>
  <c r="K1001" i="11"/>
  <c r="G1000" i="11"/>
  <c r="K1000" i="11"/>
  <c r="G999" i="11"/>
  <c r="K999" i="11"/>
  <c r="G998" i="11"/>
  <c r="K998" i="11"/>
  <c r="G997" i="11"/>
  <c r="K997" i="11"/>
  <c r="G996" i="11"/>
  <c r="K996" i="11"/>
  <c r="G995" i="11"/>
  <c r="K995" i="11"/>
  <c r="G994" i="11"/>
  <c r="K994" i="11"/>
  <c r="G993" i="11"/>
  <c r="K993" i="11"/>
  <c r="G992" i="11"/>
  <c r="K992" i="11"/>
  <c r="G991" i="11"/>
  <c r="K991" i="11"/>
  <c r="G990" i="11"/>
  <c r="K990" i="11"/>
  <c r="G989" i="11"/>
  <c r="K989" i="11"/>
  <c r="G988" i="11"/>
  <c r="K988" i="11"/>
  <c r="G987" i="11"/>
  <c r="K987" i="11"/>
  <c r="G986" i="11"/>
  <c r="K986" i="11"/>
  <c r="G985" i="11"/>
  <c r="K985" i="11"/>
  <c r="G984" i="11"/>
  <c r="K984" i="11"/>
  <c r="G983" i="11"/>
  <c r="K983" i="11"/>
  <c r="G982" i="11"/>
  <c r="K982" i="11"/>
  <c r="G981" i="11"/>
  <c r="K981" i="11"/>
  <c r="G980" i="11"/>
  <c r="K980" i="11"/>
  <c r="G979" i="11"/>
  <c r="K979" i="11"/>
  <c r="G978" i="11"/>
  <c r="K978" i="11"/>
  <c r="G977" i="11"/>
  <c r="K977" i="11"/>
  <c r="G976" i="11"/>
  <c r="K976" i="11"/>
  <c r="G975" i="11"/>
  <c r="K975" i="11"/>
  <c r="G974" i="11"/>
  <c r="K974" i="11"/>
  <c r="G973" i="11"/>
  <c r="K973" i="11"/>
  <c r="G972" i="11"/>
  <c r="K972" i="11"/>
  <c r="G971" i="11"/>
  <c r="K971" i="11"/>
  <c r="G970" i="11"/>
  <c r="K970" i="11"/>
  <c r="G969" i="11"/>
  <c r="K969" i="11"/>
  <c r="G968" i="11"/>
  <c r="K968" i="11"/>
  <c r="G967" i="11"/>
  <c r="K967" i="11"/>
  <c r="G966" i="11"/>
  <c r="K966" i="11"/>
  <c r="G965" i="11"/>
  <c r="K965" i="11"/>
  <c r="G964" i="11"/>
  <c r="K964" i="11"/>
  <c r="G963" i="11"/>
  <c r="K963" i="11"/>
  <c r="G962" i="11"/>
  <c r="K962" i="11"/>
  <c r="G961" i="11"/>
  <c r="K961" i="11"/>
  <c r="G960" i="11"/>
  <c r="K960" i="11"/>
  <c r="G959" i="11"/>
  <c r="K959" i="11"/>
  <c r="G958" i="11"/>
  <c r="K958" i="11"/>
  <c r="G957" i="11"/>
  <c r="K957" i="11"/>
  <c r="G956" i="11"/>
  <c r="K956" i="11"/>
  <c r="G955" i="11"/>
  <c r="K955" i="11"/>
  <c r="G954" i="11"/>
  <c r="K954" i="11"/>
  <c r="G953" i="11"/>
  <c r="K953" i="11"/>
  <c r="G952" i="11"/>
  <c r="K952" i="11"/>
  <c r="G951" i="11"/>
  <c r="K951" i="11"/>
  <c r="G950" i="11"/>
  <c r="K950" i="11"/>
  <c r="G949" i="11"/>
  <c r="K949" i="11"/>
  <c r="G948" i="11"/>
  <c r="K948" i="11"/>
  <c r="G947" i="11"/>
  <c r="K947" i="11"/>
  <c r="G946" i="11"/>
  <c r="K946" i="11"/>
  <c r="G945" i="11"/>
  <c r="K945" i="11"/>
  <c r="G944" i="11"/>
  <c r="K944" i="11"/>
  <c r="G943" i="11"/>
  <c r="K943" i="11"/>
  <c r="G942" i="11"/>
  <c r="K942" i="11"/>
  <c r="G941" i="11"/>
  <c r="K941" i="11"/>
  <c r="G940" i="11"/>
  <c r="K940" i="11"/>
  <c r="G939" i="11"/>
  <c r="K939" i="11"/>
  <c r="G938" i="11"/>
  <c r="K938" i="11"/>
  <c r="G937" i="11"/>
  <c r="K937" i="11"/>
  <c r="G936" i="11"/>
  <c r="K936" i="11"/>
  <c r="G935" i="11"/>
  <c r="K935" i="11"/>
  <c r="G934" i="11"/>
  <c r="K934" i="11"/>
  <c r="G933" i="11"/>
  <c r="K933" i="11"/>
  <c r="G932" i="11"/>
  <c r="K932" i="11"/>
  <c r="G931" i="11"/>
  <c r="K931" i="11"/>
  <c r="G930" i="11"/>
  <c r="K930" i="11"/>
  <c r="G929" i="11"/>
  <c r="K929" i="11"/>
  <c r="G928" i="11"/>
  <c r="K928" i="11"/>
  <c r="G927" i="11"/>
  <c r="K927" i="11"/>
  <c r="G926" i="11"/>
  <c r="K926" i="11"/>
  <c r="G925" i="11"/>
  <c r="K925" i="11"/>
  <c r="G924" i="11"/>
  <c r="K924" i="11"/>
  <c r="G923" i="11"/>
  <c r="K923" i="11"/>
  <c r="G922" i="11"/>
  <c r="K922" i="11"/>
  <c r="G921" i="11"/>
  <c r="K921" i="11"/>
  <c r="G920" i="11"/>
  <c r="K920" i="11"/>
  <c r="G919" i="11"/>
  <c r="K919" i="11"/>
  <c r="G918" i="11"/>
  <c r="K918" i="11"/>
  <c r="G917" i="11"/>
  <c r="K917" i="11"/>
  <c r="G916" i="11"/>
  <c r="K916" i="11"/>
  <c r="G915" i="11"/>
  <c r="K915" i="11"/>
  <c r="G914" i="11"/>
  <c r="K914" i="11"/>
  <c r="G913" i="11"/>
  <c r="K913" i="11"/>
  <c r="G912" i="11"/>
  <c r="K912" i="11"/>
  <c r="G911" i="11"/>
  <c r="K911" i="11"/>
  <c r="G910" i="11"/>
  <c r="K910" i="11"/>
  <c r="G909" i="11"/>
  <c r="K909" i="11"/>
  <c r="G908" i="11"/>
  <c r="K908" i="11"/>
  <c r="G907" i="11"/>
  <c r="K907" i="11"/>
  <c r="G906" i="11"/>
  <c r="K906" i="11"/>
  <c r="G905" i="11"/>
  <c r="K905" i="11"/>
  <c r="G904" i="11"/>
  <c r="K904" i="11"/>
  <c r="G903" i="11"/>
  <c r="K903" i="11"/>
  <c r="G902" i="11"/>
  <c r="K902" i="11"/>
  <c r="G901" i="11"/>
  <c r="K901" i="11"/>
  <c r="G900" i="11"/>
  <c r="K900" i="11"/>
  <c r="G899" i="11"/>
  <c r="K899" i="11"/>
  <c r="G898" i="11"/>
  <c r="K898" i="11"/>
  <c r="G897" i="11"/>
  <c r="K897" i="11"/>
  <c r="G896" i="11"/>
  <c r="K896" i="11"/>
  <c r="G895" i="11"/>
  <c r="K895" i="11"/>
  <c r="G894" i="11"/>
  <c r="K894" i="11"/>
  <c r="G893" i="11"/>
  <c r="K893" i="11"/>
  <c r="G892" i="11"/>
  <c r="K892" i="11"/>
  <c r="G891" i="11"/>
  <c r="K891" i="11"/>
  <c r="G890" i="11"/>
  <c r="K890" i="11"/>
  <c r="G889" i="11"/>
  <c r="K889" i="11"/>
  <c r="G888" i="11"/>
  <c r="K888" i="11"/>
  <c r="G887" i="11"/>
  <c r="K887" i="11"/>
  <c r="G886" i="11"/>
  <c r="K886" i="11"/>
  <c r="G885" i="11"/>
  <c r="K885" i="11"/>
  <c r="G884" i="11"/>
  <c r="K884" i="11"/>
  <c r="G883" i="11"/>
  <c r="K883" i="11"/>
  <c r="G882" i="11"/>
  <c r="K882" i="11"/>
  <c r="G881" i="11"/>
  <c r="K881" i="11"/>
  <c r="G880" i="11"/>
  <c r="K880" i="11"/>
  <c r="G879" i="11"/>
  <c r="K879" i="11"/>
  <c r="G878" i="11"/>
  <c r="K878" i="11"/>
  <c r="G877" i="11"/>
  <c r="K877" i="11"/>
  <c r="G876" i="11"/>
  <c r="K876" i="11"/>
  <c r="G875" i="11"/>
  <c r="K875" i="11"/>
  <c r="G874" i="11"/>
  <c r="K874" i="11"/>
  <c r="G873" i="11"/>
  <c r="K873" i="11"/>
  <c r="G872" i="11"/>
  <c r="K872" i="11"/>
  <c r="G871" i="11"/>
  <c r="K871" i="11"/>
  <c r="G870" i="11"/>
  <c r="K870" i="11"/>
  <c r="G869" i="11"/>
  <c r="K869" i="11"/>
  <c r="G868" i="11"/>
  <c r="K868" i="11"/>
  <c r="G867" i="11"/>
  <c r="K867" i="11"/>
  <c r="G866" i="11"/>
  <c r="K866" i="11"/>
  <c r="G865" i="11"/>
  <c r="K865" i="11"/>
  <c r="G864" i="11"/>
  <c r="K864" i="11"/>
  <c r="G863" i="11"/>
  <c r="K863" i="11"/>
  <c r="G862" i="11"/>
  <c r="K862" i="11"/>
  <c r="G861" i="11"/>
  <c r="K861" i="11"/>
  <c r="G860" i="11"/>
  <c r="K860" i="11"/>
  <c r="G859" i="11"/>
  <c r="K859" i="11"/>
  <c r="G858" i="11"/>
  <c r="K858" i="11"/>
  <c r="G857" i="11"/>
  <c r="K857" i="11"/>
  <c r="G856" i="11"/>
  <c r="K856" i="11"/>
  <c r="G855" i="11"/>
  <c r="K855" i="11"/>
  <c r="G854" i="11"/>
  <c r="K854" i="11"/>
  <c r="G853" i="11"/>
  <c r="K853" i="11"/>
  <c r="G852" i="11"/>
  <c r="K852" i="11"/>
  <c r="G851" i="11"/>
  <c r="K851" i="11"/>
  <c r="G850" i="11"/>
  <c r="K850" i="11"/>
  <c r="G849" i="11"/>
  <c r="K849" i="11"/>
  <c r="G848" i="11"/>
  <c r="K848" i="11"/>
  <c r="G847" i="11"/>
  <c r="K847" i="11"/>
  <c r="G846" i="11"/>
  <c r="K846" i="11"/>
  <c r="G845" i="11"/>
  <c r="K845" i="11"/>
  <c r="G844" i="11"/>
  <c r="K844" i="11"/>
  <c r="G843" i="11"/>
  <c r="K843" i="11"/>
  <c r="G842" i="11"/>
  <c r="K842" i="11"/>
  <c r="G841" i="11"/>
  <c r="K841" i="11"/>
  <c r="G840" i="11"/>
  <c r="K840" i="11"/>
  <c r="G839" i="11"/>
  <c r="K839" i="11"/>
  <c r="G838" i="11"/>
  <c r="K838" i="11"/>
  <c r="G837" i="11"/>
  <c r="K837" i="11"/>
  <c r="G836" i="11"/>
  <c r="K836" i="11"/>
  <c r="G835" i="11"/>
  <c r="K835" i="11"/>
  <c r="G834" i="11"/>
  <c r="K834" i="11"/>
  <c r="G833" i="11"/>
  <c r="K833" i="11"/>
  <c r="G832" i="11"/>
  <c r="K832" i="11"/>
  <c r="G831" i="11"/>
  <c r="K831" i="11"/>
  <c r="G830" i="11"/>
  <c r="K830" i="11"/>
  <c r="G829" i="11"/>
  <c r="K829" i="11"/>
  <c r="G828" i="11"/>
  <c r="K828" i="11"/>
  <c r="G827" i="11"/>
  <c r="K827" i="11"/>
  <c r="G826" i="11"/>
  <c r="K826" i="11"/>
  <c r="G825" i="11"/>
  <c r="K825" i="11"/>
  <c r="G824" i="11"/>
  <c r="K824" i="11"/>
  <c r="G823" i="11"/>
  <c r="K823" i="11"/>
  <c r="G822" i="11"/>
  <c r="K822" i="11"/>
  <c r="G821" i="11"/>
  <c r="K821" i="11"/>
  <c r="G820" i="11"/>
  <c r="K820" i="11"/>
  <c r="G819" i="11"/>
  <c r="K819" i="11"/>
  <c r="G818" i="11"/>
  <c r="K818" i="11"/>
  <c r="G817" i="11"/>
  <c r="K817" i="11"/>
  <c r="G816" i="11"/>
  <c r="K816" i="11"/>
  <c r="G815" i="11"/>
  <c r="K815" i="11"/>
  <c r="G814" i="11"/>
  <c r="K814" i="11"/>
  <c r="G813" i="11"/>
  <c r="K813" i="11"/>
  <c r="G812" i="11"/>
  <c r="K812" i="11"/>
  <c r="G811" i="11"/>
  <c r="K811" i="11"/>
  <c r="G810" i="11"/>
  <c r="K810" i="11"/>
  <c r="G809" i="11"/>
  <c r="K809" i="11"/>
  <c r="G808" i="11"/>
  <c r="K808" i="11"/>
  <c r="G807" i="11"/>
  <c r="K807" i="11"/>
  <c r="G806" i="11"/>
  <c r="K806" i="11"/>
  <c r="G805" i="11"/>
  <c r="K805" i="11"/>
  <c r="G804" i="11"/>
  <c r="K804" i="11"/>
  <c r="G803" i="11"/>
  <c r="K803" i="11"/>
  <c r="G802" i="11"/>
  <c r="K802" i="11"/>
  <c r="G801" i="11"/>
  <c r="K801" i="11"/>
  <c r="G800" i="11"/>
  <c r="K800" i="11"/>
  <c r="G799" i="11"/>
  <c r="K799" i="11"/>
  <c r="G798" i="11"/>
  <c r="K798" i="11"/>
  <c r="G797" i="11"/>
  <c r="K797" i="11"/>
  <c r="G796" i="11"/>
  <c r="K796" i="11"/>
  <c r="G795" i="11"/>
  <c r="K795" i="11"/>
  <c r="G794" i="11"/>
  <c r="K794" i="11"/>
  <c r="G793" i="11"/>
  <c r="K793" i="11"/>
  <c r="G792" i="11"/>
  <c r="K792" i="11"/>
  <c r="G791" i="11"/>
  <c r="K791" i="11"/>
  <c r="G790" i="11"/>
  <c r="K790" i="11"/>
  <c r="G789" i="11"/>
  <c r="K789" i="11"/>
  <c r="G788" i="11"/>
  <c r="K788" i="11"/>
  <c r="G787" i="11"/>
  <c r="K787" i="11"/>
  <c r="G786" i="11"/>
  <c r="K786" i="11"/>
  <c r="G785" i="11"/>
  <c r="K785" i="11"/>
  <c r="G784" i="11"/>
  <c r="K784" i="11"/>
  <c r="G783" i="11"/>
  <c r="K783" i="11"/>
  <c r="G782" i="11"/>
  <c r="K782" i="11"/>
  <c r="G781" i="11"/>
  <c r="K781" i="11"/>
  <c r="G780" i="11"/>
  <c r="K780" i="11"/>
  <c r="G779" i="11"/>
  <c r="K779" i="11"/>
  <c r="G778" i="11"/>
  <c r="K778" i="11"/>
  <c r="G777" i="11"/>
  <c r="K777" i="11"/>
  <c r="G776" i="11"/>
  <c r="K776" i="11"/>
  <c r="G775" i="11"/>
  <c r="K775" i="11"/>
  <c r="G774" i="11"/>
  <c r="K774" i="11"/>
  <c r="G773" i="11"/>
  <c r="K773" i="11"/>
  <c r="G772" i="11"/>
  <c r="K772" i="11"/>
  <c r="G771" i="11"/>
  <c r="K771" i="11"/>
  <c r="G770" i="11"/>
  <c r="K770" i="11"/>
  <c r="G769" i="11"/>
  <c r="K769" i="11"/>
  <c r="G768" i="11"/>
  <c r="K768" i="11"/>
  <c r="G767" i="11"/>
  <c r="K767" i="11"/>
  <c r="G766" i="11"/>
  <c r="K766" i="11"/>
  <c r="G765" i="11"/>
  <c r="K765" i="11"/>
  <c r="G764" i="11"/>
  <c r="K764" i="11"/>
  <c r="G763" i="11"/>
  <c r="K763" i="11"/>
  <c r="G762" i="11"/>
  <c r="K762" i="11"/>
  <c r="G761" i="11"/>
  <c r="K761" i="11"/>
  <c r="G760" i="11"/>
  <c r="K760" i="11"/>
  <c r="G759" i="11"/>
  <c r="K759" i="11"/>
  <c r="G758" i="11"/>
  <c r="K758" i="11"/>
  <c r="G757" i="11"/>
  <c r="K757" i="11"/>
  <c r="G756" i="11"/>
  <c r="K756" i="11"/>
  <c r="G755" i="11"/>
  <c r="K755" i="11"/>
  <c r="G754" i="11"/>
  <c r="K754" i="11"/>
  <c r="G753" i="11"/>
  <c r="K753" i="11"/>
  <c r="G752" i="11"/>
  <c r="K752" i="11"/>
  <c r="G751" i="11"/>
  <c r="K751" i="11"/>
  <c r="G750" i="11"/>
  <c r="K750" i="11"/>
  <c r="G749" i="11"/>
  <c r="K749" i="11"/>
  <c r="G748" i="11"/>
  <c r="K748" i="11"/>
  <c r="G747" i="11"/>
  <c r="K747" i="11"/>
  <c r="G746" i="11"/>
  <c r="K746" i="11"/>
  <c r="G745" i="11"/>
  <c r="K745" i="11"/>
  <c r="G744" i="11"/>
  <c r="K744" i="11"/>
  <c r="G743" i="11"/>
  <c r="K743" i="11"/>
  <c r="G742" i="11"/>
  <c r="K742" i="11"/>
  <c r="G741" i="11"/>
  <c r="K741" i="11"/>
  <c r="G740" i="11"/>
  <c r="K740" i="11"/>
  <c r="G739" i="11"/>
  <c r="K739" i="11"/>
  <c r="G738" i="11"/>
  <c r="K738" i="11"/>
  <c r="G737" i="11"/>
  <c r="K737" i="11"/>
  <c r="G736" i="11"/>
  <c r="K736" i="11"/>
  <c r="G735" i="11"/>
  <c r="K735" i="11"/>
  <c r="G734" i="11"/>
  <c r="K734" i="11"/>
  <c r="G733" i="11"/>
  <c r="K733" i="11"/>
  <c r="G732" i="11"/>
  <c r="K732" i="11"/>
  <c r="G731" i="11"/>
  <c r="K731" i="11"/>
  <c r="G730" i="11"/>
  <c r="K730" i="11"/>
  <c r="G729" i="11"/>
  <c r="K729" i="11"/>
  <c r="G728" i="11"/>
  <c r="K728" i="11"/>
  <c r="G727" i="11"/>
  <c r="K727" i="11"/>
  <c r="G726" i="11"/>
  <c r="K726" i="11"/>
  <c r="G725" i="11"/>
  <c r="K725" i="11"/>
  <c r="G724" i="11"/>
  <c r="K724" i="11"/>
  <c r="G723" i="11"/>
  <c r="K723" i="11"/>
  <c r="G722" i="11"/>
  <c r="K722" i="11"/>
  <c r="G721" i="11"/>
  <c r="K721" i="11"/>
  <c r="G720" i="11"/>
  <c r="K720" i="11"/>
  <c r="G719" i="11"/>
  <c r="K719" i="11"/>
  <c r="G718" i="11"/>
  <c r="K718" i="11"/>
  <c r="G717" i="11"/>
  <c r="K717" i="11"/>
  <c r="G716" i="11"/>
  <c r="K716" i="11"/>
  <c r="G715" i="11"/>
  <c r="K715" i="11"/>
  <c r="G714" i="11"/>
  <c r="K714" i="11"/>
  <c r="G713" i="11"/>
  <c r="K713" i="11"/>
  <c r="G712" i="11"/>
  <c r="K712" i="11"/>
  <c r="G711" i="11"/>
  <c r="K711" i="11"/>
  <c r="G710" i="11"/>
  <c r="K710" i="11"/>
  <c r="G709" i="11"/>
  <c r="K709" i="11"/>
  <c r="G708" i="11"/>
  <c r="K708" i="11"/>
  <c r="G707" i="11"/>
  <c r="K707" i="11"/>
  <c r="G706" i="11"/>
  <c r="K706" i="11"/>
  <c r="G705" i="11"/>
  <c r="K705" i="11"/>
  <c r="G704" i="11"/>
  <c r="K704" i="11"/>
  <c r="G703" i="11"/>
  <c r="K703" i="11"/>
  <c r="G702" i="11"/>
  <c r="K702" i="11"/>
  <c r="G701" i="11"/>
  <c r="K701" i="11"/>
  <c r="G700" i="11"/>
  <c r="K700" i="11"/>
  <c r="G699" i="11"/>
  <c r="K699" i="11"/>
  <c r="G698" i="11"/>
  <c r="K698" i="11"/>
  <c r="G697" i="11"/>
  <c r="K697" i="11"/>
  <c r="G696" i="11"/>
  <c r="K696" i="11"/>
  <c r="G695" i="11"/>
  <c r="K695" i="11"/>
  <c r="G694" i="11"/>
  <c r="K694" i="11"/>
  <c r="G693" i="11"/>
  <c r="K693" i="11"/>
  <c r="G692" i="11"/>
  <c r="K692" i="11"/>
  <c r="G691" i="11"/>
  <c r="K691" i="11"/>
  <c r="G690" i="11"/>
  <c r="K690" i="11"/>
  <c r="G689" i="11"/>
  <c r="K689" i="11"/>
  <c r="G688" i="11"/>
  <c r="K688" i="11"/>
  <c r="G687" i="11"/>
  <c r="K687" i="11"/>
  <c r="G686" i="11"/>
  <c r="K686" i="11"/>
  <c r="G685" i="11"/>
  <c r="K685" i="11"/>
  <c r="G684" i="11"/>
  <c r="K684" i="11"/>
  <c r="G683" i="11"/>
  <c r="K683" i="11"/>
  <c r="G682" i="11"/>
  <c r="K682" i="11"/>
  <c r="G681" i="11"/>
  <c r="K681" i="11"/>
  <c r="G680" i="11"/>
  <c r="K680" i="11"/>
  <c r="G679" i="11"/>
  <c r="K679" i="11"/>
  <c r="G678" i="11"/>
  <c r="K678" i="11"/>
  <c r="G677" i="11"/>
  <c r="K677" i="11"/>
  <c r="G676" i="11"/>
  <c r="K676" i="11"/>
  <c r="G675" i="11"/>
  <c r="K675" i="11"/>
  <c r="G674" i="11"/>
  <c r="K674" i="11"/>
  <c r="G673" i="11"/>
  <c r="K673" i="11"/>
  <c r="G672" i="11"/>
  <c r="K672" i="11"/>
  <c r="G671" i="11"/>
  <c r="K671" i="11"/>
  <c r="G670" i="11"/>
  <c r="K670" i="11"/>
  <c r="G669" i="11"/>
  <c r="K669" i="11"/>
  <c r="G668" i="11"/>
  <c r="K668" i="11"/>
  <c r="G667" i="11"/>
  <c r="K667" i="11"/>
  <c r="G666" i="11"/>
  <c r="K666" i="11"/>
  <c r="G665" i="11"/>
  <c r="K665" i="11"/>
  <c r="G664" i="11"/>
  <c r="K664" i="11"/>
  <c r="G663" i="11"/>
  <c r="K663" i="11"/>
  <c r="G662" i="11"/>
  <c r="K662" i="11"/>
  <c r="G661" i="11"/>
  <c r="K661" i="11"/>
  <c r="G660" i="11"/>
  <c r="K660" i="11"/>
  <c r="G659" i="11"/>
  <c r="K659" i="11"/>
  <c r="G658" i="11"/>
  <c r="K658" i="11"/>
  <c r="G657" i="11"/>
  <c r="K657" i="11"/>
  <c r="G656" i="11"/>
  <c r="K656" i="11"/>
  <c r="G655" i="11"/>
  <c r="K655" i="11"/>
  <c r="G654" i="11"/>
  <c r="K654" i="11"/>
  <c r="G653" i="11"/>
  <c r="K653" i="11"/>
  <c r="G652" i="11"/>
  <c r="K652" i="11"/>
  <c r="G651" i="11"/>
  <c r="K651" i="11"/>
  <c r="G650" i="11"/>
  <c r="K650" i="11"/>
  <c r="G649" i="11"/>
  <c r="K649" i="11"/>
  <c r="G648" i="11"/>
  <c r="K648" i="11"/>
  <c r="G647" i="11"/>
  <c r="K647" i="11"/>
  <c r="G646" i="11"/>
  <c r="K646" i="11"/>
  <c r="G645" i="11"/>
  <c r="K645" i="11"/>
  <c r="G644" i="11"/>
  <c r="K644" i="11"/>
  <c r="G643" i="11"/>
  <c r="K643" i="11"/>
  <c r="G642" i="11"/>
  <c r="K642" i="11"/>
  <c r="G641" i="11"/>
  <c r="K641" i="11"/>
  <c r="G640" i="11"/>
  <c r="K640" i="11"/>
  <c r="G639" i="11"/>
  <c r="K639" i="11"/>
  <c r="G638" i="11"/>
  <c r="K638" i="11"/>
  <c r="G637" i="11"/>
  <c r="K637" i="11"/>
  <c r="G636" i="11"/>
  <c r="K636" i="11"/>
  <c r="G635" i="11"/>
  <c r="K635" i="11"/>
  <c r="G634" i="11"/>
  <c r="K634" i="11"/>
  <c r="G633" i="11"/>
  <c r="K633" i="11"/>
  <c r="G632" i="11"/>
  <c r="K632" i="11"/>
  <c r="G631" i="11"/>
  <c r="K631" i="11"/>
  <c r="G630" i="11"/>
  <c r="K630" i="11"/>
  <c r="G629" i="11"/>
  <c r="K629" i="11"/>
  <c r="G628" i="11"/>
  <c r="K628" i="11"/>
  <c r="G627" i="11"/>
  <c r="K627" i="11"/>
  <c r="G626" i="11"/>
  <c r="K626" i="11"/>
  <c r="G625" i="11"/>
  <c r="K625" i="11"/>
  <c r="G624" i="11"/>
  <c r="K624" i="11"/>
  <c r="G623" i="11"/>
  <c r="K623" i="11"/>
  <c r="G622" i="11"/>
  <c r="K622" i="11"/>
  <c r="G621" i="11"/>
  <c r="K621" i="11"/>
  <c r="G620" i="11"/>
  <c r="K620" i="11"/>
  <c r="G619" i="11"/>
  <c r="K619" i="11"/>
  <c r="G618" i="11"/>
  <c r="K618" i="11"/>
  <c r="G617" i="11"/>
  <c r="K617" i="11"/>
  <c r="G616" i="11"/>
  <c r="K616" i="11"/>
  <c r="G615" i="11"/>
  <c r="K615" i="11"/>
  <c r="G614" i="11"/>
  <c r="K614" i="11"/>
  <c r="G613" i="11"/>
  <c r="K613" i="11"/>
  <c r="G612" i="11"/>
  <c r="K612" i="11"/>
  <c r="G611" i="11"/>
  <c r="K611" i="11"/>
  <c r="G610" i="11"/>
  <c r="K610" i="11"/>
  <c r="G609" i="11"/>
  <c r="K609" i="11"/>
  <c r="G608" i="11"/>
  <c r="K608" i="11"/>
  <c r="G607" i="11"/>
  <c r="K607" i="11"/>
  <c r="G606" i="11"/>
  <c r="K606" i="11"/>
  <c r="G605" i="11"/>
  <c r="K605" i="11"/>
  <c r="G604" i="11"/>
  <c r="K604" i="11"/>
  <c r="G603" i="11"/>
  <c r="K603" i="11"/>
  <c r="G602" i="11"/>
  <c r="K602" i="11"/>
  <c r="G601" i="11"/>
  <c r="K601" i="11"/>
  <c r="G600" i="11"/>
  <c r="K600" i="11"/>
  <c r="G599" i="11"/>
  <c r="K599" i="11"/>
  <c r="G598" i="11"/>
  <c r="K598" i="11"/>
  <c r="G597" i="11"/>
  <c r="K597" i="11"/>
  <c r="G596" i="11"/>
  <c r="K596" i="11"/>
  <c r="G595" i="11"/>
  <c r="K595" i="11"/>
  <c r="G594" i="11"/>
  <c r="K594" i="11"/>
  <c r="G593" i="11"/>
  <c r="K593" i="11"/>
  <c r="G592" i="11"/>
  <c r="K592" i="11"/>
  <c r="G591" i="11"/>
  <c r="K591" i="11"/>
  <c r="G590" i="11"/>
  <c r="K590" i="11"/>
  <c r="G589" i="11"/>
  <c r="K589" i="11"/>
  <c r="G588" i="11"/>
  <c r="K588" i="11"/>
  <c r="G587" i="11"/>
  <c r="K587" i="11"/>
  <c r="G586" i="11"/>
  <c r="K586" i="11"/>
  <c r="G585" i="11"/>
  <c r="K585" i="11"/>
  <c r="G584" i="11"/>
  <c r="K584" i="11"/>
  <c r="G583" i="11"/>
  <c r="K583" i="11"/>
  <c r="G582" i="11"/>
  <c r="K582" i="11"/>
  <c r="G581" i="11"/>
  <c r="K581" i="11"/>
  <c r="G580" i="11"/>
  <c r="K580" i="11"/>
  <c r="G579" i="11"/>
  <c r="K579" i="11"/>
  <c r="G578" i="11"/>
  <c r="K578" i="11"/>
  <c r="G577" i="11"/>
  <c r="K577" i="11"/>
  <c r="G576" i="11"/>
  <c r="K576" i="11"/>
  <c r="G575" i="11"/>
  <c r="K575" i="11"/>
  <c r="G574" i="11"/>
  <c r="K574" i="11"/>
  <c r="G573" i="11"/>
  <c r="K573" i="11"/>
  <c r="G572" i="11"/>
  <c r="K572" i="11"/>
  <c r="G571" i="11"/>
  <c r="K571" i="11"/>
  <c r="G570" i="11"/>
  <c r="K570" i="11"/>
  <c r="G569" i="11"/>
  <c r="K569" i="11"/>
  <c r="G568" i="11"/>
  <c r="K568" i="11"/>
  <c r="G567" i="11"/>
  <c r="K567" i="11"/>
  <c r="G566" i="11"/>
  <c r="K566" i="11"/>
  <c r="G565" i="11"/>
  <c r="K565" i="11"/>
  <c r="G564" i="11"/>
  <c r="K564" i="11"/>
  <c r="G563" i="11"/>
  <c r="K563" i="11"/>
  <c r="G562" i="11"/>
  <c r="K562" i="11"/>
  <c r="G561" i="11"/>
  <c r="K561" i="11"/>
  <c r="G560" i="11"/>
  <c r="K560" i="11"/>
  <c r="G559" i="11"/>
  <c r="K559" i="11"/>
  <c r="G558" i="11"/>
  <c r="K558" i="11"/>
  <c r="G557" i="11"/>
  <c r="K557" i="11"/>
  <c r="G556" i="11"/>
  <c r="K556" i="11"/>
  <c r="G555" i="11"/>
  <c r="K555" i="11"/>
  <c r="G554" i="11"/>
  <c r="K554" i="11"/>
  <c r="G553" i="11"/>
  <c r="K553" i="11"/>
  <c r="G552" i="11"/>
  <c r="K552" i="11"/>
  <c r="G551" i="11"/>
  <c r="K551" i="11"/>
  <c r="G550" i="11"/>
  <c r="K550" i="11"/>
  <c r="G549" i="11"/>
  <c r="K549" i="11"/>
  <c r="G548" i="11"/>
  <c r="K548" i="11"/>
  <c r="G547" i="11"/>
  <c r="K547" i="11"/>
  <c r="G546" i="11"/>
  <c r="K546" i="11"/>
  <c r="G545" i="11"/>
  <c r="K545" i="11"/>
  <c r="G544" i="11"/>
  <c r="K544" i="11"/>
  <c r="G543" i="11"/>
  <c r="K543" i="11"/>
  <c r="G542" i="11"/>
  <c r="K542" i="11"/>
  <c r="G541" i="11"/>
  <c r="K541" i="11"/>
  <c r="G540" i="11"/>
  <c r="K540" i="11"/>
  <c r="G539" i="11"/>
  <c r="K539" i="11"/>
  <c r="G538" i="11"/>
  <c r="K538" i="11"/>
  <c r="G537" i="11"/>
  <c r="K537" i="11"/>
  <c r="G536" i="11"/>
  <c r="K536" i="11"/>
  <c r="G535" i="11"/>
  <c r="K535" i="11"/>
  <c r="G534" i="11"/>
  <c r="K534" i="11"/>
  <c r="G533" i="11"/>
  <c r="K533" i="11"/>
  <c r="G532" i="11"/>
  <c r="K532" i="11"/>
  <c r="G531" i="11"/>
  <c r="K531" i="11"/>
  <c r="G530" i="11"/>
  <c r="K530" i="11"/>
  <c r="G529" i="11"/>
  <c r="K529" i="11"/>
  <c r="G528" i="11"/>
  <c r="K528" i="11"/>
  <c r="G527" i="11"/>
  <c r="K527" i="11"/>
  <c r="G526" i="11"/>
  <c r="K526" i="11"/>
  <c r="G525" i="11"/>
  <c r="K525" i="11"/>
  <c r="G524" i="11"/>
  <c r="K524" i="11"/>
  <c r="G523" i="11"/>
  <c r="K523" i="11"/>
  <c r="G522" i="11"/>
  <c r="K522" i="11"/>
  <c r="G521" i="11"/>
  <c r="K521" i="11"/>
  <c r="G520" i="11"/>
  <c r="K520" i="11"/>
  <c r="G519" i="11"/>
  <c r="K519" i="11"/>
  <c r="G518" i="11"/>
  <c r="K518" i="11"/>
  <c r="G517" i="11"/>
  <c r="K517" i="11"/>
  <c r="G516" i="11"/>
  <c r="K516" i="11"/>
  <c r="G515" i="11"/>
  <c r="K515" i="11"/>
  <c r="G514" i="11"/>
  <c r="K514" i="11"/>
  <c r="G513" i="11"/>
  <c r="K513" i="11"/>
  <c r="G512" i="11"/>
  <c r="K512" i="11"/>
  <c r="G511" i="11"/>
  <c r="K511" i="11"/>
  <c r="G510" i="11"/>
  <c r="K510" i="11"/>
  <c r="G509" i="11"/>
  <c r="K509" i="11"/>
  <c r="G508" i="11"/>
  <c r="K508" i="11"/>
  <c r="G507" i="11"/>
  <c r="K507" i="11"/>
  <c r="G506" i="11"/>
  <c r="K506" i="11"/>
  <c r="G505" i="11"/>
  <c r="K505" i="11"/>
  <c r="G504" i="11"/>
  <c r="K504" i="11"/>
  <c r="G503" i="11"/>
  <c r="K503" i="11"/>
  <c r="G502" i="11"/>
  <c r="K502" i="11"/>
  <c r="G501" i="11"/>
  <c r="K501" i="11"/>
  <c r="G500" i="11"/>
  <c r="K500" i="11"/>
  <c r="G499" i="11"/>
  <c r="K499" i="11"/>
  <c r="G498" i="11"/>
  <c r="K498" i="11"/>
  <c r="G497" i="11"/>
  <c r="K497" i="11"/>
  <c r="G496" i="11"/>
  <c r="K496" i="11"/>
  <c r="G495" i="11"/>
  <c r="K495" i="11"/>
  <c r="G494" i="11"/>
  <c r="K494" i="11"/>
  <c r="G493" i="11"/>
  <c r="K493" i="11"/>
  <c r="G492" i="11"/>
  <c r="K492" i="11"/>
  <c r="G491" i="11"/>
  <c r="K491" i="11"/>
  <c r="G490" i="11"/>
  <c r="K490" i="11"/>
  <c r="G489" i="11"/>
  <c r="K489" i="11"/>
  <c r="G488" i="11"/>
  <c r="K488" i="11"/>
  <c r="G487" i="11"/>
  <c r="K487" i="11"/>
  <c r="G486" i="11"/>
  <c r="K486" i="11"/>
  <c r="G485" i="11"/>
  <c r="K485" i="11"/>
  <c r="G484" i="11"/>
  <c r="K484" i="11"/>
  <c r="G483" i="11"/>
  <c r="K483" i="11"/>
  <c r="G482" i="11"/>
  <c r="K482" i="11"/>
  <c r="G481" i="11"/>
  <c r="K481" i="11"/>
  <c r="G480" i="11"/>
  <c r="K480" i="11"/>
  <c r="G479" i="11"/>
  <c r="K479" i="11"/>
  <c r="G478" i="11"/>
  <c r="K478" i="11"/>
  <c r="G477" i="11"/>
  <c r="K477" i="11"/>
  <c r="G476" i="11"/>
  <c r="K476" i="11"/>
  <c r="G475" i="11"/>
  <c r="K475" i="11"/>
  <c r="G474" i="11"/>
  <c r="K474" i="11"/>
  <c r="G473" i="11"/>
  <c r="K473" i="11"/>
  <c r="G472" i="11"/>
  <c r="K472" i="11"/>
  <c r="G471" i="11"/>
  <c r="K471" i="11"/>
  <c r="G470" i="11"/>
  <c r="K470" i="11"/>
  <c r="G469" i="11"/>
  <c r="K469" i="11"/>
  <c r="G468" i="11"/>
  <c r="K468" i="11"/>
  <c r="G467" i="11"/>
  <c r="K467" i="11"/>
  <c r="G466" i="11"/>
  <c r="K466" i="11"/>
  <c r="G465" i="11"/>
  <c r="K465" i="11"/>
  <c r="G464" i="11"/>
  <c r="K464" i="11"/>
  <c r="G463" i="11"/>
  <c r="K463" i="11"/>
  <c r="G462" i="11"/>
  <c r="K462" i="11"/>
  <c r="G461" i="11"/>
  <c r="K461" i="11"/>
  <c r="G460" i="11"/>
  <c r="K460" i="11"/>
  <c r="G459" i="11"/>
  <c r="K459" i="11"/>
  <c r="G458" i="11"/>
  <c r="K458" i="11"/>
  <c r="G457" i="11"/>
  <c r="K457" i="11"/>
  <c r="G456" i="11"/>
  <c r="K456" i="11"/>
  <c r="G455" i="11"/>
  <c r="K455" i="11"/>
  <c r="G454" i="11"/>
  <c r="K454" i="11"/>
  <c r="G453" i="11"/>
  <c r="K453" i="11"/>
  <c r="G452" i="11"/>
  <c r="K452" i="11"/>
  <c r="G451" i="11"/>
  <c r="K451" i="11"/>
  <c r="G450" i="11"/>
  <c r="K450" i="11"/>
  <c r="G449" i="11"/>
  <c r="K449" i="11"/>
  <c r="G448" i="11"/>
  <c r="K448" i="11"/>
  <c r="G447" i="11"/>
  <c r="K447" i="11"/>
  <c r="G446" i="11"/>
  <c r="K446" i="11"/>
  <c r="G445" i="11"/>
  <c r="K445" i="11"/>
  <c r="G444" i="11"/>
  <c r="K444" i="11"/>
  <c r="G443" i="11"/>
  <c r="K443" i="11"/>
  <c r="G442" i="11"/>
  <c r="K442" i="11"/>
  <c r="G441" i="11"/>
  <c r="K441" i="11"/>
  <c r="G440" i="11"/>
  <c r="K440" i="11"/>
  <c r="G439" i="11"/>
  <c r="K439" i="11"/>
  <c r="G438" i="11"/>
  <c r="K438" i="11"/>
  <c r="G437" i="11"/>
  <c r="K437" i="11"/>
  <c r="G436" i="11"/>
  <c r="K436" i="11"/>
  <c r="G435" i="11"/>
  <c r="K435" i="11"/>
  <c r="G434" i="11"/>
  <c r="K434" i="11"/>
  <c r="G433" i="11"/>
  <c r="K433" i="11"/>
  <c r="G432" i="11"/>
  <c r="K432" i="11"/>
  <c r="G431" i="11"/>
  <c r="K431" i="11"/>
  <c r="G430" i="11"/>
  <c r="K430" i="11"/>
  <c r="G429" i="11"/>
  <c r="K429" i="11"/>
  <c r="G428" i="11"/>
  <c r="K428" i="11"/>
  <c r="G427" i="11"/>
  <c r="K427" i="11"/>
  <c r="G426" i="11"/>
  <c r="K426" i="11"/>
  <c r="G425" i="11"/>
  <c r="K425" i="11"/>
  <c r="G424" i="11"/>
  <c r="K424" i="11"/>
  <c r="G423" i="11"/>
  <c r="K423" i="11"/>
  <c r="G422" i="11"/>
  <c r="K422" i="11"/>
  <c r="G421" i="11"/>
  <c r="K421" i="11"/>
  <c r="G420" i="11"/>
  <c r="K420" i="11"/>
  <c r="G419" i="11"/>
  <c r="K419" i="11"/>
  <c r="G418" i="11"/>
  <c r="K418" i="11"/>
  <c r="G417" i="11"/>
  <c r="K417" i="11"/>
  <c r="G416" i="11"/>
  <c r="K416" i="11"/>
  <c r="G415" i="11"/>
  <c r="K415" i="11"/>
  <c r="G414" i="11"/>
  <c r="K414" i="11"/>
  <c r="G413" i="11"/>
  <c r="K413" i="11"/>
  <c r="G412" i="11"/>
  <c r="K412" i="11"/>
  <c r="G411" i="11"/>
  <c r="K411" i="11"/>
  <c r="G410" i="11"/>
  <c r="K410" i="11"/>
  <c r="G409" i="11"/>
  <c r="K409" i="11"/>
  <c r="G408" i="11"/>
  <c r="K408" i="11"/>
  <c r="G407" i="11"/>
  <c r="K407" i="11"/>
  <c r="G406" i="11"/>
  <c r="K406" i="11"/>
  <c r="G405" i="11"/>
  <c r="K405" i="11"/>
  <c r="G404" i="11"/>
  <c r="K404" i="11"/>
  <c r="G403" i="11"/>
  <c r="K403" i="11"/>
  <c r="G402" i="11"/>
  <c r="K402" i="11"/>
  <c r="G401" i="11"/>
  <c r="K401" i="11"/>
  <c r="G400" i="11"/>
  <c r="K400" i="11"/>
  <c r="G399" i="11"/>
  <c r="K399" i="11"/>
  <c r="G398" i="11"/>
  <c r="K398" i="11"/>
  <c r="G397" i="11"/>
  <c r="K397" i="11"/>
  <c r="G396" i="11"/>
  <c r="K396" i="11"/>
  <c r="G395" i="11"/>
  <c r="K395" i="11"/>
  <c r="G394" i="11"/>
  <c r="K394" i="11"/>
  <c r="G393" i="11"/>
  <c r="K393" i="11"/>
  <c r="G392" i="11"/>
  <c r="K392" i="11"/>
  <c r="G391" i="11"/>
  <c r="K391" i="11"/>
  <c r="G390" i="11"/>
  <c r="K390" i="11"/>
  <c r="G389" i="11"/>
  <c r="K389" i="11"/>
  <c r="G388" i="11"/>
  <c r="K388" i="11"/>
  <c r="G387" i="11"/>
  <c r="K387" i="11"/>
  <c r="G386" i="11"/>
  <c r="K386" i="11"/>
  <c r="G385" i="11"/>
  <c r="K385" i="11"/>
  <c r="G384" i="11"/>
  <c r="K384" i="11"/>
  <c r="G383" i="11"/>
  <c r="K383" i="11"/>
  <c r="G382" i="11"/>
  <c r="K382" i="11"/>
  <c r="G381" i="11"/>
  <c r="K381" i="11"/>
  <c r="G380" i="11"/>
  <c r="K380" i="11"/>
  <c r="G379" i="11"/>
  <c r="K379" i="11"/>
  <c r="G378" i="11"/>
  <c r="K378" i="11"/>
  <c r="G377" i="11"/>
  <c r="K377" i="11"/>
  <c r="G376" i="11"/>
  <c r="K376" i="11"/>
  <c r="G375" i="11"/>
  <c r="K375" i="11"/>
  <c r="G374" i="11"/>
  <c r="K374" i="11"/>
  <c r="G373" i="11"/>
  <c r="K373" i="11"/>
  <c r="G372" i="11"/>
  <c r="K372" i="11"/>
  <c r="G371" i="11"/>
  <c r="K371" i="11"/>
  <c r="G370" i="11"/>
  <c r="K370" i="11"/>
  <c r="G369" i="11"/>
  <c r="K369" i="11"/>
  <c r="G368" i="11"/>
  <c r="K368" i="11"/>
  <c r="G367" i="11"/>
  <c r="K367" i="11"/>
  <c r="G366" i="11"/>
  <c r="K366" i="11"/>
  <c r="G365" i="11"/>
  <c r="K365" i="11"/>
  <c r="G364" i="11"/>
  <c r="K364" i="11"/>
  <c r="G363" i="11"/>
  <c r="K363" i="11"/>
  <c r="G362" i="11"/>
  <c r="K362" i="11"/>
  <c r="G361" i="11"/>
  <c r="K361" i="11"/>
  <c r="G360" i="11"/>
  <c r="K360" i="11"/>
  <c r="G359" i="11"/>
  <c r="K359" i="11"/>
  <c r="G358" i="11"/>
  <c r="K358" i="11"/>
  <c r="G357" i="11"/>
  <c r="K357" i="11"/>
  <c r="G356" i="11"/>
  <c r="K356" i="11"/>
  <c r="G355" i="11"/>
  <c r="K355" i="11"/>
  <c r="G354" i="11"/>
  <c r="K354" i="11"/>
  <c r="G353" i="11"/>
  <c r="K353" i="11"/>
  <c r="G352" i="11"/>
  <c r="K352" i="11"/>
  <c r="G351" i="11"/>
  <c r="K351" i="11"/>
  <c r="G350" i="11"/>
  <c r="K350" i="11"/>
  <c r="G349" i="11"/>
  <c r="K349" i="11"/>
  <c r="G348" i="11"/>
  <c r="K348" i="11"/>
  <c r="G347" i="11"/>
  <c r="K347" i="11"/>
  <c r="G346" i="11"/>
  <c r="K346" i="11"/>
  <c r="G345" i="11"/>
  <c r="K345" i="11"/>
  <c r="G344" i="11"/>
  <c r="K344" i="11"/>
  <c r="G343" i="11"/>
  <c r="K343" i="11"/>
  <c r="G342" i="11"/>
  <c r="K342" i="11"/>
  <c r="G341" i="11"/>
  <c r="K341" i="11"/>
  <c r="G340" i="11"/>
  <c r="K340" i="11"/>
  <c r="G339" i="11"/>
  <c r="K339" i="11"/>
  <c r="G338" i="11"/>
  <c r="K338" i="11"/>
  <c r="G337" i="11"/>
  <c r="K337" i="11"/>
  <c r="G336" i="11"/>
  <c r="K336" i="11"/>
  <c r="G335" i="11"/>
  <c r="K335" i="11"/>
  <c r="G334" i="11"/>
  <c r="K334" i="11"/>
  <c r="G333" i="11"/>
  <c r="K333" i="11"/>
  <c r="G332" i="11"/>
  <c r="K332" i="11"/>
  <c r="G331" i="11"/>
  <c r="K331" i="11"/>
  <c r="G330" i="11"/>
  <c r="K330" i="11"/>
  <c r="G329" i="11"/>
  <c r="K329" i="11"/>
  <c r="G328" i="11"/>
  <c r="K328" i="11"/>
  <c r="G327" i="11"/>
  <c r="K327" i="11"/>
  <c r="G326" i="11"/>
  <c r="K326" i="11"/>
  <c r="G325" i="11"/>
  <c r="K325" i="11"/>
  <c r="G324" i="11"/>
  <c r="K324" i="11"/>
  <c r="G323" i="11"/>
  <c r="K323" i="11"/>
  <c r="G322" i="11"/>
  <c r="K322" i="11"/>
  <c r="G321" i="11"/>
  <c r="K321" i="11"/>
  <c r="G320" i="11"/>
  <c r="K320" i="11"/>
  <c r="G319" i="11"/>
  <c r="K319" i="11"/>
  <c r="G318" i="11"/>
  <c r="K318" i="11"/>
  <c r="G317" i="11"/>
  <c r="K317" i="11"/>
  <c r="G316" i="11"/>
  <c r="K316" i="11"/>
  <c r="G315" i="11"/>
  <c r="K315" i="11"/>
  <c r="G314" i="11"/>
  <c r="K314" i="11"/>
  <c r="G313" i="11"/>
  <c r="K313" i="11"/>
  <c r="G312" i="11"/>
  <c r="K312" i="11"/>
  <c r="G311" i="11"/>
  <c r="K311" i="11"/>
  <c r="G310" i="11"/>
  <c r="K310" i="11"/>
  <c r="G309" i="11"/>
  <c r="K309" i="11"/>
  <c r="G308" i="11"/>
  <c r="K308" i="11"/>
  <c r="G307" i="11"/>
  <c r="K307" i="11"/>
  <c r="G306" i="11"/>
  <c r="K306" i="11"/>
  <c r="G305" i="11"/>
  <c r="K305" i="11"/>
  <c r="G304" i="11"/>
  <c r="K304" i="11"/>
  <c r="G303" i="11"/>
  <c r="K303" i="11"/>
  <c r="G302" i="11"/>
  <c r="K302" i="11"/>
  <c r="G301" i="11"/>
  <c r="K301" i="11"/>
  <c r="G300" i="11"/>
  <c r="K300" i="11"/>
  <c r="G299" i="11"/>
  <c r="K299" i="11"/>
  <c r="G298" i="11"/>
  <c r="K298" i="11"/>
  <c r="G297" i="11"/>
  <c r="K297" i="11"/>
  <c r="G296" i="11"/>
  <c r="K296" i="11"/>
  <c r="G295" i="11"/>
  <c r="K295" i="11"/>
  <c r="G294" i="11"/>
  <c r="K294" i="11"/>
  <c r="G293" i="11"/>
  <c r="K293" i="11"/>
  <c r="G292" i="11"/>
  <c r="K292" i="11"/>
  <c r="G291" i="11"/>
  <c r="K291" i="11"/>
  <c r="G290" i="11"/>
  <c r="K290" i="11"/>
  <c r="G289" i="11"/>
  <c r="K289" i="11"/>
  <c r="G288" i="11"/>
  <c r="K288" i="11"/>
  <c r="G287" i="11"/>
  <c r="K287" i="11"/>
  <c r="G286" i="11"/>
  <c r="K286" i="11"/>
  <c r="G285" i="11"/>
  <c r="K285" i="11"/>
  <c r="G284" i="11"/>
  <c r="K284" i="11"/>
  <c r="G283" i="11"/>
  <c r="K283" i="11"/>
  <c r="G282" i="11"/>
  <c r="K282" i="11"/>
  <c r="G281" i="11"/>
  <c r="K281" i="11"/>
  <c r="G280" i="11"/>
  <c r="K280" i="11"/>
  <c r="G279" i="11"/>
  <c r="K279" i="11"/>
  <c r="G278" i="11"/>
  <c r="K278" i="11"/>
  <c r="G277" i="11"/>
  <c r="K277" i="11"/>
  <c r="G276" i="11"/>
  <c r="K276" i="11"/>
  <c r="G275" i="11"/>
  <c r="K275" i="11"/>
  <c r="G274" i="11"/>
  <c r="K274" i="11"/>
  <c r="G273" i="11"/>
  <c r="K273" i="11"/>
  <c r="G272" i="11"/>
  <c r="K272" i="11"/>
  <c r="G271" i="11"/>
  <c r="K271" i="11"/>
  <c r="G270" i="11"/>
  <c r="K270" i="11"/>
  <c r="G269" i="11"/>
  <c r="K269" i="11"/>
  <c r="G268" i="11"/>
  <c r="K268" i="11"/>
  <c r="G267" i="11"/>
  <c r="K267" i="11"/>
  <c r="G266" i="11"/>
  <c r="K266" i="11"/>
  <c r="G265" i="11"/>
  <c r="K265" i="11"/>
  <c r="G264" i="11"/>
  <c r="K264" i="11"/>
  <c r="G263" i="11"/>
  <c r="K263" i="11"/>
  <c r="G262" i="11"/>
  <c r="K262" i="11"/>
  <c r="G261" i="11"/>
  <c r="K261" i="11"/>
  <c r="G260" i="11"/>
  <c r="K260" i="11"/>
  <c r="G259" i="11"/>
  <c r="K259" i="11"/>
  <c r="G258" i="11"/>
  <c r="K258" i="11"/>
  <c r="G257" i="11"/>
  <c r="K257" i="11"/>
  <c r="G256" i="11"/>
  <c r="K256" i="11"/>
  <c r="G255" i="11"/>
  <c r="K255" i="11"/>
  <c r="G254" i="11"/>
  <c r="K254" i="11"/>
  <c r="G253" i="11"/>
  <c r="K253" i="11"/>
  <c r="G252" i="11"/>
  <c r="K252" i="11"/>
  <c r="G251" i="11"/>
  <c r="K251" i="11"/>
  <c r="G250" i="11"/>
  <c r="K250" i="11"/>
  <c r="G249" i="11"/>
  <c r="K249" i="11"/>
  <c r="G248" i="11"/>
  <c r="K248" i="11"/>
  <c r="G247" i="11"/>
  <c r="K247" i="11"/>
  <c r="G246" i="11"/>
  <c r="K246" i="11"/>
  <c r="G245" i="11"/>
  <c r="K245" i="11"/>
  <c r="G244" i="11"/>
  <c r="K244" i="11"/>
  <c r="G243" i="11"/>
  <c r="K243" i="11"/>
  <c r="G242" i="11"/>
  <c r="K242" i="11"/>
  <c r="G241" i="11"/>
  <c r="K241" i="11"/>
  <c r="G240" i="11"/>
  <c r="K240" i="11"/>
  <c r="G239" i="11"/>
  <c r="K239" i="11"/>
  <c r="G238" i="11"/>
  <c r="K238" i="11"/>
  <c r="G237" i="11"/>
  <c r="K237" i="11"/>
  <c r="G236" i="11"/>
  <c r="K236" i="11"/>
  <c r="G235" i="11"/>
  <c r="K235" i="11"/>
  <c r="G234" i="11"/>
  <c r="K234" i="11"/>
  <c r="G233" i="11"/>
  <c r="K233" i="11"/>
  <c r="G232" i="11"/>
  <c r="K232" i="11"/>
  <c r="G231" i="11"/>
  <c r="K231" i="11"/>
  <c r="G230" i="11"/>
  <c r="K230" i="11"/>
  <c r="G229" i="11"/>
  <c r="K229" i="11"/>
  <c r="G228" i="11"/>
  <c r="K228" i="11"/>
  <c r="G227" i="11"/>
  <c r="K227" i="11"/>
  <c r="G226" i="11"/>
  <c r="K226" i="11"/>
  <c r="G225" i="11"/>
  <c r="K225" i="11"/>
  <c r="G224" i="11"/>
  <c r="K224" i="11"/>
  <c r="G223" i="11"/>
  <c r="K223" i="11"/>
  <c r="G222" i="11"/>
  <c r="K222" i="11"/>
  <c r="G221" i="11"/>
  <c r="K221" i="11"/>
  <c r="G220" i="11"/>
  <c r="K220" i="11"/>
  <c r="G219" i="11"/>
  <c r="K219" i="11"/>
  <c r="G218" i="11"/>
  <c r="K218" i="11"/>
  <c r="G217" i="11"/>
  <c r="K217" i="11"/>
  <c r="G216" i="11"/>
  <c r="K216" i="11"/>
  <c r="G215" i="11"/>
  <c r="K215" i="11"/>
  <c r="G214" i="11"/>
  <c r="K214" i="11"/>
  <c r="G213" i="11"/>
  <c r="K213" i="11"/>
  <c r="G212" i="11"/>
  <c r="K212" i="11"/>
  <c r="G211" i="11"/>
  <c r="K211" i="11"/>
  <c r="G210" i="11"/>
  <c r="K210" i="11"/>
  <c r="G6" i="11"/>
  <c r="K6" i="11"/>
  <c r="G7" i="11"/>
  <c r="K7" i="11"/>
  <c r="G8" i="11"/>
  <c r="K8" i="11"/>
  <c r="G9" i="11"/>
  <c r="K9" i="11"/>
  <c r="G10" i="11"/>
  <c r="K10" i="11"/>
  <c r="G11" i="11"/>
  <c r="K11" i="11"/>
  <c r="G12" i="11"/>
  <c r="K12" i="11"/>
  <c r="G13" i="11"/>
  <c r="K13" i="11"/>
  <c r="G14" i="11"/>
  <c r="K14" i="11"/>
  <c r="G15" i="11"/>
  <c r="K15" i="11"/>
  <c r="G16" i="11"/>
  <c r="K16" i="11"/>
  <c r="G17" i="11"/>
  <c r="K17" i="11"/>
  <c r="G18" i="11"/>
  <c r="K18" i="11"/>
  <c r="G19" i="11"/>
  <c r="K19" i="11"/>
  <c r="G20" i="11"/>
  <c r="K20" i="11"/>
  <c r="G21" i="11"/>
  <c r="K21" i="11"/>
  <c r="G22" i="11"/>
  <c r="K22" i="11"/>
  <c r="G23" i="11"/>
  <c r="K23" i="11"/>
  <c r="G24" i="11"/>
  <c r="K24" i="11"/>
  <c r="G25" i="11"/>
  <c r="K25" i="11"/>
  <c r="G26" i="11"/>
  <c r="K26" i="11"/>
  <c r="G27" i="11"/>
  <c r="K27" i="11"/>
  <c r="G28" i="11"/>
  <c r="K28" i="11"/>
  <c r="G29" i="11"/>
  <c r="K29" i="11"/>
  <c r="G30" i="11"/>
  <c r="K30" i="11"/>
  <c r="G31" i="11"/>
  <c r="K31" i="11"/>
  <c r="G32" i="11"/>
  <c r="K32" i="11"/>
  <c r="G33" i="11"/>
  <c r="K33" i="11"/>
  <c r="G34" i="11"/>
  <c r="K34" i="11"/>
  <c r="G35" i="11"/>
  <c r="K35" i="11"/>
  <c r="G36" i="11"/>
  <c r="K36" i="11"/>
  <c r="G37" i="11"/>
  <c r="K37" i="11"/>
  <c r="G38" i="11"/>
  <c r="K38" i="11"/>
  <c r="G39" i="11"/>
  <c r="K39" i="11"/>
  <c r="G40" i="11"/>
  <c r="K40" i="11"/>
  <c r="G41" i="11"/>
  <c r="K41" i="11"/>
  <c r="G42" i="11"/>
  <c r="K42" i="11"/>
  <c r="G43" i="11"/>
  <c r="K43" i="11"/>
  <c r="G44" i="11"/>
  <c r="K44" i="11"/>
  <c r="G45" i="11"/>
  <c r="K45" i="11"/>
  <c r="G46" i="11"/>
  <c r="K46" i="11"/>
  <c r="G47" i="11"/>
  <c r="K47" i="11"/>
  <c r="G48" i="11"/>
  <c r="K48" i="11"/>
  <c r="G49" i="11"/>
  <c r="K49" i="11"/>
  <c r="G50" i="11"/>
  <c r="K50" i="11"/>
  <c r="G51" i="11"/>
  <c r="K51" i="11"/>
  <c r="G52" i="11"/>
  <c r="K52" i="11"/>
  <c r="G53" i="11"/>
  <c r="K53" i="11"/>
  <c r="G54" i="11"/>
  <c r="K54" i="11"/>
  <c r="G55" i="11"/>
  <c r="K55" i="11"/>
  <c r="G56" i="11"/>
  <c r="K56" i="11"/>
  <c r="G57" i="11"/>
  <c r="K57" i="11"/>
  <c r="G58" i="11"/>
  <c r="K58" i="11"/>
  <c r="G59" i="11"/>
  <c r="K59" i="11"/>
  <c r="G60" i="11"/>
  <c r="K60" i="11"/>
  <c r="G61" i="11"/>
  <c r="K61" i="11"/>
  <c r="G62" i="11"/>
  <c r="K62" i="11"/>
  <c r="G63" i="11"/>
  <c r="K63" i="11"/>
  <c r="G64" i="11"/>
  <c r="K64" i="11"/>
  <c r="G65" i="11"/>
  <c r="K65" i="11"/>
  <c r="G66" i="11"/>
  <c r="K66" i="11"/>
  <c r="G67" i="11"/>
  <c r="K67" i="11"/>
  <c r="G68" i="11"/>
  <c r="K68" i="11"/>
  <c r="G69" i="11"/>
  <c r="K69" i="11"/>
  <c r="G70" i="11"/>
  <c r="K70" i="11"/>
  <c r="G71" i="11"/>
  <c r="K71" i="11"/>
  <c r="G72" i="11"/>
  <c r="K72" i="11"/>
  <c r="G73" i="11"/>
  <c r="K73" i="11"/>
  <c r="G74" i="11"/>
  <c r="K74" i="11"/>
  <c r="G75" i="11"/>
  <c r="K75" i="11"/>
  <c r="G76" i="11"/>
  <c r="K76" i="11"/>
  <c r="G77" i="11"/>
  <c r="K77" i="11"/>
  <c r="G78" i="11"/>
  <c r="K78" i="11"/>
  <c r="G79" i="11"/>
  <c r="K79" i="11"/>
  <c r="G80" i="11"/>
  <c r="K80" i="11"/>
  <c r="G81" i="11"/>
  <c r="K81" i="11"/>
  <c r="G82" i="11"/>
  <c r="K82" i="11"/>
  <c r="G83" i="11"/>
  <c r="K83" i="11"/>
  <c r="G84" i="11"/>
  <c r="K84" i="11"/>
  <c r="G85" i="11"/>
  <c r="K85" i="11"/>
  <c r="G86" i="11"/>
  <c r="K86" i="11"/>
  <c r="G87" i="11"/>
  <c r="K87" i="11"/>
  <c r="G88" i="11"/>
  <c r="K88" i="11"/>
  <c r="G89" i="11"/>
  <c r="K89" i="11"/>
  <c r="G90" i="11"/>
  <c r="K90" i="11"/>
  <c r="G91" i="11"/>
  <c r="K91" i="11"/>
  <c r="G92" i="11"/>
  <c r="K92" i="11"/>
  <c r="G93" i="11"/>
  <c r="K93" i="11"/>
  <c r="G94" i="11"/>
  <c r="K94" i="11"/>
  <c r="G95" i="11"/>
  <c r="K95" i="11"/>
  <c r="G96" i="11"/>
  <c r="K96" i="11"/>
  <c r="G97" i="11"/>
  <c r="K97" i="11"/>
  <c r="G98" i="11"/>
  <c r="K98" i="11"/>
  <c r="G99" i="11"/>
  <c r="K99" i="11"/>
  <c r="G100" i="11"/>
  <c r="K100" i="11"/>
  <c r="G101" i="11"/>
  <c r="K101" i="11"/>
  <c r="G102" i="11"/>
  <c r="K102" i="11"/>
  <c r="G103" i="11"/>
  <c r="K103" i="11"/>
  <c r="G104" i="11"/>
  <c r="K104" i="11"/>
  <c r="G105" i="11"/>
  <c r="K105" i="11"/>
  <c r="G106" i="11"/>
  <c r="K106" i="11"/>
  <c r="G107" i="11"/>
  <c r="K107" i="11"/>
  <c r="G108" i="11"/>
  <c r="K108" i="11"/>
  <c r="G109" i="11"/>
  <c r="K109" i="11"/>
  <c r="G110" i="11"/>
  <c r="K110" i="11"/>
  <c r="G111" i="11"/>
  <c r="K111" i="11"/>
  <c r="G112" i="11"/>
  <c r="K112" i="11"/>
  <c r="G113" i="11"/>
  <c r="K113" i="11"/>
  <c r="G114" i="11"/>
  <c r="K114" i="11"/>
  <c r="G115" i="11"/>
  <c r="K115" i="11"/>
  <c r="G116" i="11"/>
  <c r="K116" i="11"/>
  <c r="G117" i="11"/>
  <c r="K117" i="11"/>
  <c r="G118" i="11"/>
  <c r="K118" i="11"/>
  <c r="G119" i="11"/>
  <c r="K119" i="11"/>
  <c r="G120" i="11"/>
  <c r="K120" i="11"/>
  <c r="G121" i="11"/>
  <c r="K121" i="11"/>
  <c r="G122" i="11"/>
  <c r="K122" i="11"/>
  <c r="G123" i="11"/>
  <c r="K123" i="11"/>
  <c r="G124" i="11"/>
  <c r="K124" i="11"/>
  <c r="G125" i="11"/>
  <c r="K125" i="11"/>
  <c r="G126" i="11"/>
  <c r="K126" i="11"/>
  <c r="G127" i="11"/>
  <c r="K127" i="11"/>
  <c r="G128" i="11"/>
  <c r="K128" i="11"/>
  <c r="G129" i="11"/>
  <c r="K129" i="11"/>
  <c r="G130" i="11"/>
  <c r="K130" i="11"/>
  <c r="G131" i="11"/>
  <c r="K131" i="11"/>
  <c r="G132" i="11"/>
  <c r="K132" i="11"/>
  <c r="G133" i="11"/>
  <c r="K133" i="11"/>
  <c r="G134" i="11"/>
  <c r="K134" i="11"/>
  <c r="G135" i="11"/>
  <c r="K135" i="11"/>
  <c r="G136" i="11"/>
  <c r="K136" i="11"/>
  <c r="G137" i="11"/>
  <c r="K137" i="11"/>
  <c r="G138" i="11"/>
  <c r="K138" i="11"/>
  <c r="G139" i="11"/>
  <c r="K139" i="11"/>
  <c r="G140" i="11"/>
  <c r="K140" i="11"/>
  <c r="G141" i="11"/>
  <c r="K141" i="11"/>
  <c r="G142" i="11"/>
  <c r="K142" i="11"/>
  <c r="G143" i="11"/>
  <c r="K143" i="11"/>
  <c r="G144" i="11"/>
  <c r="K144" i="11"/>
  <c r="G145" i="11"/>
  <c r="K145" i="11"/>
  <c r="G146" i="11"/>
  <c r="K146" i="11"/>
  <c r="G147" i="11"/>
  <c r="K147" i="11"/>
  <c r="G148" i="11"/>
  <c r="K148" i="11"/>
  <c r="G149" i="11"/>
  <c r="K149" i="11"/>
  <c r="G150" i="11"/>
  <c r="K150" i="11"/>
  <c r="G151" i="11"/>
  <c r="K151" i="11"/>
  <c r="G152" i="11"/>
  <c r="K152" i="11"/>
  <c r="G153" i="11"/>
  <c r="K153" i="11"/>
  <c r="G154" i="11"/>
  <c r="K154" i="11"/>
  <c r="G155" i="11"/>
  <c r="K155" i="11"/>
  <c r="G156" i="11"/>
  <c r="K156" i="11"/>
  <c r="G157" i="11"/>
  <c r="K157" i="11"/>
  <c r="G158" i="11"/>
  <c r="K158" i="11"/>
  <c r="G159" i="11"/>
  <c r="K159" i="11"/>
  <c r="G160" i="11"/>
  <c r="K160" i="11"/>
  <c r="G161" i="11"/>
  <c r="K161" i="11"/>
  <c r="G162" i="11"/>
  <c r="K162" i="11"/>
  <c r="G163" i="11"/>
  <c r="K163" i="11"/>
  <c r="G164" i="11"/>
  <c r="K164" i="11"/>
  <c r="G165" i="11"/>
  <c r="K165" i="11"/>
  <c r="G166" i="11"/>
  <c r="K166" i="11"/>
  <c r="G167" i="11"/>
  <c r="K167" i="11"/>
  <c r="G168" i="11"/>
  <c r="K168" i="11"/>
  <c r="G169" i="11"/>
  <c r="K169" i="11"/>
  <c r="G170" i="11"/>
  <c r="K170" i="11"/>
  <c r="G171" i="11"/>
  <c r="K171" i="11"/>
  <c r="G172" i="11"/>
  <c r="K172" i="11"/>
  <c r="G173" i="11"/>
  <c r="K173" i="11"/>
  <c r="G174" i="11"/>
  <c r="K174" i="11"/>
  <c r="G175" i="11"/>
  <c r="K175" i="11"/>
  <c r="G176" i="11"/>
  <c r="K176" i="11"/>
  <c r="G177" i="11"/>
  <c r="K177" i="11"/>
  <c r="G178" i="11"/>
  <c r="K178" i="11"/>
  <c r="G179" i="11"/>
  <c r="K179" i="11"/>
  <c r="G180" i="11"/>
  <c r="K180" i="11"/>
  <c r="G181" i="11"/>
  <c r="K181" i="11"/>
  <c r="G182" i="11"/>
  <c r="K182" i="11"/>
  <c r="G183" i="11"/>
  <c r="K183" i="11"/>
  <c r="G184" i="11"/>
  <c r="K184" i="11"/>
  <c r="G185" i="11"/>
  <c r="K185" i="11"/>
  <c r="G186" i="11"/>
  <c r="K186" i="11"/>
  <c r="G187" i="11"/>
  <c r="K187" i="11"/>
  <c r="G188" i="11"/>
  <c r="K188" i="11"/>
  <c r="G189" i="11"/>
  <c r="K189" i="11"/>
  <c r="G190" i="11"/>
  <c r="K190" i="11"/>
  <c r="G191" i="11"/>
  <c r="K191" i="11"/>
  <c r="G192" i="11"/>
  <c r="K192" i="11"/>
  <c r="G193" i="11"/>
  <c r="K193" i="11"/>
  <c r="G194" i="11"/>
  <c r="K194" i="11"/>
  <c r="G195" i="11"/>
  <c r="K195" i="11"/>
  <c r="G196" i="11"/>
  <c r="K196" i="11"/>
  <c r="G197" i="11"/>
  <c r="K197" i="11"/>
  <c r="G198" i="11"/>
  <c r="K198" i="11"/>
  <c r="G199" i="11"/>
  <c r="K199" i="11"/>
  <c r="G200" i="11"/>
  <c r="K200" i="11"/>
  <c r="G201" i="11"/>
  <c r="K201" i="11"/>
  <c r="G202" i="11"/>
  <c r="K202" i="11"/>
  <c r="G203" i="11"/>
  <c r="K203" i="11"/>
  <c r="G204" i="11"/>
  <c r="K204" i="11"/>
  <c r="G205" i="11"/>
  <c r="K205" i="11"/>
  <c r="G206" i="11"/>
  <c r="K206" i="11"/>
  <c r="G207" i="11"/>
  <c r="K207" i="11"/>
  <c r="G208" i="11"/>
  <c r="K208" i="11"/>
  <c r="G209" i="11"/>
  <c r="K209" i="11"/>
  <c r="G5" i="11"/>
  <c r="K5" i="11"/>
  <c r="K4" i="11"/>
  <c r="E6" i="22"/>
  <c r="E7" i="22"/>
  <c r="E8" i="22"/>
  <c r="H6" i="22"/>
  <c r="H7" i="22"/>
  <c r="H8" i="22"/>
  <c r="H9" i="22"/>
  <c r="F10" i="22"/>
  <c r="K8" i="22"/>
  <c r="J7" i="22"/>
  <c r="J6" i="22"/>
  <c r="L5" i="22"/>
  <c r="C5" i="2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7" i="12"/>
  <c r="H3" i="10"/>
  <c r="B5" i="10"/>
  <c r="H5" i="10"/>
  <c r="B6" i="10"/>
  <c r="H6" i="10"/>
  <c r="B7" i="10"/>
  <c r="H7" i="10"/>
  <c r="B8" i="10"/>
  <c r="H8" i="10"/>
  <c r="B9" i="10"/>
  <c r="H9" i="10"/>
  <c r="B10" i="10"/>
  <c r="H10" i="10"/>
  <c r="B11" i="10"/>
  <c r="H11" i="10"/>
  <c r="B12" i="10"/>
  <c r="H12" i="10"/>
  <c r="B13" i="10"/>
  <c r="H13" i="10"/>
  <c r="B14" i="10"/>
  <c r="H14" i="10"/>
  <c r="B15" i="10"/>
  <c r="H15" i="10"/>
  <c r="B16" i="10"/>
  <c r="H16" i="10"/>
  <c r="B17" i="10"/>
  <c r="H17" i="10"/>
  <c r="B18" i="10"/>
  <c r="H18" i="10"/>
  <c r="B19" i="10"/>
  <c r="H19" i="10"/>
  <c r="B20" i="10"/>
  <c r="H20" i="10"/>
  <c r="B21" i="10"/>
  <c r="H21" i="10"/>
  <c r="B22" i="10"/>
  <c r="H22" i="10"/>
  <c r="B23" i="10"/>
  <c r="H23" i="10"/>
  <c r="B24" i="10"/>
  <c r="H24" i="10"/>
  <c r="B25" i="10"/>
  <c r="H25" i="10"/>
  <c r="B26" i="10"/>
  <c r="H26" i="10"/>
  <c r="B27" i="10"/>
  <c r="H27" i="10"/>
  <c r="B28" i="10"/>
  <c r="H28" i="10"/>
  <c r="B29" i="10"/>
  <c r="H29" i="10"/>
  <c r="B30" i="10"/>
  <c r="H30" i="10"/>
  <c r="B31" i="10"/>
  <c r="H31" i="10"/>
  <c r="B32" i="10"/>
  <c r="H32" i="10"/>
  <c r="B33" i="10"/>
  <c r="H33" i="10"/>
  <c r="B34" i="10"/>
  <c r="H34" i="10"/>
  <c r="B35" i="10"/>
  <c r="H35" i="10"/>
  <c r="B36" i="10"/>
  <c r="H36" i="10"/>
  <c r="B37" i="10"/>
  <c r="H37" i="10"/>
  <c r="B38" i="10"/>
  <c r="H38" i="10"/>
  <c r="B39" i="10"/>
  <c r="H39" i="10"/>
  <c r="B40" i="10"/>
  <c r="H40" i="10"/>
  <c r="B41" i="10"/>
  <c r="H41" i="10"/>
  <c r="B42" i="10"/>
  <c r="H42" i="10"/>
  <c r="B43" i="10"/>
  <c r="H43" i="10"/>
  <c r="B44" i="10"/>
  <c r="H44" i="10"/>
  <c r="B45" i="10"/>
  <c r="H45" i="10"/>
  <c r="B46" i="10"/>
  <c r="H46" i="10"/>
  <c r="B47" i="10"/>
  <c r="H47" i="10"/>
  <c r="B48" i="10"/>
  <c r="H48" i="10"/>
  <c r="B49" i="10"/>
  <c r="H49" i="10"/>
  <c r="B50" i="10"/>
  <c r="H50" i="10"/>
  <c r="B51" i="10"/>
  <c r="H51" i="10"/>
  <c r="B52" i="10"/>
  <c r="H52" i="10"/>
  <c r="B53" i="10"/>
  <c r="H53" i="10"/>
  <c r="H4" i="10"/>
  <c r="I3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" i="9"/>
  <c r="T503" i="9"/>
  <c r="T502" i="9"/>
  <c r="T501" i="9"/>
  <c r="T500" i="9"/>
  <c r="T499" i="9"/>
  <c r="T498" i="9"/>
  <c r="T497" i="9"/>
  <c r="T496" i="9"/>
  <c r="T495" i="9"/>
  <c r="T494" i="9"/>
  <c r="T493" i="9"/>
  <c r="T492" i="9"/>
  <c r="T491" i="9"/>
  <c r="T490" i="9"/>
  <c r="T489" i="9"/>
  <c r="T488" i="9"/>
  <c r="T487" i="9"/>
  <c r="T486" i="9"/>
  <c r="T485" i="9"/>
  <c r="T484" i="9"/>
  <c r="T483" i="9"/>
  <c r="T482" i="9"/>
  <c r="T481" i="9"/>
  <c r="T480" i="9"/>
  <c r="T479" i="9"/>
  <c r="T478" i="9"/>
  <c r="T477" i="9"/>
  <c r="T476" i="9"/>
  <c r="T475" i="9"/>
  <c r="T474" i="9"/>
  <c r="T473" i="9"/>
  <c r="T472" i="9"/>
  <c r="T471" i="9"/>
  <c r="T470" i="9"/>
  <c r="T469" i="9"/>
  <c r="T468" i="9"/>
  <c r="T467" i="9"/>
  <c r="T466" i="9"/>
  <c r="T465" i="9"/>
  <c r="T464" i="9"/>
  <c r="T463" i="9"/>
  <c r="T462" i="9"/>
  <c r="T461" i="9"/>
  <c r="T460" i="9"/>
  <c r="T459" i="9"/>
  <c r="T458" i="9"/>
  <c r="T457" i="9"/>
  <c r="T456" i="9"/>
  <c r="T455" i="9"/>
  <c r="T454" i="9"/>
  <c r="T453" i="9"/>
  <c r="T452" i="9"/>
  <c r="T451" i="9"/>
  <c r="T450" i="9"/>
  <c r="T449" i="9"/>
  <c r="T448" i="9"/>
  <c r="T447" i="9"/>
  <c r="T446" i="9"/>
  <c r="T445" i="9"/>
  <c r="T444" i="9"/>
  <c r="T443" i="9"/>
  <c r="T442" i="9"/>
  <c r="T441" i="9"/>
  <c r="T440" i="9"/>
  <c r="T439" i="9"/>
  <c r="T438" i="9"/>
  <c r="T437" i="9"/>
  <c r="T436" i="9"/>
  <c r="T435" i="9"/>
  <c r="T434" i="9"/>
  <c r="T433" i="9"/>
  <c r="T432" i="9"/>
  <c r="T431" i="9"/>
  <c r="T430" i="9"/>
  <c r="T429" i="9"/>
  <c r="T428" i="9"/>
  <c r="T427" i="9"/>
  <c r="T426" i="9"/>
  <c r="T425" i="9"/>
  <c r="T424" i="9"/>
  <c r="T423" i="9"/>
  <c r="T422" i="9"/>
  <c r="T421" i="9"/>
  <c r="T420" i="9"/>
  <c r="T419" i="9"/>
  <c r="T418" i="9"/>
  <c r="T417" i="9"/>
  <c r="T416" i="9"/>
  <c r="T415" i="9"/>
  <c r="T414" i="9"/>
  <c r="T413" i="9"/>
  <c r="T412" i="9"/>
  <c r="T411" i="9"/>
  <c r="T410" i="9"/>
  <c r="T409" i="9"/>
  <c r="T408" i="9"/>
  <c r="T407" i="9"/>
  <c r="T406" i="9"/>
  <c r="T405" i="9"/>
  <c r="T404" i="9"/>
  <c r="T403" i="9"/>
  <c r="T402" i="9"/>
  <c r="T401" i="9"/>
  <c r="T400" i="9"/>
  <c r="T399" i="9"/>
  <c r="T398" i="9"/>
  <c r="T397" i="9"/>
  <c r="T396" i="9"/>
  <c r="T395" i="9"/>
  <c r="T394" i="9"/>
  <c r="T393" i="9"/>
  <c r="T392" i="9"/>
  <c r="T391" i="9"/>
  <c r="T390" i="9"/>
  <c r="T389" i="9"/>
  <c r="T388" i="9"/>
  <c r="T387" i="9"/>
  <c r="T386" i="9"/>
  <c r="T385" i="9"/>
  <c r="T384" i="9"/>
  <c r="T383" i="9"/>
  <c r="T382" i="9"/>
  <c r="T381" i="9"/>
  <c r="T380" i="9"/>
  <c r="T379" i="9"/>
  <c r="T378" i="9"/>
  <c r="T377" i="9"/>
  <c r="T376" i="9"/>
  <c r="T375" i="9"/>
  <c r="T374" i="9"/>
  <c r="T373" i="9"/>
  <c r="T372" i="9"/>
  <c r="T371" i="9"/>
  <c r="T370" i="9"/>
  <c r="T369" i="9"/>
  <c r="T368" i="9"/>
  <c r="T367" i="9"/>
  <c r="T366" i="9"/>
  <c r="T365" i="9"/>
  <c r="T364" i="9"/>
  <c r="T363" i="9"/>
  <c r="T362" i="9"/>
  <c r="T361" i="9"/>
  <c r="T360" i="9"/>
  <c r="T359" i="9"/>
  <c r="T358" i="9"/>
  <c r="T357" i="9"/>
  <c r="T356" i="9"/>
  <c r="T355" i="9"/>
  <c r="T354" i="9"/>
  <c r="T353" i="9"/>
  <c r="T352" i="9"/>
  <c r="T351" i="9"/>
  <c r="T350" i="9"/>
  <c r="T349" i="9"/>
  <c r="T348" i="9"/>
  <c r="T347" i="9"/>
  <c r="T346" i="9"/>
  <c r="T345" i="9"/>
  <c r="T344" i="9"/>
  <c r="T343" i="9"/>
  <c r="T342" i="9"/>
  <c r="T341" i="9"/>
  <c r="T340" i="9"/>
  <c r="T339" i="9"/>
  <c r="T338" i="9"/>
  <c r="T337" i="9"/>
  <c r="T336" i="9"/>
  <c r="T335" i="9"/>
  <c r="T334" i="9"/>
  <c r="T333" i="9"/>
  <c r="T332" i="9"/>
  <c r="T331" i="9"/>
  <c r="T330" i="9"/>
  <c r="T329" i="9"/>
  <c r="T328" i="9"/>
  <c r="T327" i="9"/>
  <c r="T326" i="9"/>
  <c r="T325" i="9"/>
  <c r="T324" i="9"/>
  <c r="T323" i="9"/>
  <c r="T322" i="9"/>
  <c r="T321" i="9"/>
  <c r="T320" i="9"/>
  <c r="T319" i="9"/>
  <c r="T318" i="9"/>
  <c r="T317" i="9"/>
  <c r="T316" i="9"/>
  <c r="T315" i="9"/>
  <c r="T314" i="9"/>
  <c r="T313" i="9"/>
  <c r="T312" i="9"/>
  <c r="T311" i="9"/>
  <c r="T310" i="9"/>
  <c r="T309" i="9"/>
  <c r="T308" i="9"/>
  <c r="T307" i="9"/>
  <c r="T306" i="9"/>
  <c r="T305" i="9"/>
  <c r="T304" i="9"/>
  <c r="T303" i="9"/>
  <c r="T302" i="9"/>
  <c r="T301" i="9"/>
  <c r="T300" i="9"/>
  <c r="T299" i="9"/>
  <c r="T298" i="9"/>
  <c r="T297" i="9"/>
  <c r="T296" i="9"/>
  <c r="T295" i="9"/>
  <c r="T294" i="9"/>
  <c r="T293" i="9"/>
  <c r="T292" i="9"/>
  <c r="T291" i="9"/>
  <c r="T290" i="9"/>
  <c r="T289" i="9"/>
  <c r="T288" i="9"/>
  <c r="T287" i="9"/>
  <c r="T286" i="9"/>
  <c r="T285" i="9"/>
  <c r="T284" i="9"/>
  <c r="T283" i="9"/>
  <c r="T282" i="9"/>
  <c r="T281" i="9"/>
  <c r="T280" i="9"/>
  <c r="T279" i="9"/>
  <c r="T278" i="9"/>
  <c r="T277" i="9"/>
  <c r="T276" i="9"/>
  <c r="T275" i="9"/>
  <c r="T274" i="9"/>
  <c r="T273" i="9"/>
  <c r="T272" i="9"/>
  <c r="T271" i="9"/>
  <c r="T270" i="9"/>
  <c r="T269" i="9"/>
  <c r="T268" i="9"/>
  <c r="T267" i="9"/>
  <c r="T266" i="9"/>
  <c r="T265" i="9"/>
  <c r="T264" i="9"/>
  <c r="T263" i="9"/>
  <c r="T262" i="9"/>
  <c r="T261" i="9"/>
  <c r="T260" i="9"/>
  <c r="T259" i="9"/>
  <c r="T258" i="9"/>
  <c r="T257" i="9"/>
  <c r="T256" i="9"/>
  <c r="T255" i="9"/>
  <c r="T254" i="9"/>
  <c r="T253" i="9"/>
  <c r="T252" i="9"/>
  <c r="T251" i="9"/>
  <c r="T250" i="9"/>
  <c r="T249" i="9"/>
  <c r="T248" i="9"/>
  <c r="T247" i="9"/>
  <c r="T246" i="9"/>
  <c r="T245" i="9"/>
  <c r="T244" i="9"/>
  <c r="T243" i="9"/>
  <c r="T242" i="9"/>
  <c r="T241" i="9"/>
  <c r="T240" i="9"/>
  <c r="T239" i="9"/>
  <c r="T238" i="9"/>
  <c r="T237" i="9"/>
  <c r="T236" i="9"/>
  <c r="T235" i="9"/>
  <c r="T234" i="9"/>
  <c r="T233" i="9"/>
  <c r="T232" i="9"/>
  <c r="T231" i="9"/>
  <c r="T230" i="9"/>
  <c r="T229" i="9"/>
  <c r="T228" i="9"/>
  <c r="T227" i="9"/>
  <c r="T226" i="9"/>
  <c r="T225" i="9"/>
  <c r="T224" i="9"/>
  <c r="T223" i="9"/>
  <c r="T222" i="9"/>
  <c r="T221" i="9"/>
  <c r="T220" i="9"/>
  <c r="T219" i="9"/>
  <c r="T218" i="9"/>
  <c r="T217" i="9"/>
  <c r="T216" i="9"/>
  <c r="T215" i="9"/>
  <c r="T214" i="9"/>
  <c r="T213" i="9"/>
  <c r="T212" i="9"/>
  <c r="T211" i="9"/>
  <c r="T210" i="9"/>
  <c r="T209" i="9"/>
  <c r="T208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5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8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38" i="9"/>
  <c r="S39" i="9"/>
  <c r="S40" i="9"/>
  <c r="S41" i="9"/>
  <c r="S42" i="9"/>
  <c r="S43" i="9"/>
  <c r="S44" i="9"/>
  <c r="S45" i="9"/>
  <c r="S46" i="9"/>
  <c r="S47" i="9"/>
  <c r="S48" i="9"/>
  <c r="S49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5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P437" i="9"/>
  <c r="P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P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P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P268" i="9"/>
  <c r="P267" i="9"/>
  <c r="P266" i="9"/>
  <c r="P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P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J3" i="3"/>
  <c r="C5" i="3"/>
  <c r="C6" i="3"/>
  <c r="J6" i="3"/>
  <c r="J5" i="3"/>
  <c r="C7" i="3"/>
  <c r="J7" i="3"/>
  <c r="C8" i="3"/>
  <c r="J8" i="3"/>
  <c r="C9" i="3"/>
  <c r="J9" i="3"/>
  <c r="C10" i="3"/>
  <c r="J10" i="3"/>
  <c r="C11" i="3"/>
  <c r="J11" i="3"/>
  <c r="C12" i="3"/>
  <c r="J12" i="3"/>
  <c r="C13" i="3"/>
  <c r="J13" i="3"/>
  <c r="C14" i="3"/>
  <c r="J14" i="3"/>
  <c r="C15" i="3"/>
  <c r="J15" i="3"/>
  <c r="C16" i="3"/>
  <c r="J16" i="3"/>
  <c r="C17" i="3"/>
  <c r="J17" i="3"/>
  <c r="C18" i="3"/>
  <c r="J18" i="3"/>
  <c r="J4" i="3"/>
  <c r="D3" i="8"/>
  <c r="D5" i="8"/>
  <c r="D6" i="8"/>
  <c r="D4" i="8"/>
  <c r="G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2"/>
  <c r="C3" i="1"/>
  <c r="C4" i="1"/>
  <c r="C2" i="1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" i="7"/>
  <c r="D5" i="7"/>
  <c r="D6" i="7"/>
  <c r="D7" i="7"/>
  <c r="D8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</calcChain>
</file>

<file path=xl/sharedStrings.xml><?xml version="1.0" encoding="utf-8"?>
<sst xmlns="http://schemas.openxmlformats.org/spreadsheetml/2006/main" count="7575" uniqueCount="3822">
  <si>
    <t>nama_fakultas</t>
  </si>
  <si>
    <t>nama</t>
  </si>
  <si>
    <t>S1</t>
  </si>
  <si>
    <t>S2</t>
  </si>
  <si>
    <t>S3</t>
  </si>
  <si>
    <t>Kedokteran</t>
  </si>
  <si>
    <t>Matematika dan Pengetahuan Alam</t>
  </si>
  <si>
    <t>Teknik</t>
  </si>
  <si>
    <t>Ilmu Komputer</t>
  </si>
  <si>
    <t>deskripsi</t>
  </si>
  <si>
    <t>Pendaftaran Online</t>
  </si>
  <si>
    <t>Pembayaran</t>
  </si>
  <si>
    <t>Pencetakan Kartu Tanda Ujian</t>
  </si>
  <si>
    <t>Ujian Saringan Masuk</t>
  </si>
  <si>
    <t>Pengumuman Hasil Seleksi Masuk</t>
  </si>
  <si>
    <t>jenis_kelas</t>
  </si>
  <si>
    <t>kode</t>
  </si>
  <si>
    <t>Reguler</t>
  </si>
  <si>
    <t>Paralel</t>
  </si>
  <si>
    <t>jenjang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</si>
  <si>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</si>
  <si>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</si>
  <si>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</si>
  <si>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</si>
  <si>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</si>
  <si>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</si>
  <si>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</si>
  <si>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</si>
  <si>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</si>
  <si>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</si>
  <si>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</si>
  <si>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</si>
  <si>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</si>
  <si>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</si>
  <si>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</si>
  <si>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Internasional</t>
  </si>
  <si>
    <t>Matematika</t>
  </si>
  <si>
    <t>Teknik Sipil</t>
  </si>
  <si>
    <t>Fisika</t>
  </si>
  <si>
    <t>Biologi</t>
  </si>
  <si>
    <t>Teknik Industri</t>
  </si>
  <si>
    <t>16</t>
  </si>
  <si>
    <t>17</t>
  </si>
  <si>
    <t>18</t>
  </si>
  <si>
    <t>19</t>
  </si>
  <si>
    <t>20</t>
  </si>
  <si>
    <t>Contoh tuple</t>
  </si>
  <si>
    <t>username</t>
  </si>
  <si>
    <t>role</t>
  </si>
  <si>
    <t>password</t>
  </si>
  <si>
    <t>admin.kedokteran</t>
  </si>
  <si>
    <t>kedokteranhebat</t>
  </si>
  <si>
    <t>john.ryan12</t>
  </si>
  <si>
    <t>sukses142</t>
  </si>
  <si>
    <t>nomor</t>
  </si>
  <si>
    <t>tahun</t>
  </si>
  <si>
    <t>waktu_awal</t>
  </si>
  <si>
    <t>waktu_mulai</t>
  </si>
  <si>
    <t>waktu_selesai</t>
  </si>
  <si>
    <t>Daftar deskripsi</t>
  </si>
  <si>
    <t>20/6/2007 08:00</t>
  </si>
  <si>
    <t>21/7/2007 09:00</t>
  </si>
  <si>
    <t>nomor_periode</t>
  </si>
  <si>
    <t>tahun_periode</t>
  </si>
  <si>
    <t>kode_prodi</t>
  </si>
  <si>
    <t>kuota</t>
  </si>
  <si>
    <t>jumlah_pelamar</t>
  </si>
  <si>
    <t>jumlah_diterima</t>
  </si>
  <si>
    <t>nama_lengkap</t>
  </si>
  <si>
    <t>alamat</t>
  </si>
  <si>
    <t>jenis_kelamin</t>
  </si>
  <si>
    <t>tanggal_lahir</t>
  </si>
  <si>
    <t>no_ktp</t>
  </si>
  <si>
    <t>email</t>
  </si>
  <si>
    <t>John Ryan</t>
  </si>
  <si>
    <t>Jl. Cendrawasih 90, Depok 16534</t>
  </si>
  <si>
    <t>L</t>
  </si>
  <si>
    <t>john@gmail.com</t>
  </si>
  <si>
    <t>15/5/1997</t>
  </si>
  <si>
    <t>42565267154267300000</t>
  </si>
  <si>
    <t>Contoh  tuple</t>
  </si>
  <si>
    <t>id</t>
  </si>
  <si>
    <t>status_lulus</t>
  </si>
  <si>
    <t>status_verifikasi</t>
  </si>
  <si>
    <t>npm</t>
  </si>
  <si>
    <t>pelamar</t>
  </si>
  <si>
    <t>id_pendaftaran</t>
  </si>
  <si>
    <t>rapot</t>
  </si>
  <si>
    <t>surat_rekomendasi</t>
  </si>
  <si>
    <t>asal_sekolah</t>
  </si>
  <si>
    <t>jenis_sma</t>
  </si>
  <si>
    <t>alamat_sekolah</t>
  </si>
  <si>
    <t>nisn</t>
  </si>
  <si>
    <t>tgl_lulus</t>
  </si>
  <si>
    <t>nilai_uan</t>
  </si>
  <si>
    <t>38,75</t>
  </si>
  <si>
    <t>SMA 2 Tanggerang</t>
  </si>
  <si>
    <t>IPA</t>
  </si>
  <si>
    <t>Jl. Purwa Caraka 25, Tanggerang</t>
  </si>
  <si>
    <t>23/7/2016</t>
  </si>
  <si>
    <t>status</t>
  </si>
  <si>
    <t>nilai</t>
  </si>
  <si>
    <t>komentar</t>
  </si>
  <si>
    <t>tgl_review</t>
  </si>
  <si>
    <t>Sangat berprestasi</t>
  </si>
  <si>
    <t>status_hadir</t>
  </si>
  <si>
    <t>nilai_ujian</t>
  </si>
  <si>
    <t>no_kartu_ujian</t>
  </si>
  <si>
    <t>nilai_tpa</t>
  </si>
  <si>
    <t>nilai_toefl</t>
  </si>
  <si>
    <t>jenjang_terakhir</t>
  </si>
  <si>
    <t>asal_univ</t>
  </si>
  <si>
    <t>alamat_univ</t>
  </si>
  <si>
    <t>prodi_terakhir</t>
  </si>
  <si>
    <t>nilai_ipk</t>
  </si>
  <si>
    <t>no_ijazah</t>
  </si>
  <si>
    <t>nama_rekomender</t>
  </si>
  <si>
    <t>prop_penelitian</t>
  </si>
  <si>
    <t>penelitian_124324.pdf</t>
  </si>
  <si>
    <t>Suryaningsih</t>
  </si>
  <si>
    <t>Universitas ABC</t>
  </si>
  <si>
    <t>Jl. Rawapurna 8, Depok 12637</t>
  </si>
  <si>
    <t>Teknik Komputer</t>
  </si>
  <si>
    <t>3,86</t>
  </si>
  <si>
    <t>SKS79156387176</t>
  </si>
  <si>
    <t>Daftar prodi</t>
  </si>
  <si>
    <t>Daftar universitas</t>
  </si>
  <si>
    <t>Universitas AAA</t>
  </si>
  <si>
    <t>Universitas XYZ</t>
  </si>
  <si>
    <t>Universitas DTK</t>
  </si>
  <si>
    <t>Universitas BBB</t>
  </si>
  <si>
    <t>Geografi</t>
  </si>
  <si>
    <t>Kimia</t>
  </si>
  <si>
    <t>Ilmu Hukum</t>
  </si>
  <si>
    <t>Teknik Mesin</t>
  </si>
  <si>
    <t>Teknik Elektro</t>
  </si>
  <si>
    <t>Arsitektur</t>
  </si>
  <si>
    <t>Teknik Kimia</t>
  </si>
  <si>
    <t>Sastara Belanda</t>
  </si>
  <si>
    <t>Sastra Jerman</t>
  </si>
  <si>
    <t>Sastra Indonesia</t>
  </si>
  <si>
    <t>Sastra Perancis</t>
  </si>
  <si>
    <t>Sastra Inggris</t>
  </si>
  <si>
    <t>Sastra Jepang</t>
  </si>
  <si>
    <t>Sastra Arab</t>
  </si>
  <si>
    <t>Ilmu Perpustakaan</t>
  </si>
  <si>
    <t>Psikologi</t>
  </si>
  <si>
    <t>Ilmu politik</t>
  </si>
  <si>
    <t>Ilmu Ekonomi</t>
  </si>
  <si>
    <t>Ilmu Administrasi</t>
  </si>
  <si>
    <t>Akutansi</t>
  </si>
  <si>
    <t>Sastra Korea</t>
  </si>
  <si>
    <t>Sistem Informasi</t>
  </si>
  <si>
    <t>waktu_bayar</t>
  </si>
  <si>
    <t>jumlah_bayar</t>
  </si>
  <si>
    <t>kota</t>
  </si>
  <si>
    <t>tempat</t>
  </si>
  <si>
    <t>Kampus ABC</t>
  </si>
  <si>
    <t>Depok</t>
  </si>
  <si>
    <t>nomor_induk</t>
  </si>
  <si>
    <t>no_telp</t>
  </si>
  <si>
    <t>lokasi_kota</t>
  </si>
  <si>
    <t>lokasi_tempat</t>
  </si>
  <si>
    <t>lokasi_id</t>
  </si>
  <si>
    <t>3482652437928350</t>
  </si>
  <si>
    <t>Sri Lestari</t>
  </si>
  <si>
    <t>085635425346</t>
  </si>
  <si>
    <t>Daftar jumlah_bayar</t>
  </si>
  <si>
    <t>RXZKzc</t>
  </si>
  <si>
    <t>UCrgL1Y</t>
  </si>
  <si>
    <t>7DMNBp05</t>
  </si>
  <si>
    <t>oaNpY2fCn</t>
  </si>
  <si>
    <t>SAOGgRAys</t>
  </si>
  <si>
    <t>bcLMD9AnU</t>
  </si>
  <si>
    <t>bCJdqnAcUkIO</t>
  </si>
  <si>
    <t>SMYkhQ</t>
  </si>
  <si>
    <t>Nl631AmJu1bs</t>
  </si>
  <si>
    <t>LTZOG0nuAAP5</t>
  </si>
  <si>
    <t>i0XYXU6ax</t>
  </si>
  <si>
    <t>8eIbU63</t>
  </si>
  <si>
    <t>mQiWjDkX9</t>
  </si>
  <si>
    <t>FVut59OXE</t>
  </si>
  <si>
    <t>crbrRB</t>
  </si>
  <si>
    <t>RyzkUMai0l</t>
  </si>
  <si>
    <t>kaJcHWT</t>
  </si>
  <si>
    <t>sHvZFo3jD6</t>
  </si>
  <si>
    <t>oWAP2v09TH</t>
  </si>
  <si>
    <t>WkWlqAcl3mPu</t>
  </si>
  <si>
    <t>SwXyxy</t>
  </si>
  <si>
    <t>8t9guMLBeP</t>
  </si>
  <si>
    <t>DzgMFQprda</t>
  </si>
  <si>
    <t>S2z3uHTFcnh</t>
  </si>
  <si>
    <t>NlN0FLArRpNH</t>
  </si>
  <si>
    <t>Xx0Rb2SIbwVn</t>
  </si>
  <si>
    <t>GPAdKSfHn</t>
  </si>
  <si>
    <t>00miullcy</t>
  </si>
  <si>
    <t>Az1TCi</t>
  </si>
  <si>
    <t>pxJZcNuB0Ia</t>
  </si>
  <si>
    <t>HkrW3ykHPWhT</t>
  </si>
  <si>
    <t>JSu8elk77</t>
  </si>
  <si>
    <t>sx9DWDv65w</t>
  </si>
  <si>
    <t>MP8ombzKfx</t>
  </si>
  <si>
    <t>BlyRG9v</t>
  </si>
  <si>
    <t>HBn33k75uREc</t>
  </si>
  <si>
    <t>IZyjLNnpay</t>
  </si>
  <si>
    <t>cO07wFZwTS</t>
  </si>
  <si>
    <t>FcYweKLKu</t>
  </si>
  <si>
    <t>xWKjqp</t>
  </si>
  <si>
    <t>HKr2M7c</t>
  </si>
  <si>
    <t>Kn7nL47wtYBf</t>
  </si>
  <si>
    <t>vkCTXoyazRpu</t>
  </si>
  <si>
    <t>qIyp7HvgJ</t>
  </si>
  <si>
    <t>xfmyxo8Kg3T</t>
  </si>
  <si>
    <t>6Z9UY90</t>
  </si>
  <si>
    <t>KsNK6VKK</t>
  </si>
  <si>
    <t>gX6A2KEKwYk</t>
  </si>
  <si>
    <t>QKDrRcge</t>
  </si>
  <si>
    <t>5s43HU</t>
  </si>
  <si>
    <t>CP1CyfZB</t>
  </si>
  <si>
    <t>v8mPQF</t>
  </si>
  <si>
    <t>WEoUpGGimjfB</t>
  </si>
  <si>
    <t>3LWKKV</t>
  </si>
  <si>
    <t>cAMVV1Sa</t>
  </si>
  <si>
    <t>ULgw1S</t>
  </si>
  <si>
    <t>1bfhxrc</t>
  </si>
  <si>
    <t>q29CobNc</t>
  </si>
  <si>
    <t>kVYaoyd</t>
  </si>
  <si>
    <t>GahCPXzX</t>
  </si>
  <si>
    <t>7SNtwB8oe</t>
  </si>
  <si>
    <t>7vvyWc4h</t>
  </si>
  <si>
    <t>a9c5VCSSa</t>
  </si>
  <si>
    <t>JTFLeFzHk</t>
  </si>
  <si>
    <t>p6aCCoHZ</t>
  </si>
  <si>
    <t>PZv0DZ</t>
  </si>
  <si>
    <t>4AjIlv</t>
  </si>
  <si>
    <t>FOPhW05z</t>
  </si>
  <si>
    <t>pkH0CKNcKZL</t>
  </si>
  <si>
    <t>c6j5rTV</t>
  </si>
  <si>
    <t>6Boj8YZTL</t>
  </si>
  <si>
    <t>b8BIWbqg</t>
  </si>
  <si>
    <t>66Czk0bCXNH</t>
  </si>
  <si>
    <t>DsX3rZ5U6T5E</t>
  </si>
  <si>
    <t>NEdwlej</t>
  </si>
  <si>
    <t>98RhoX4</t>
  </si>
  <si>
    <t>ftYOqQ</t>
  </si>
  <si>
    <t>wzUMMj</t>
  </si>
  <si>
    <t>Jw2Ys71XF</t>
  </si>
  <si>
    <t>ENY8DfPqe</t>
  </si>
  <si>
    <t>2WrTF05xfE</t>
  </si>
  <si>
    <t>af5tw3AZXgM</t>
  </si>
  <si>
    <t>mwSDNtwKTB</t>
  </si>
  <si>
    <t>XIUawKssb</t>
  </si>
  <si>
    <t>EQtRbWX</t>
  </si>
  <si>
    <t>6Kj8bEK9</t>
  </si>
  <si>
    <t>4IEHraWm0d</t>
  </si>
  <si>
    <t>t1BjseY</t>
  </si>
  <si>
    <t>qHtJON5WrX</t>
  </si>
  <si>
    <t>wOOZfAS8QgGk</t>
  </si>
  <si>
    <t>tMspAkx4D</t>
  </si>
  <si>
    <t>GLZIgQ4</t>
  </si>
  <si>
    <t>si26vaW7</t>
  </si>
  <si>
    <t>XKi26f</t>
  </si>
  <si>
    <t>1wG8ttdlFKS0</t>
  </si>
  <si>
    <t>eSmaRhg4su</t>
  </si>
  <si>
    <t>ACm2N5lU3FMZ</t>
  </si>
  <si>
    <t>bvJkjF5r10</t>
  </si>
  <si>
    <t>FceKsQA0RJ3E</t>
  </si>
  <si>
    <t>Rq612cJJ</t>
  </si>
  <si>
    <t>pi2RKh11</t>
  </si>
  <si>
    <t>syc5z0BpS</t>
  </si>
  <si>
    <t>u0C91qzxNVJ</t>
  </si>
  <si>
    <t>bfyHZH</t>
  </si>
  <si>
    <t>QHmlubBrNhQI</t>
  </si>
  <si>
    <t>3ei7ysES1O8</t>
  </si>
  <si>
    <t>fzLs3LltQfM5</t>
  </si>
  <si>
    <t>uDq7bGc</t>
  </si>
  <si>
    <t>m3ym3caQ3</t>
  </si>
  <si>
    <t>98Dj3UVwU0</t>
  </si>
  <si>
    <t>LlbCWTs</t>
  </si>
  <si>
    <t>BxPH0HW</t>
  </si>
  <si>
    <t>XtnQMvaycFRk</t>
  </si>
  <si>
    <t>2HOpCtCk</t>
  </si>
  <si>
    <t>bYZdhCq</t>
  </si>
  <si>
    <t>8lMNbKrybaZf</t>
  </si>
  <si>
    <t>mA0JeSFlcip</t>
  </si>
  <si>
    <t>mLJR7OhtLFL</t>
  </si>
  <si>
    <t>I7CzXjUZ</t>
  </si>
  <si>
    <t>OHDXGl</t>
  </si>
  <si>
    <t>fZHPL6zi</t>
  </si>
  <si>
    <t>GbuNou7RLv</t>
  </si>
  <si>
    <t>07DASbT9pF</t>
  </si>
  <si>
    <t>HSzURgHp3</t>
  </si>
  <si>
    <t>xaoXaOr3w</t>
  </si>
  <si>
    <t>hDxT8m8VCP7</t>
  </si>
  <si>
    <t>JWG7fhHX1E</t>
  </si>
  <si>
    <t>QPqhtGW2t</t>
  </si>
  <si>
    <t>Sq4alwHz</t>
  </si>
  <si>
    <t>Dv9X2VQJGz</t>
  </si>
  <si>
    <t>cnwakGF</t>
  </si>
  <si>
    <t>ZbnE6K</t>
  </si>
  <si>
    <t>nEkDfldAOQhZ</t>
  </si>
  <si>
    <t>GUr9cmPcvZ0</t>
  </si>
  <si>
    <t>UHJEIhrxlHk</t>
  </si>
  <si>
    <t>EyJ3pD0DKT</t>
  </si>
  <si>
    <t>reLYuBL76te</t>
  </si>
  <si>
    <t>WuKugcYphC4r</t>
  </si>
  <si>
    <t>gWiiU79JF</t>
  </si>
  <si>
    <t>yh92n5FV5</t>
  </si>
  <si>
    <t>P2YjNg</t>
  </si>
  <si>
    <t>HR5IH1jnB</t>
  </si>
  <si>
    <t>wBK5edyvI6G</t>
  </si>
  <si>
    <t>jmTySsdw</t>
  </si>
  <si>
    <t>NmNJMo</t>
  </si>
  <si>
    <t>oxfedipDE</t>
  </si>
  <si>
    <t>SFsYMB</t>
  </si>
  <si>
    <t>20cOwC1obuO</t>
  </si>
  <si>
    <t>kRh1xtf</t>
  </si>
  <si>
    <t>hzHGZy</t>
  </si>
  <si>
    <t>PYoRrB9ngZ</t>
  </si>
  <si>
    <t>Qx5YhN41jgl</t>
  </si>
  <si>
    <t>lAsFS1P</t>
  </si>
  <si>
    <t>FnyLhkaIWtTa</t>
  </si>
  <si>
    <t>LIYUCM1zkg4</t>
  </si>
  <si>
    <t>pc6FQ5B</t>
  </si>
  <si>
    <t>uF45NTF9Pxp</t>
  </si>
  <si>
    <t>7X6x47j3Alkd</t>
  </si>
  <si>
    <t>iuP3QY7</t>
  </si>
  <si>
    <t>4j1VPbYhTP</t>
  </si>
  <si>
    <t>TIBchpS9HS</t>
  </si>
  <si>
    <t>0FenI1iUk8q</t>
  </si>
  <si>
    <t>ZPhGFhTc</t>
  </si>
  <si>
    <t>P8OApTP2BE2</t>
  </si>
  <si>
    <t>1lRJlt</t>
  </si>
  <si>
    <t>KQnM0AkDm7</t>
  </si>
  <si>
    <t>kbNGz6AvdX2c</t>
  </si>
  <si>
    <t>a2XQTu33d1</t>
  </si>
  <si>
    <t>OEc6GMkz5cq</t>
  </si>
  <si>
    <t>hDSKOK</t>
  </si>
  <si>
    <t>338xeJsXUpi</t>
  </si>
  <si>
    <t>zZbJSs</t>
  </si>
  <si>
    <t>IMVzYNw</t>
  </si>
  <si>
    <t>z1b7ADO</t>
  </si>
  <si>
    <t>Cf4QuQN5Q</t>
  </si>
  <si>
    <t>tHZlWlM</t>
  </si>
  <si>
    <t>Rh6EH5ctll3</t>
  </si>
  <si>
    <t>93sbhz</t>
  </si>
  <si>
    <t>EgO2ClF</t>
  </si>
  <si>
    <t>COSivwQ</t>
  </si>
  <si>
    <t>U5i90rkBZrIt</t>
  </si>
  <si>
    <t>sK09y1</t>
  </si>
  <si>
    <t>GZYxwU2yi</t>
  </si>
  <si>
    <t>4F4xXsmlXy</t>
  </si>
  <si>
    <t>wdPfCUGwHL7</t>
  </si>
  <si>
    <t>DvgOM8N1</t>
  </si>
  <si>
    <t>0rdi5A7Y8E</t>
  </si>
  <si>
    <t>2gNsTh4c</t>
  </si>
  <si>
    <t>a5BnS19</t>
  </si>
  <si>
    <t>4PqFkvT</t>
  </si>
  <si>
    <t>AZTGqVjexSVr</t>
  </si>
  <si>
    <t>lRwvA1SQo</t>
  </si>
  <si>
    <t>bZQiFQZvv</t>
  </si>
  <si>
    <t>qbCGstogrg</t>
  </si>
  <si>
    <t>MFVV665P</t>
  </si>
  <si>
    <t>jQQV2JLmG</t>
  </si>
  <si>
    <t>lnISVnGP0r</t>
  </si>
  <si>
    <t>NCmgysJw</t>
  </si>
  <si>
    <t>MrmDg4XK</t>
  </si>
  <si>
    <t>eH4dMTjYLCWL</t>
  </si>
  <si>
    <t>OXqhNoOd</t>
  </si>
  <si>
    <t>LZWDQlFRS</t>
  </si>
  <si>
    <t>cebAbBr1i</t>
  </si>
  <si>
    <t>ppQHMaAQmlg</t>
  </si>
  <si>
    <t>SS8aSBHHJJhA</t>
  </si>
  <si>
    <t>HQfN12</t>
  </si>
  <si>
    <t>QzRl1SP42</t>
  </si>
  <si>
    <t>fSt7t9</t>
  </si>
  <si>
    <t>CYSGO0n</t>
  </si>
  <si>
    <t>4aAAudpq5</t>
  </si>
  <si>
    <t>CozUAl</t>
  </si>
  <si>
    <t>jJFx3laD</t>
  </si>
  <si>
    <t>cEz0jbG95kgv</t>
  </si>
  <si>
    <t>szed49QDMH</t>
  </si>
  <si>
    <t>9Etyi8HYW87</t>
  </si>
  <si>
    <t>WBOXUEXsq</t>
  </si>
  <si>
    <t>PIuEL8unqOv</t>
  </si>
  <si>
    <t>r2tJQg0hIs0j</t>
  </si>
  <si>
    <t>42GOnadWKkw</t>
  </si>
  <si>
    <t>UgnXHpICK</t>
  </si>
  <si>
    <t>OMwGrHKz0A</t>
  </si>
  <si>
    <t>njAxVY</t>
  </si>
  <si>
    <t>oY09qzp</t>
  </si>
  <si>
    <t>vseKh4NXLLYK</t>
  </si>
  <si>
    <t>rsp0RTjp</t>
  </si>
  <si>
    <t>Vy8I1o</t>
  </si>
  <si>
    <t>1y5TJnR</t>
  </si>
  <si>
    <t>S1RYmsfLC2yj</t>
  </si>
  <si>
    <t>yF5WnKzI3M1G</t>
  </si>
  <si>
    <t>JQ4BTcSJlqZ</t>
  </si>
  <si>
    <t>Jj2gqPf1</t>
  </si>
  <si>
    <t>LvuhmCtrqV2</t>
  </si>
  <si>
    <t>6oWswu</t>
  </si>
  <si>
    <t>qppYkbl5N</t>
  </si>
  <si>
    <t>YN4jiAUB</t>
  </si>
  <si>
    <t>qW930W2Q</t>
  </si>
  <si>
    <t>MigHuUJ</t>
  </si>
  <si>
    <t>vkQzLiQVQ</t>
  </si>
  <si>
    <t>6nydCjG</t>
  </si>
  <si>
    <t>moZWlg6</t>
  </si>
  <si>
    <t>Uds9tyfOdKA</t>
  </si>
  <si>
    <t>1BT0XVJ</t>
  </si>
  <si>
    <t>u5d4oil1qfo</t>
  </si>
  <si>
    <t>rOcbgE</t>
  </si>
  <si>
    <t>iifC261AIC</t>
  </si>
  <si>
    <t>3nMd3hYrs4</t>
  </si>
  <si>
    <t>pswNh6fn8RjO</t>
  </si>
  <si>
    <t>GkTedm</t>
  </si>
  <si>
    <t>r9jxxDOPbBo</t>
  </si>
  <si>
    <t>iFBdTG6S</t>
  </si>
  <si>
    <t>S6ae3nH</t>
  </si>
  <si>
    <t>YiGlwEue</t>
  </si>
  <si>
    <t>30ePpIACfFu</t>
  </si>
  <si>
    <t>9c3wTzkgd</t>
  </si>
  <si>
    <t>OimmLnwG</t>
  </si>
  <si>
    <t>zf7LWD3mRc</t>
  </si>
  <si>
    <t>W3pmWfgEWJm</t>
  </si>
  <si>
    <t>LZ57gdUemYK</t>
  </si>
  <si>
    <t>kyxHGSFK</t>
  </si>
  <si>
    <t>uAHhnX</t>
  </si>
  <si>
    <t>brZbq8IvjcD</t>
  </si>
  <si>
    <t>rTOLR1J4</t>
  </si>
  <si>
    <t>TznV5QHHfptV</t>
  </si>
  <si>
    <t>hsIvOG</t>
  </si>
  <si>
    <t>NM97qKlR</t>
  </si>
  <si>
    <t>HvgJiK</t>
  </si>
  <si>
    <t>OQeGfo</t>
  </si>
  <si>
    <t>da2GSOqFe</t>
  </si>
  <si>
    <t>kor3tGzy3</t>
  </si>
  <si>
    <t>Gs1Lgt2DrSVk</t>
  </si>
  <si>
    <t>fWrBfbGx</t>
  </si>
  <si>
    <t>92gBXxQx</t>
  </si>
  <si>
    <t>vVkvtn4e</t>
  </si>
  <si>
    <t>7DcPfQFPR381</t>
  </si>
  <si>
    <t>pEC49dWKM</t>
  </si>
  <si>
    <t>0GVuN9MqpKK</t>
  </si>
  <si>
    <t>mTGa6spt</t>
  </si>
  <si>
    <t>FGveHt</t>
  </si>
  <si>
    <t>jv5qfqha88</t>
  </si>
  <si>
    <t>gpyAPmbKQ9ez</t>
  </si>
  <si>
    <t>R1MWr3PyzYN</t>
  </si>
  <si>
    <t>yiyoAc5Kfnk</t>
  </si>
  <si>
    <t>bLHlh4UPE</t>
  </si>
  <si>
    <t>xeUXZtyoCjfS</t>
  </si>
  <si>
    <t>dXoInG8jf0HG</t>
  </si>
  <si>
    <t>elzltIyWlYHr</t>
  </si>
  <si>
    <t>qNAmDghR</t>
  </si>
  <si>
    <t>XOkA9jLkir</t>
  </si>
  <si>
    <t>0fTRzGqtq</t>
  </si>
  <si>
    <t>LGwTbK</t>
  </si>
  <si>
    <t>O0d1ns</t>
  </si>
  <si>
    <t>kYsb3aHso</t>
  </si>
  <si>
    <t>e3OTxkiWD9qn</t>
  </si>
  <si>
    <t>w6FmMZVIKb4</t>
  </si>
  <si>
    <t>f1ehwsH1</t>
  </si>
  <si>
    <t>yCGGty</t>
  </si>
  <si>
    <t>quzLG9bBb</t>
  </si>
  <si>
    <t>oAWaDEwr</t>
  </si>
  <si>
    <t>27uIBywJ</t>
  </si>
  <si>
    <t>PY4RMezQ0yl</t>
  </si>
  <si>
    <t>5ZzWil</t>
  </si>
  <si>
    <t>sBfK1T2Y</t>
  </si>
  <si>
    <t>ZHIp9oYb</t>
  </si>
  <si>
    <t>6eQ68FSXkqG5</t>
  </si>
  <si>
    <t>VSde4ak</t>
  </si>
  <si>
    <t>wxMUNb7Gcws</t>
  </si>
  <si>
    <t>ZhBoUKPNz</t>
  </si>
  <si>
    <t>G16ftyXAmWz</t>
  </si>
  <si>
    <t>G6uiXlIOQ</t>
  </si>
  <si>
    <t>p4gCmfN9Lm</t>
  </si>
  <si>
    <t>HJWi0v</t>
  </si>
  <si>
    <t>JYMguI8vYK</t>
  </si>
  <si>
    <t>er6Sbr</t>
  </si>
  <si>
    <t>OFm9Fj</t>
  </si>
  <si>
    <t>XPJV7MqUAvG</t>
  </si>
  <si>
    <t>JGjsblddl</t>
  </si>
  <si>
    <t>PnJegVY24GM</t>
  </si>
  <si>
    <t>46qz9d</t>
  </si>
  <si>
    <t>pVzWcrQQKop</t>
  </si>
  <si>
    <t>HQ77Tma</t>
  </si>
  <si>
    <t>F5Hj0x710ip</t>
  </si>
  <si>
    <t>TQXhL505</t>
  </si>
  <si>
    <t>xoBTjw66</t>
  </si>
  <si>
    <t>lBVVLl4twu</t>
  </si>
  <si>
    <t>sVI01eqk</t>
  </si>
  <si>
    <t>8ukGs7C22B</t>
  </si>
  <si>
    <t>6MUOfddVfuF</t>
  </si>
  <si>
    <t>DbuYJ7nQctP</t>
  </si>
  <si>
    <t>QwhOgpSq</t>
  </si>
  <si>
    <t>O8PmgzPOjL</t>
  </si>
  <si>
    <t>BHLP89p</t>
  </si>
  <si>
    <t>wbUPMo0fn</t>
  </si>
  <si>
    <t>piXfPD8dvTK</t>
  </si>
  <si>
    <t>ybAKIQRaI7</t>
  </si>
  <si>
    <t>LiCV9cFXp</t>
  </si>
  <si>
    <t>AhEvbZnu</t>
  </si>
  <si>
    <t>wO2CIhZ</t>
  </si>
  <si>
    <t>CxR8RxGCeQR</t>
  </si>
  <si>
    <t>OYH4UB4wjZ</t>
  </si>
  <si>
    <t>UkbyLh</t>
  </si>
  <si>
    <t>rllw95Qp</t>
  </si>
  <si>
    <t>lO5SnYELI</t>
  </si>
  <si>
    <t>lfG6WiOMwE</t>
  </si>
  <si>
    <t>J6JSbDZU2HAC</t>
  </si>
  <si>
    <t>8jloza1h3Tj8</t>
  </si>
  <si>
    <t>ULB2ept3dEa</t>
  </si>
  <si>
    <t>eznhUaL</t>
  </si>
  <si>
    <t>8CQKuLBJb</t>
  </si>
  <si>
    <t>FHA29EsEVMs</t>
  </si>
  <si>
    <t>A6NCkKVuUMq</t>
  </si>
  <si>
    <t>n0ebyzddrG</t>
  </si>
  <si>
    <t>sVgyjYXpGd</t>
  </si>
  <si>
    <t>ZjwM66zIWKMS</t>
  </si>
  <si>
    <t>LW8dceh</t>
  </si>
  <si>
    <t>QSvoN8r</t>
  </si>
  <si>
    <t>RzYh3Q</t>
  </si>
  <si>
    <t>eAujmbVQiBaH</t>
  </si>
  <si>
    <t>N36S9REMmvh</t>
  </si>
  <si>
    <t>5GH1fbBgr</t>
  </si>
  <si>
    <t>FF6zvi76DN</t>
  </si>
  <si>
    <t>DHY2cUgnM</t>
  </si>
  <si>
    <t>XCNsR3ubu</t>
  </si>
  <si>
    <t>RMWhH83</t>
  </si>
  <si>
    <t>Ttn8lh</t>
  </si>
  <si>
    <t>ZQIMYsm2</t>
  </si>
  <si>
    <t>REYhtmvD</t>
  </si>
  <si>
    <t>qVkwsXL</t>
  </si>
  <si>
    <t>ZMOTuCKsAD</t>
  </si>
  <si>
    <t>gPdoNr2Ac</t>
  </si>
  <si>
    <t>HseH2RtlF</t>
  </si>
  <si>
    <t>ji5WEtS</t>
  </si>
  <si>
    <t>RsHlMe6O9</t>
  </si>
  <si>
    <t>TeZ2pqqZg</t>
  </si>
  <si>
    <t>G9NaduLt</t>
  </si>
  <si>
    <t>hzAVUa4r6</t>
  </si>
  <si>
    <t>Rem7MbNOpw</t>
  </si>
  <si>
    <t>OAC8vWq</t>
  </si>
  <si>
    <t>fB9yt3JDsj</t>
  </si>
  <si>
    <t>r2OMYZ6fZ</t>
  </si>
  <si>
    <t>Vs9n5xL1</t>
  </si>
  <si>
    <t>aXnM1xLl9</t>
  </si>
  <si>
    <t>c4Gwtss</t>
  </si>
  <si>
    <t>ZczXQ6j5S0X</t>
  </si>
  <si>
    <t>cAOKVcS</t>
  </si>
  <si>
    <t>bQT22QRV</t>
  </si>
  <si>
    <t>EydQNSZVCKN</t>
  </si>
  <si>
    <t>yVnhPoc0</t>
  </si>
  <si>
    <t>ZAPF7t5W</t>
  </si>
  <si>
    <t>TcV0b45Lql</t>
  </si>
  <si>
    <t>wbfxXGemB</t>
  </si>
  <si>
    <t>PAsdDgVlhue</t>
  </si>
  <si>
    <t>6WotAqQpOZA</t>
  </si>
  <si>
    <t>Po5uXwboWSQc</t>
  </si>
  <si>
    <t>j9bULn1YWqg</t>
  </si>
  <si>
    <t>JvHwoik</t>
  </si>
  <si>
    <t>eimgfR</t>
  </si>
  <si>
    <t>AMTQhtP7G3Y</t>
  </si>
  <si>
    <t>TWMlp1UCw</t>
  </si>
  <si>
    <t>hpgIpQc9P2</t>
  </si>
  <si>
    <t>bN5xfA</t>
  </si>
  <si>
    <t>fsAKyQ9</t>
  </si>
  <si>
    <t>DOQaAK</t>
  </si>
  <si>
    <t>ZxKDB1r91ig</t>
  </si>
  <si>
    <t>tEtLU1JzT</t>
  </si>
  <si>
    <t>rCfLAo2</t>
  </si>
  <si>
    <t>avNXNX3</t>
  </si>
  <si>
    <t>AZwhmnqKM</t>
  </si>
  <si>
    <t>dGB3IWxK</t>
  </si>
  <si>
    <t>tApSAsKM5KN</t>
  </si>
  <si>
    <t>FDeqwR6Vn2</t>
  </si>
  <si>
    <t>Aa5FkFg4BjSS</t>
  </si>
  <si>
    <t>U3b4abGAiTz</t>
  </si>
  <si>
    <t>fVvDMtYIo</t>
  </si>
  <si>
    <t>K1s7MD</t>
  </si>
  <si>
    <t>2Y3maOdbGEz0</t>
  </si>
  <si>
    <t>JGXFzubhx</t>
  </si>
  <si>
    <t>ewqD7AV4Ri</t>
  </si>
  <si>
    <t>WQAmrXaD</t>
  </si>
  <si>
    <t>xBce38dUP</t>
  </si>
  <si>
    <t>c73IXpar</t>
  </si>
  <si>
    <t>IEq0g6L</t>
  </si>
  <si>
    <t>D0YHg7nvhA6</t>
  </si>
  <si>
    <t>HpoWO55</t>
  </si>
  <si>
    <t>J225Izw9b</t>
  </si>
  <si>
    <t>gHkOzZICc0</t>
  </si>
  <si>
    <t>MUY9IP</t>
  </si>
  <si>
    <t>Djd7bhP</t>
  </si>
  <si>
    <t>YvY0JXGEp4</t>
  </si>
  <si>
    <t>A98C55Wcwj</t>
  </si>
  <si>
    <t>YtcdT6</t>
  </si>
  <si>
    <t>e7HS0eVAjbmV</t>
  </si>
  <si>
    <t>9yrWMz1Ju</t>
  </si>
  <si>
    <t>Tqg7NlnuMwJ</t>
  </si>
  <si>
    <t>VlT6g5Aoh4</t>
  </si>
  <si>
    <t>JxtsSkqgL</t>
  </si>
  <si>
    <t>MHyl4I9j6H</t>
  </si>
  <si>
    <t>YuwhFxu4k</t>
  </si>
  <si>
    <t>G8PiTuMFF2x</t>
  </si>
  <si>
    <t>E1gWZzlI</t>
  </si>
  <si>
    <t>gtkIp2</t>
  </si>
  <si>
    <t>VFCpV5H</t>
  </si>
  <si>
    <t>iMjzJNHw</t>
  </si>
  <si>
    <t>q1jaNrUx</t>
  </si>
  <si>
    <t>DUWvNdPYH</t>
  </si>
  <si>
    <t>JHc5wW</t>
  </si>
  <si>
    <t>ThHkwaI8AOb</t>
  </si>
  <si>
    <t>LoRdAD</t>
  </si>
  <si>
    <t>ZH8cpN</t>
  </si>
  <si>
    <t>KoNzzvP</t>
  </si>
  <si>
    <t>4HvbM9sPf2</t>
  </si>
  <si>
    <t>WVSyQRp</t>
  </si>
  <si>
    <t>NiRVEj</t>
  </si>
  <si>
    <t>azb6gdU1i</t>
  </si>
  <si>
    <t>G10QxWSMvKmQ</t>
  </si>
  <si>
    <t>44kn6g</t>
  </si>
  <si>
    <t>flNoMqc5r</t>
  </si>
  <si>
    <t>9iUcCIHe4lh</t>
  </si>
  <si>
    <t>ItH0s7</t>
  </si>
  <si>
    <t>SSADhvv</t>
  </si>
  <si>
    <t>H9WsVQL</t>
  </si>
  <si>
    <t>xViiIhYEo</t>
  </si>
  <si>
    <t>WhPUZqk</t>
  </si>
  <si>
    <t>kMuaBzv52WB</t>
  </si>
  <si>
    <t>LVuNAYt7nl</t>
  </si>
  <si>
    <t>PGi2Rj</t>
  </si>
  <si>
    <t>MOOg916Y</t>
  </si>
  <si>
    <t>NI1doKZO6cdU</t>
  </si>
  <si>
    <t>OINbMlPQ</t>
  </si>
  <si>
    <t>nfU1M0OEv</t>
  </si>
  <si>
    <t>f2J26Q</t>
  </si>
  <si>
    <t>jKAzIhCIRrR3</t>
  </si>
  <si>
    <t>4iCeHUrhkONL</t>
  </si>
  <si>
    <t>WRNw43qyzB</t>
  </si>
  <si>
    <t>thzatxaUiOI5</t>
  </si>
  <si>
    <t>TbxqLa</t>
  </si>
  <si>
    <t>rVdcS0c</t>
  </si>
  <si>
    <t>zFYtExjXG</t>
  </si>
  <si>
    <t>5BGHYWppJHf</t>
  </si>
  <si>
    <t>lV6bCg</t>
  </si>
  <si>
    <t>wI0uRaX</t>
  </si>
  <si>
    <t>rn0TnX</t>
  </si>
  <si>
    <t>DmylAT</t>
  </si>
  <si>
    <t>fzPIDhmbHIj</t>
  </si>
  <si>
    <t>uf9nuWD</t>
  </si>
  <si>
    <t>UgsMo4y</t>
  </si>
  <si>
    <t>g1he7H96q</t>
  </si>
  <si>
    <t>v56i1NfL1Ov</t>
  </si>
  <si>
    <t>Dc9mXkZTjp</t>
  </si>
  <si>
    <t>u8gPxv4EKwC</t>
  </si>
  <si>
    <t>jXa2azwniSC6</t>
  </si>
  <si>
    <t>DpQgW1VUmFT</t>
  </si>
  <si>
    <t>eRCCAOsOXC</t>
  </si>
  <si>
    <t>PRg8xUOx</t>
  </si>
  <si>
    <t>Kc1gwNtXMwJ5</t>
  </si>
  <si>
    <t>1pGWf1y4Bq</t>
  </si>
  <si>
    <t>yQCnbsaTVj</t>
  </si>
  <si>
    <t>GtBff4uS6Yzt</t>
  </si>
  <si>
    <t>j4r09OCBorT</t>
  </si>
  <si>
    <t>NZDcTK</t>
  </si>
  <si>
    <t>Mcdaniel.Lawrence96</t>
  </si>
  <si>
    <t>Marsh.Jescie68</t>
  </si>
  <si>
    <t>Durham.Zoe1</t>
  </si>
  <si>
    <t>Prince.Shana61</t>
  </si>
  <si>
    <t>Heath.Lisandra14</t>
  </si>
  <si>
    <t>Schultz.Serina100</t>
  </si>
  <si>
    <t>Aguirre.Minerva83</t>
  </si>
  <si>
    <t>Pena.Cassidy6</t>
  </si>
  <si>
    <t>Osborn.Eaton63</t>
  </si>
  <si>
    <t>Mcdaniel.Pearl74</t>
  </si>
  <si>
    <t>Lindsay.Leonard67</t>
  </si>
  <si>
    <t>Lamb.Cyrus58</t>
  </si>
  <si>
    <t>Barlow.Blake48</t>
  </si>
  <si>
    <t>Hampton.Burton69</t>
  </si>
  <si>
    <t>Knight.Nora65</t>
  </si>
  <si>
    <t>Mclaughlin.Serina79</t>
  </si>
  <si>
    <t>Graves.Jolene72</t>
  </si>
  <si>
    <t>Hopkins.Lucian65</t>
  </si>
  <si>
    <t>Valentine.Arsenio34</t>
  </si>
  <si>
    <t>Herman.Cathleen70</t>
  </si>
  <si>
    <t>Mathews.Kato5</t>
  </si>
  <si>
    <t>Andrews.Leo13</t>
  </si>
  <si>
    <t>Cote.Sonia87</t>
  </si>
  <si>
    <t>Chandler.Grace42</t>
  </si>
  <si>
    <t>Carter.Ebony43</t>
  </si>
  <si>
    <t>Boone.Rhea42</t>
  </si>
  <si>
    <t>Sloan.Kane71</t>
  </si>
  <si>
    <t>Harvey.Hayes40</t>
  </si>
  <si>
    <t>Wilkins.Knox48</t>
  </si>
  <si>
    <t>Chan.Beck3</t>
  </si>
  <si>
    <t>Hinton.Vivian14</t>
  </si>
  <si>
    <t>Pennington.Hammett78</t>
  </si>
  <si>
    <t>Reid.Imani99</t>
  </si>
  <si>
    <t>Snyder.Jakeem77</t>
  </si>
  <si>
    <t>Haynes.Isabella41</t>
  </si>
  <si>
    <t>Randall.Remedios78</t>
  </si>
  <si>
    <t>Snider.Phillip9</t>
  </si>
  <si>
    <t>Brown.Simon42</t>
  </si>
  <si>
    <t>Bryan.Maggy31</t>
  </si>
  <si>
    <t>Hooper.Juliet59</t>
  </si>
  <si>
    <t>Mckinney.Dacey28</t>
  </si>
  <si>
    <t>Flynn.Heather100</t>
  </si>
  <si>
    <t>Sheppard.Hiram65</t>
  </si>
  <si>
    <t>Wilkins.Dillon80</t>
  </si>
  <si>
    <t>Velez.Wyoming83</t>
  </si>
  <si>
    <t>Mays.Quin98</t>
  </si>
  <si>
    <t>Daniels.Nicholas77</t>
  </si>
  <si>
    <t>Maynard.Jordan71</t>
  </si>
  <si>
    <t>Lee.Phillip23</t>
  </si>
  <si>
    <t>Aguirre.Xantha24</t>
  </si>
  <si>
    <t>Oneill.Hollee91</t>
  </si>
  <si>
    <t>Madden.Meghan98</t>
  </si>
  <si>
    <t>Fischer.Samantha75</t>
  </si>
  <si>
    <t>Lester.Xena97</t>
  </si>
  <si>
    <t>Tanner.Lareina50</t>
  </si>
  <si>
    <t>Blake.Angelica72</t>
  </si>
  <si>
    <t>Conner.Patrick63</t>
  </si>
  <si>
    <t>Garrison.Maile14</t>
  </si>
  <si>
    <t>Kirby.Keane59</t>
  </si>
  <si>
    <t>Cross.Perry87</t>
  </si>
  <si>
    <t>Marks.Adam39</t>
  </si>
  <si>
    <t>Burt.Duncan60</t>
  </si>
  <si>
    <t>Matthews.Stella66</t>
  </si>
  <si>
    <t>Luna.Imogene30</t>
  </si>
  <si>
    <t>Morales.Candace97</t>
  </si>
  <si>
    <t>Flowers.Gary39</t>
  </si>
  <si>
    <t>Montoya.Lucius18</t>
  </si>
  <si>
    <t>Hatfield.Miranda37</t>
  </si>
  <si>
    <t>Padilla.Declan90</t>
  </si>
  <si>
    <t>Ramos.Amery55</t>
  </si>
  <si>
    <t>Farley.Latifah29</t>
  </si>
  <si>
    <t>Berry.Castor46</t>
  </si>
  <si>
    <t>Workman.Harding82</t>
  </si>
  <si>
    <t>Weeks.Tanya9</t>
  </si>
  <si>
    <t>Ballard.Malcolm67</t>
  </si>
  <si>
    <t>Strickland.Charde28</t>
  </si>
  <si>
    <t>Carlson.Gemma63</t>
  </si>
  <si>
    <t>Chang.Ferdinand77</t>
  </si>
  <si>
    <t>Rasmussen.Lawrence20</t>
  </si>
  <si>
    <t>Livingston.Cassandra78</t>
  </si>
  <si>
    <t>Lawson.Nathaniel45</t>
  </si>
  <si>
    <t>Decker.Cameron45</t>
  </si>
  <si>
    <t>Velez.Candace35</t>
  </si>
  <si>
    <t>Brock.Amal86</t>
  </si>
  <si>
    <t>Hayes.Kim51</t>
  </si>
  <si>
    <t>Schwartz.Carolyn13</t>
  </si>
  <si>
    <t>Bell.Mary50</t>
  </si>
  <si>
    <t>Barnes.Ruth27</t>
  </si>
  <si>
    <t>Valenzuela.Sydnee91</t>
  </si>
  <si>
    <t>Sweeney.Mercedes15</t>
  </si>
  <si>
    <t>Rose.Andrew30</t>
  </si>
  <si>
    <t>Obrien.Iris93</t>
  </si>
  <si>
    <t>Albert.Kylan57</t>
  </si>
  <si>
    <t>Mcintyre.Veda6</t>
  </si>
  <si>
    <t>Mendez.Barry62</t>
  </si>
  <si>
    <t>Giles.Carissa92</t>
  </si>
  <si>
    <t>Hull.Armando46</t>
  </si>
  <si>
    <t>Griffith.Kristen63</t>
  </si>
  <si>
    <t>Walton.Thaddeus29</t>
  </si>
  <si>
    <t>Ortega.Gwendolyn97</t>
  </si>
  <si>
    <t>Lang.Ivana14</t>
  </si>
  <si>
    <t>Brady.Rina10</t>
  </si>
  <si>
    <t>Reed.Gregory100</t>
  </si>
  <si>
    <t>Roman.Camille22</t>
  </si>
  <si>
    <t>Mcintyre.Roth95</t>
  </si>
  <si>
    <t>Roy.Stewart30</t>
  </si>
  <si>
    <t>Hunter.Rhoda8</t>
  </si>
  <si>
    <t>Stanley.Cameran48</t>
  </si>
  <si>
    <t>Knox.Yoko92</t>
  </si>
  <si>
    <t>Allison.Phelan83</t>
  </si>
  <si>
    <t>Kent.Donna54</t>
  </si>
  <si>
    <t>Moody.Gray92</t>
  </si>
  <si>
    <t>Mendez.Avram60</t>
  </si>
  <si>
    <t>Stevens.Chase10</t>
  </si>
  <si>
    <t>Deleon.Ursa16</t>
  </si>
  <si>
    <t>Raymond.Gary62</t>
  </si>
  <si>
    <t>Cole.Kermit6</t>
  </si>
  <si>
    <t>Morin.Abdul17</t>
  </si>
  <si>
    <t>Durham.Marny28</t>
  </si>
  <si>
    <t>Henson.Benjamin34</t>
  </si>
  <si>
    <t>Bridges.Tucker7</t>
  </si>
  <si>
    <t>Mitchell.Xyla20</t>
  </si>
  <si>
    <t>Chan.Nomlanga48</t>
  </si>
  <si>
    <t>Nelson.Xena38</t>
  </si>
  <si>
    <t>Tillman.Rajah56</t>
  </si>
  <si>
    <t>Roth.Nolan16</t>
  </si>
  <si>
    <t>Rhodes.Lara22</t>
  </si>
  <si>
    <t>Keller.Minerva36</t>
  </si>
  <si>
    <t>Burke.Eugenia70</t>
  </si>
  <si>
    <t>Gilmore.Clinton33</t>
  </si>
  <si>
    <t>Turner.Amela17</t>
  </si>
  <si>
    <t>Levy.Cherokee62</t>
  </si>
  <si>
    <t>Yates.Olivia55</t>
  </si>
  <si>
    <t>Singleton.Brynne89</t>
  </si>
  <si>
    <t>Miles.Nicole92</t>
  </si>
  <si>
    <t>Petersen.Cairo68</t>
  </si>
  <si>
    <t>Mcfadden.Sharon10</t>
  </si>
  <si>
    <t>Atkins.Judah32</t>
  </si>
  <si>
    <t>Dunn.Montana12</t>
  </si>
  <si>
    <t>Daugherty.Fallon98</t>
  </si>
  <si>
    <t>Farmer.Dora53</t>
  </si>
  <si>
    <t>Moon.Emerald95</t>
  </si>
  <si>
    <t>Michael.Hiroko23</t>
  </si>
  <si>
    <t>Collins.Darius81</t>
  </si>
  <si>
    <t>Garrett.Zeph49</t>
  </si>
  <si>
    <t>Colon.Ursa10</t>
  </si>
  <si>
    <t>Estes.Jarrod4</t>
  </si>
  <si>
    <t>Hobbs.Karen39</t>
  </si>
  <si>
    <t>Jacobs.Callie84</t>
  </si>
  <si>
    <t>Jackson.Dahlia87</t>
  </si>
  <si>
    <t>Stevenson.Madaline67</t>
  </si>
  <si>
    <t>Kennedy.Alice96</t>
  </si>
  <si>
    <t>Jordan.Roanna91</t>
  </si>
  <si>
    <t>Lawson.Asher8</t>
  </si>
  <si>
    <t>Curry.Cailin95</t>
  </si>
  <si>
    <t>Booker.Imelda6</t>
  </si>
  <si>
    <t>Contreras.Kirsten46</t>
  </si>
  <si>
    <t>Burgess.Warren34</t>
  </si>
  <si>
    <t>Downs.Steel2</t>
  </si>
  <si>
    <t>Benjamin.Jessica87</t>
  </si>
  <si>
    <t>Harper.Jonas23</t>
  </si>
  <si>
    <t>Walls.Christopher5</t>
  </si>
  <si>
    <t>Skinner.Ruby31</t>
  </si>
  <si>
    <t>Graham.Phelan12</t>
  </si>
  <si>
    <t>Mckee.Emery64</t>
  </si>
  <si>
    <t>Cole.Lillith48</t>
  </si>
  <si>
    <t>Wagner.Hayden86</t>
  </si>
  <si>
    <t>Noel.Yuli88</t>
  </si>
  <si>
    <t>Jackson.Shelly76</t>
  </si>
  <si>
    <t>Gamble.Hoyt29</t>
  </si>
  <si>
    <t>Scott.Mira46</t>
  </si>
  <si>
    <t>Sykes.Eliana60</t>
  </si>
  <si>
    <t>Macias.Irene77</t>
  </si>
  <si>
    <t>Romero.Margaret4</t>
  </si>
  <si>
    <t>Newton.Logan47</t>
  </si>
  <si>
    <t>Dawson.Jasper77</t>
  </si>
  <si>
    <t>Bray.Mallory49</t>
  </si>
  <si>
    <t>Barron.Lewis19</t>
  </si>
  <si>
    <t>Carney.Tanya48</t>
  </si>
  <si>
    <t>Nolan.Lani42</t>
  </si>
  <si>
    <t>Hansen.Candace3</t>
  </si>
  <si>
    <t>Horn.Emery41</t>
  </si>
  <si>
    <t>Collier.Ashely24</t>
  </si>
  <si>
    <t>Barton.Michelle11</t>
  </si>
  <si>
    <t>Allen.James4</t>
  </si>
  <si>
    <t>Hoffman.Clark45</t>
  </si>
  <si>
    <t>Shields.Emi97</t>
  </si>
  <si>
    <t>Holden.Martena56</t>
  </si>
  <si>
    <t>Trevino.Remedios97</t>
  </si>
  <si>
    <t>Aguilar.Jeremy92</t>
  </si>
  <si>
    <t>Ortega.Abbot37</t>
  </si>
  <si>
    <t>Villarreal.Hyacinth58</t>
  </si>
  <si>
    <t>Gibson.Ferris81</t>
  </si>
  <si>
    <t>Castillo.Indigo58</t>
  </si>
  <si>
    <t>Schroeder.Kermit67</t>
  </si>
  <si>
    <t>Jacobson.Kelsie21</t>
  </si>
  <si>
    <t>Howard.Cooper71</t>
  </si>
  <si>
    <t>Burton.Wylie56</t>
  </si>
  <si>
    <t>Gaines.Drake14</t>
  </si>
  <si>
    <t>Carpenter.Ahmed11</t>
  </si>
  <si>
    <t>Richardson.Aquila57</t>
  </si>
  <si>
    <t>Mcdowell.Celeste67</t>
  </si>
  <si>
    <t>Lowery.Celeste58</t>
  </si>
  <si>
    <t>Petty.Ferdinand76</t>
  </si>
  <si>
    <t>Hernandez.Phyllis11</t>
  </si>
  <si>
    <t>Mcleod.Clinton15</t>
  </si>
  <si>
    <t>Hayes.Hyacinth38</t>
  </si>
  <si>
    <t>Mcknight.Kyle46</t>
  </si>
  <si>
    <t>Walsh.Tiger42</t>
  </si>
  <si>
    <t>Finch.Ross78</t>
  </si>
  <si>
    <t>Ingram.Leo88</t>
  </si>
  <si>
    <t>Hudson.Aileen4</t>
  </si>
  <si>
    <t>Mullins.Willa79</t>
  </si>
  <si>
    <t>Sweet.Quamar7</t>
  </si>
  <si>
    <t>Dejesus.Kyle72</t>
  </si>
  <si>
    <t>Whitehead.Maggie96</t>
  </si>
  <si>
    <t>Solomon.Jemima13</t>
  </si>
  <si>
    <t>Grimes.Marvin9</t>
  </si>
  <si>
    <t>Garner.Echo30</t>
  </si>
  <si>
    <t>Sellers.Mira68</t>
  </si>
  <si>
    <t>Nichols.Colton17</t>
  </si>
  <si>
    <t>Blanchard.Felix40</t>
  </si>
  <si>
    <t>Powell.Quintessa88</t>
  </si>
  <si>
    <t>Guthrie.Bernard47</t>
  </si>
  <si>
    <t>Hart.Calista7</t>
  </si>
  <si>
    <t>Swanson.Oliver20</t>
  </si>
  <si>
    <t>Myers.Duncan11</t>
  </si>
  <si>
    <t>Boone.Jamal86</t>
  </si>
  <si>
    <t>Wynn.Lionel64</t>
  </si>
  <si>
    <t>Dickerson.Natalie18</t>
  </si>
  <si>
    <t>Martin.Channing22</t>
  </si>
  <si>
    <t>Miller.Zephania48</t>
  </si>
  <si>
    <t>Leon.Evangeline61</t>
  </si>
  <si>
    <t>Bridges.Serena88</t>
  </si>
  <si>
    <t>Cross.Kimberley4</t>
  </si>
  <si>
    <t>Andrews.Jenna22</t>
  </si>
  <si>
    <t>Snider.Nehru79</t>
  </si>
  <si>
    <t>Roth.Kyle3</t>
  </si>
  <si>
    <t>Rodgers.Moses15</t>
  </si>
  <si>
    <t>Christian.Rhona26</t>
  </si>
  <si>
    <t>Perry.Tara71</t>
  </si>
  <si>
    <t>Atkins.Yvette30</t>
  </si>
  <si>
    <t>Estes.Gemma55</t>
  </si>
  <si>
    <t>Fernandez.Chaim55</t>
  </si>
  <si>
    <t>Castaneda.Riley8</t>
  </si>
  <si>
    <t>Day.Felicia2</t>
  </si>
  <si>
    <t>Collins.Holly20</t>
  </si>
  <si>
    <t>Frye.Maggie98</t>
  </si>
  <si>
    <t>Osborne.Georgia12</t>
  </si>
  <si>
    <t>Harper.Lance100</t>
  </si>
  <si>
    <t>Bowman.Naomi94</t>
  </si>
  <si>
    <t>Pittman.Lydia91</t>
  </si>
  <si>
    <t>Franco.Keegan61</t>
  </si>
  <si>
    <t>Crosby.Julian52</t>
  </si>
  <si>
    <t>Pratt.Regina12</t>
  </si>
  <si>
    <t>Alston.Dominic65</t>
  </si>
  <si>
    <t>Madden.Duncan12</t>
  </si>
  <si>
    <t>Head.Isaiah78</t>
  </si>
  <si>
    <t>Hayden.Gretchen22</t>
  </si>
  <si>
    <t>Phillips.Germaine2</t>
  </si>
  <si>
    <t>Palmer.Clare90</t>
  </si>
  <si>
    <t>Dunlap.Graiden85</t>
  </si>
  <si>
    <t>Miller.Mannix38</t>
  </si>
  <si>
    <t>Bass.Maite38</t>
  </si>
  <si>
    <t>Alvarez.Lael34</t>
  </si>
  <si>
    <t>Lucas.Burton24</t>
  </si>
  <si>
    <t>Cash.Sierra87</t>
  </si>
  <si>
    <t>Greene.Maggie23</t>
  </si>
  <si>
    <t>Miranda.Elijah5</t>
  </si>
  <si>
    <t>Estrada.Ulysses96</t>
  </si>
  <si>
    <t>Stafford.Maris17</t>
  </si>
  <si>
    <t>Guy.Brenna41</t>
  </si>
  <si>
    <t>Fischer.Kato95</t>
  </si>
  <si>
    <t>Moody.Wesley2</t>
  </si>
  <si>
    <t>Lynch.Kimberley27</t>
  </si>
  <si>
    <t>Riddle.Julie74</t>
  </si>
  <si>
    <t>Hancock.Alfreda49</t>
  </si>
  <si>
    <t>Pace.Victoria83</t>
  </si>
  <si>
    <t>Conley.Sylvia58</t>
  </si>
  <si>
    <t>Dyer.Kiayada19</t>
  </si>
  <si>
    <t>Huffman.Ferdinand12</t>
  </si>
  <si>
    <t>Larsen.Macaulay53</t>
  </si>
  <si>
    <t>Boyd.Rhea4</t>
  </si>
  <si>
    <t>Fowler.Iris54</t>
  </si>
  <si>
    <t>Morton.Galvin95</t>
  </si>
  <si>
    <t>Hunter.Sybil43</t>
  </si>
  <si>
    <t>Larsen.Brady45</t>
  </si>
  <si>
    <t>Harding.Fritz24</t>
  </si>
  <si>
    <t>Mercado.Aimee93</t>
  </si>
  <si>
    <t>Kemp.Sydney66</t>
  </si>
  <si>
    <t>Boyle.Inga72</t>
  </si>
  <si>
    <t>Stevenson.Ulla58</t>
  </si>
  <si>
    <t>Higgins.Alec20</t>
  </si>
  <si>
    <t>Lawson.Ashton51</t>
  </si>
  <si>
    <t>Figueroa.Orla61</t>
  </si>
  <si>
    <t>Pace.Madison82</t>
  </si>
  <si>
    <t>Mclaughlin.Nadine93</t>
  </si>
  <si>
    <t>Hardy.Leslie67</t>
  </si>
  <si>
    <t>Key.Simone25</t>
  </si>
  <si>
    <t>Gibbs.Lance11</t>
  </si>
  <si>
    <t>Suarez.Martina50</t>
  </si>
  <si>
    <t>Stevenson.Oren10</t>
  </si>
  <si>
    <t>Rogers.Nora79</t>
  </si>
  <si>
    <t>Lowe.Kristen68</t>
  </si>
  <si>
    <t>Deleon.Hollee41</t>
  </si>
  <si>
    <t>Watkins.Echo23</t>
  </si>
  <si>
    <t>Richardson.Mollie88</t>
  </si>
  <si>
    <t>Hewitt.Dolan87</t>
  </si>
  <si>
    <t>Huffman.Felicia60</t>
  </si>
  <si>
    <t>Moran.Chiquita100</t>
  </si>
  <si>
    <t>Fitzpatrick.Holmes75</t>
  </si>
  <si>
    <t>Webster.Amity84</t>
  </si>
  <si>
    <t>Roman.Kieran63</t>
  </si>
  <si>
    <t>Wolfe.Curran44</t>
  </si>
  <si>
    <t>Ramsey.Yvette25</t>
  </si>
  <si>
    <t>Carney.Noble15</t>
  </si>
  <si>
    <t>Hudson.Thor22</t>
  </si>
  <si>
    <t>David.Joshua39</t>
  </si>
  <si>
    <t>Hamilton.Herrod37</t>
  </si>
  <si>
    <t>Dale.Leroy26</t>
  </si>
  <si>
    <t>Whitley.Heidi25</t>
  </si>
  <si>
    <t>Stark.Cody92</t>
  </si>
  <si>
    <t>Ryan.Grace96</t>
  </si>
  <si>
    <t>Stanton.Fay51</t>
  </si>
  <si>
    <t>Lamb.Lydia34</t>
  </si>
  <si>
    <t>Sloan.Elliott92</t>
  </si>
  <si>
    <t>Beard.Dacey17</t>
  </si>
  <si>
    <t>Turner.Emily41</t>
  </si>
  <si>
    <t>Martinez.Quentin83</t>
  </si>
  <si>
    <t>Vaughn.Francesca36</t>
  </si>
  <si>
    <t>Higgins.Gannon55</t>
  </si>
  <si>
    <t>Park.Iliana41</t>
  </si>
  <si>
    <t>Daniel.Brandon11</t>
  </si>
  <si>
    <t>Reed.Cora15</t>
  </si>
  <si>
    <t>Green.Robin52</t>
  </si>
  <si>
    <t>Poole.Alisa1</t>
  </si>
  <si>
    <t>Castro.Yuri6</t>
  </si>
  <si>
    <t>Horne.Hollee43</t>
  </si>
  <si>
    <t>Sampson.Rooney97</t>
  </si>
  <si>
    <t>Atkins.Winifred10</t>
  </si>
  <si>
    <t>Joseph.Keegan13</t>
  </si>
  <si>
    <t>Marsh.Jorden96</t>
  </si>
  <si>
    <t>Bennett.Mary57</t>
  </si>
  <si>
    <t>Rowland.Adele41</t>
  </si>
  <si>
    <t>Forbes.David77</t>
  </si>
  <si>
    <t>Meyer.Michael57</t>
  </si>
  <si>
    <t>Donaldson.Dillon18</t>
  </si>
  <si>
    <t>Klein.Yael79</t>
  </si>
  <si>
    <t>Gould.Ferris72</t>
  </si>
  <si>
    <t>Vasquez.Kaseem21</t>
  </si>
  <si>
    <t>Oconnor.Fritz50</t>
  </si>
  <si>
    <t>Hardin.Evan67</t>
  </si>
  <si>
    <t>Weaver.Janna59</t>
  </si>
  <si>
    <t>Hoover.Raya40</t>
  </si>
  <si>
    <t>Casey.Kendall70</t>
  </si>
  <si>
    <t>Guy.Clare17</t>
  </si>
  <si>
    <t>Graham.Gillian83</t>
  </si>
  <si>
    <t>Oliver.Venus52</t>
  </si>
  <si>
    <t>Buckner.Heather43</t>
  </si>
  <si>
    <t>Warren.Hyacinth69</t>
  </si>
  <si>
    <t>Daniel.Quamar92</t>
  </si>
  <si>
    <t>Good.Shaine54</t>
  </si>
  <si>
    <t>Schultz.Maite82</t>
  </si>
  <si>
    <t>Benjamin.Allistair71</t>
  </si>
  <si>
    <t>Barber.Shannon83</t>
  </si>
  <si>
    <t>Mcgee.Boris66</t>
  </si>
  <si>
    <t>Combs.Libby96</t>
  </si>
  <si>
    <t>Middleton.Aretha35</t>
  </si>
  <si>
    <t>Farmer.Isaiah3</t>
  </si>
  <si>
    <t>Mejia.Montana71</t>
  </si>
  <si>
    <t>Velazquez.Shelly91</t>
  </si>
  <si>
    <t>Albert.Dorothy22</t>
  </si>
  <si>
    <t>Tucker.Lucian78</t>
  </si>
  <si>
    <t>Mays.Zelenia2</t>
  </si>
  <si>
    <t>Mcknight.Dorothy30</t>
  </si>
  <si>
    <t>Odonnell.Deacon8</t>
  </si>
  <si>
    <t>Compton.Demetria66</t>
  </si>
  <si>
    <t>Vang.Anjolie13</t>
  </si>
  <si>
    <t>Burke.Martha6</t>
  </si>
  <si>
    <t>Reyes.Harding37</t>
  </si>
  <si>
    <t>Pena.Hayes97</t>
  </si>
  <si>
    <t>Grimes.Gray62</t>
  </si>
  <si>
    <t>Velez.Bertha40</t>
  </si>
  <si>
    <t>Gould.Darrel85</t>
  </si>
  <si>
    <t>Fernandez.Deborah38</t>
  </si>
  <si>
    <t>Conrad.Idola55</t>
  </si>
  <si>
    <t>Moon.Harding14</t>
  </si>
  <si>
    <t>James.Denton32</t>
  </si>
  <si>
    <t>Roberts.Stephen1</t>
  </si>
  <si>
    <t>Robbins.Erica16</t>
  </si>
  <si>
    <t>Rodriguez.Stone40</t>
  </si>
  <si>
    <t>Finley.Shelly100</t>
  </si>
  <si>
    <t>Abbott.Owen53</t>
  </si>
  <si>
    <t>Curtis.Michael78</t>
  </si>
  <si>
    <t>Waller.Jena96</t>
  </si>
  <si>
    <t>Salazar.Coby19</t>
  </si>
  <si>
    <t>Schwartz.Megan66</t>
  </si>
  <si>
    <t>Ryan.Aladdin11</t>
  </si>
  <si>
    <t>Mclaughlin.Austin97</t>
  </si>
  <si>
    <t>Chase.Chaim30</t>
  </si>
  <si>
    <t>Woods.Kennan17</t>
  </si>
  <si>
    <t>Phelps.Illana89</t>
  </si>
  <si>
    <t>Cooley.Talon70</t>
  </si>
  <si>
    <t>Mann.Brian16</t>
  </si>
  <si>
    <t>Gilmore.Alden89</t>
  </si>
  <si>
    <t>Wells.Vincent91</t>
  </si>
  <si>
    <t>Beck.Sybil86</t>
  </si>
  <si>
    <t>Douglas.Davis20</t>
  </si>
  <si>
    <t>Rivera.Kelsie6</t>
  </si>
  <si>
    <t>Fernandez.Colton64</t>
  </si>
  <si>
    <t>Barber.Yael97</t>
  </si>
  <si>
    <t>Gilmore.Porter80</t>
  </si>
  <si>
    <t>Townsend.Leah8</t>
  </si>
  <si>
    <t>Davis.Jordan9</t>
  </si>
  <si>
    <t>Kemp.Wynter61</t>
  </si>
  <si>
    <t>Stuart.Juliet6</t>
  </si>
  <si>
    <t>Gonzales.Indigo58</t>
  </si>
  <si>
    <t>Kidd.Alma42</t>
  </si>
  <si>
    <t>Christian.Xyla72</t>
  </si>
  <si>
    <t>Snyder.India67</t>
  </si>
  <si>
    <t>Short.Laith32</t>
  </si>
  <si>
    <t>Haynes.Lilah97</t>
  </si>
  <si>
    <t>Dejesus.Bevis5</t>
  </si>
  <si>
    <t>Bonner.Martin82</t>
  </si>
  <si>
    <t>Roman.Shana89</t>
  </si>
  <si>
    <t>Paul.Griffith99</t>
  </si>
  <si>
    <t>Smith.Julian76</t>
  </si>
  <si>
    <t>Roach.Nyssa62</t>
  </si>
  <si>
    <t>Reeves.Merritt36</t>
  </si>
  <si>
    <t>Irwin.Porter90</t>
  </si>
  <si>
    <t>Santos.Brett11</t>
  </si>
  <si>
    <t>Doyle.Whoopi68</t>
  </si>
  <si>
    <t>Castro.Sean47</t>
  </si>
  <si>
    <t>Davidson.Meghan49</t>
  </si>
  <si>
    <t>Byers.Bert51</t>
  </si>
  <si>
    <t>Rowe.Adrian64</t>
  </si>
  <si>
    <t>Horne.Porter57</t>
  </si>
  <si>
    <t>Snow.Brett59</t>
  </si>
  <si>
    <t>May.Dorothy63</t>
  </si>
  <si>
    <t>Dunlap.Irma4</t>
  </si>
  <si>
    <t>Howe.Raven27</t>
  </si>
  <si>
    <t>Ferguson.Jael67</t>
  </si>
  <si>
    <t>Donaldson.Eric52</t>
  </si>
  <si>
    <t>Schmidt.Mufutau78</t>
  </si>
  <si>
    <t>Harrington.Peter98</t>
  </si>
  <si>
    <t>Gillespie.Uta93</t>
  </si>
  <si>
    <t>Davenport.Louis2</t>
  </si>
  <si>
    <t>Guy.Bernard63</t>
  </si>
  <si>
    <t>May.Zenaida90</t>
  </si>
  <si>
    <t>Jensen.Judith77</t>
  </si>
  <si>
    <t>Reyes.Scarlett68</t>
  </si>
  <si>
    <t>Oneal.Channing81</t>
  </si>
  <si>
    <t>Nunez.Madeline78</t>
  </si>
  <si>
    <t>Hopkins.Barbara4</t>
  </si>
  <si>
    <t>Carrillo.Hedley46</t>
  </si>
  <si>
    <t>Farrell.Samuel79</t>
  </si>
  <si>
    <t>Rowland.Kevyn66</t>
  </si>
  <si>
    <t>Carey.Madonna75</t>
  </si>
  <si>
    <t>Sosa.Sasha51</t>
  </si>
  <si>
    <t>Andrews.Shaeleigh9</t>
  </si>
  <si>
    <t>Mccormick.Guinevere28</t>
  </si>
  <si>
    <t>Logan.Wing49</t>
  </si>
  <si>
    <t>Gamble.Chastity15</t>
  </si>
  <si>
    <t>Burton.Carly6</t>
  </si>
  <si>
    <t>Mcintosh.Roary89</t>
  </si>
  <si>
    <t>Duncan.Berk75</t>
  </si>
  <si>
    <t>Compton.May41</t>
  </si>
  <si>
    <t>Chen.Kelsey73</t>
  </si>
  <si>
    <t>Clark.Neville89</t>
  </si>
  <si>
    <t>Boyd.Daquan50</t>
  </si>
  <si>
    <t>Roberson.Mari59</t>
  </si>
  <si>
    <t>Hendricks.Wilma48</t>
  </si>
  <si>
    <t>Howell.Kitra87</t>
  </si>
  <si>
    <t>Perkins.Merrill87</t>
  </si>
  <si>
    <t>Christensen.Constance90</t>
  </si>
  <si>
    <t>Mendoza.Christopher100</t>
  </si>
  <si>
    <t>Peters.Cherokee71</t>
  </si>
  <si>
    <t>Kaufman.Ciara5</t>
  </si>
  <si>
    <t>Moody.Hall39</t>
  </si>
  <si>
    <t>Gross.Adena8</t>
  </si>
  <si>
    <t>Joyce.Kareem51</t>
  </si>
  <si>
    <t>Guy.Grant10</t>
  </si>
  <si>
    <t>Albert.Ina45</t>
  </si>
  <si>
    <t>Mcclain.Elliott76</t>
  </si>
  <si>
    <t>Rutledge.Teagan33</t>
  </si>
  <si>
    <t>Ramos.Jamal78</t>
  </si>
  <si>
    <t>Barrett.Echo100</t>
  </si>
  <si>
    <t>Glass.Aristotle86</t>
  </si>
  <si>
    <t>Herring.Adele60</t>
  </si>
  <si>
    <t>Rich.Adrienne97</t>
  </si>
  <si>
    <t>Rivers.Ingrid95</t>
  </si>
  <si>
    <t>Mcmillan.Mariko69</t>
  </si>
  <si>
    <t>Carson.Herrod88</t>
  </si>
  <si>
    <t>Lewis.Wayne43</t>
  </si>
  <si>
    <t>Dunlap.Harper2</t>
  </si>
  <si>
    <t>Bird.Branden18</t>
  </si>
  <si>
    <t>Garcia.Reed1</t>
  </si>
  <si>
    <t>Mcguire.Mia1</t>
  </si>
  <si>
    <t>Short.Nathan42</t>
  </si>
  <si>
    <t>admin.teknik</t>
  </si>
  <si>
    <t>admin.biologi</t>
  </si>
  <si>
    <t>admin.hukum</t>
  </si>
  <si>
    <t>super.admin</t>
  </si>
  <si>
    <t>teknikboleh</t>
  </si>
  <si>
    <t>biologienak</t>
  </si>
  <si>
    <t>hukuminaja</t>
  </si>
  <si>
    <t>supersaiya</t>
  </si>
  <si>
    <t>Kampus DEF</t>
  </si>
  <si>
    <t>Kampus XYZ</t>
  </si>
  <si>
    <t>Kampus KLM</t>
  </si>
  <si>
    <t>Kampus UUI</t>
  </si>
  <si>
    <t>insert into Akun (username, role, password) values ('ahandling0', true, 'EaFKzFicK5hu');</t>
  </si>
  <si>
    <t>Mcdaniel Lawrence</t>
  </si>
  <si>
    <t>Marsh Jescie</t>
  </si>
  <si>
    <t>Durham Zoe</t>
  </si>
  <si>
    <t>Prince Shana</t>
  </si>
  <si>
    <t>Heath Lisandra</t>
  </si>
  <si>
    <t>Schultz Serina</t>
  </si>
  <si>
    <t>Aguirre Minerva</t>
  </si>
  <si>
    <t>Pena Cassidy</t>
  </si>
  <si>
    <t>Osborn Eaton</t>
  </si>
  <si>
    <t>Mcdaniel Pearl</t>
  </si>
  <si>
    <t>Lindsay Leonard</t>
  </si>
  <si>
    <t>Lamb Cyrus</t>
  </si>
  <si>
    <t>Barlow Blake</t>
  </si>
  <si>
    <t>Hampton Burton</t>
  </si>
  <si>
    <t>Knight Nora</t>
  </si>
  <si>
    <t>Mclaughlin Serina</t>
  </si>
  <si>
    <t>Graves Jolene</t>
  </si>
  <si>
    <t>Hopkins Lucian</t>
  </si>
  <si>
    <t>Valentine Arsenio</t>
  </si>
  <si>
    <t>Herman Cathleen</t>
  </si>
  <si>
    <t>Mathews Kato</t>
  </si>
  <si>
    <t>Andrews Leo</t>
  </si>
  <si>
    <t>Cote Sonia</t>
  </si>
  <si>
    <t>Chandler Grace</t>
  </si>
  <si>
    <t>Carter Ebony</t>
  </si>
  <si>
    <t>Boone Rhea</t>
  </si>
  <si>
    <t>Sloan Kane</t>
  </si>
  <si>
    <t>Harvey Hayes</t>
  </si>
  <si>
    <t>Wilkins Knox</t>
  </si>
  <si>
    <t>Chan Beck</t>
  </si>
  <si>
    <t>Hinton Vivian</t>
  </si>
  <si>
    <t>Pennington Hammett</t>
  </si>
  <si>
    <t>Reid Imani</t>
  </si>
  <si>
    <t>Snyder Jakeem</t>
  </si>
  <si>
    <t>Haynes Isabella</t>
  </si>
  <si>
    <t>Randall Remedios</t>
  </si>
  <si>
    <t>Snider Phillip</t>
  </si>
  <si>
    <t>Brown Simon</t>
  </si>
  <si>
    <t>Bryan Maggy</t>
  </si>
  <si>
    <t>Hooper Juliet</t>
  </si>
  <si>
    <t>Mckinney Dacey</t>
  </si>
  <si>
    <t>Flynn Heather</t>
  </si>
  <si>
    <t>Sheppard Hiram</t>
  </si>
  <si>
    <t>Wilkins Dillon</t>
  </si>
  <si>
    <t>Velez Wyoming</t>
  </si>
  <si>
    <t>Mays Quin</t>
  </si>
  <si>
    <t>Daniels Nicholas</t>
  </si>
  <si>
    <t>Maynard Jordan</t>
  </si>
  <si>
    <t>Lee Phillip</t>
  </si>
  <si>
    <t>Aguirre Xantha</t>
  </si>
  <si>
    <t>Oneill Hollee</t>
  </si>
  <si>
    <t>Madden Meghan</t>
  </si>
  <si>
    <t>Fischer Samantha</t>
  </si>
  <si>
    <t>Lester Xena</t>
  </si>
  <si>
    <t>Tanner Lareina</t>
  </si>
  <si>
    <t>Blake Angelica</t>
  </si>
  <si>
    <t>Conner Patrick</t>
  </si>
  <si>
    <t>Garrison Maile</t>
  </si>
  <si>
    <t>Kirby Keane</t>
  </si>
  <si>
    <t>Cross Perry</t>
  </si>
  <si>
    <t>Marks Adam</t>
  </si>
  <si>
    <t>Burt Duncan</t>
  </si>
  <si>
    <t>Matthews Stella</t>
  </si>
  <si>
    <t>Luna Imogene</t>
  </si>
  <si>
    <t>Morales Candace</t>
  </si>
  <si>
    <t>Flowers Gary</t>
  </si>
  <si>
    <t>Montoya Lucius</t>
  </si>
  <si>
    <t>Hatfield Miranda</t>
  </si>
  <si>
    <t>Padilla Declan</t>
  </si>
  <si>
    <t>Ramos Amery</t>
  </si>
  <si>
    <t>Farley Latifah</t>
  </si>
  <si>
    <t>Berry Castor</t>
  </si>
  <si>
    <t>Workman Harding</t>
  </si>
  <si>
    <t>Weeks Tanya</t>
  </si>
  <si>
    <t>Ballard Malcolm</t>
  </si>
  <si>
    <t>Strickland Charde</t>
  </si>
  <si>
    <t>Carlson Gemma</t>
  </si>
  <si>
    <t>Chang Ferdinand</t>
  </si>
  <si>
    <t>Rasmussen Lawrence</t>
  </si>
  <si>
    <t>Livingston Cassandra</t>
  </si>
  <si>
    <t>Lawson Nathaniel</t>
  </si>
  <si>
    <t>Decker Cameron</t>
  </si>
  <si>
    <t>Velez Candace</t>
  </si>
  <si>
    <t>Brock Amal</t>
  </si>
  <si>
    <t>Hayes Kim</t>
  </si>
  <si>
    <t>Schwartz Carolyn</t>
  </si>
  <si>
    <t>Bell Mary</t>
  </si>
  <si>
    <t>Barnes Ruth</t>
  </si>
  <si>
    <t>Valenzuela Sydnee</t>
  </si>
  <si>
    <t>Sweeney Mercedes</t>
  </si>
  <si>
    <t>Rose Andrew</t>
  </si>
  <si>
    <t>Obrien Iris</t>
  </si>
  <si>
    <t>Albert Kylan</t>
  </si>
  <si>
    <t>Mcintyre Veda</t>
  </si>
  <si>
    <t>Mendez Barry</t>
  </si>
  <si>
    <t>Giles Carissa</t>
  </si>
  <si>
    <t>Hull Armando</t>
  </si>
  <si>
    <t>Griffith Kristen</t>
  </si>
  <si>
    <t>Walton Thaddeus</t>
  </si>
  <si>
    <t>Ortega Gwendolyn</t>
  </si>
  <si>
    <t>Lang Ivana</t>
  </si>
  <si>
    <t>Brady Rina</t>
  </si>
  <si>
    <t>Reed Gregory</t>
  </si>
  <si>
    <t>Roman Camille</t>
  </si>
  <si>
    <t>Mcintyre Roth</t>
  </si>
  <si>
    <t>Roy Stewart</t>
  </si>
  <si>
    <t>Hunter Rhoda</t>
  </si>
  <si>
    <t>Stanley Cameran</t>
  </si>
  <si>
    <t>Knox Yoko</t>
  </si>
  <si>
    <t>Allison Phelan</t>
  </si>
  <si>
    <t>Kent Donna</t>
  </si>
  <si>
    <t>Moody Gray</t>
  </si>
  <si>
    <t>Mendez Avram</t>
  </si>
  <si>
    <t>Stevens Chase</t>
  </si>
  <si>
    <t>Deleon Ursa</t>
  </si>
  <si>
    <t>Raymond Gary</t>
  </si>
  <si>
    <t>Cole Kermit</t>
  </si>
  <si>
    <t>Morin Abdul</t>
  </si>
  <si>
    <t>Durham Marny</t>
  </si>
  <si>
    <t>Henson Benjamin</t>
  </si>
  <si>
    <t>Bridges Tucker</t>
  </si>
  <si>
    <t>Mitchell Xyla</t>
  </si>
  <si>
    <t>Chan Nomlanga</t>
  </si>
  <si>
    <t>Nelson Xena</t>
  </si>
  <si>
    <t>Tillman Rajah</t>
  </si>
  <si>
    <t>Roth Nolan</t>
  </si>
  <si>
    <t>Rhodes Lara</t>
  </si>
  <si>
    <t>Keller Minerva</t>
  </si>
  <si>
    <t>Burke Eugenia</t>
  </si>
  <si>
    <t>Gilmore Clinton</t>
  </si>
  <si>
    <t>Turner Amela</t>
  </si>
  <si>
    <t>Levy Cherokee</t>
  </si>
  <si>
    <t>Yates Olivia</t>
  </si>
  <si>
    <t>Singleton Brynne</t>
  </si>
  <si>
    <t>Miles Nicole</t>
  </si>
  <si>
    <t>Petersen Cairo</t>
  </si>
  <si>
    <t>Mcfadden Sharon</t>
  </si>
  <si>
    <t>Atkins Judah</t>
  </si>
  <si>
    <t>Dunn Montana</t>
  </si>
  <si>
    <t>Daugherty Fallon</t>
  </si>
  <si>
    <t>Farmer Dora</t>
  </si>
  <si>
    <t>Moon Emerald</t>
  </si>
  <si>
    <t>Michael Hiroko</t>
  </si>
  <si>
    <t>Collins Darius</t>
  </si>
  <si>
    <t>Garrett Zeph</t>
  </si>
  <si>
    <t>Colon Ursa</t>
  </si>
  <si>
    <t>Estes Jarrod</t>
  </si>
  <si>
    <t>Hobbs Karen</t>
  </si>
  <si>
    <t>Jacobs Callie</t>
  </si>
  <si>
    <t>Jackson Dahlia</t>
  </si>
  <si>
    <t>Stevenson Madaline</t>
  </si>
  <si>
    <t>Kennedy Alice</t>
  </si>
  <si>
    <t>Jordan Roanna</t>
  </si>
  <si>
    <t>Lawson Asher</t>
  </si>
  <si>
    <t>Curry Cailin</t>
  </si>
  <si>
    <t>Booker Imelda</t>
  </si>
  <si>
    <t>Contreras Kirsten</t>
  </si>
  <si>
    <t>Burgess Warren</t>
  </si>
  <si>
    <t>Downs Steel</t>
  </si>
  <si>
    <t>Benjamin Jessica</t>
  </si>
  <si>
    <t>Harper Jonas</t>
  </si>
  <si>
    <t>Walls Christopher</t>
  </si>
  <si>
    <t>Skinner Ruby</t>
  </si>
  <si>
    <t>Graham Phelan</t>
  </si>
  <si>
    <t>Mckee Emery</t>
  </si>
  <si>
    <t>Cole Lillith</t>
  </si>
  <si>
    <t>Wagner Hayden</t>
  </si>
  <si>
    <t>Noel Yuli</t>
  </si>
  <si>
    <t>Jackson Shelly</t>
  </si>
  <si>
    <t>Gamble Hoyt</t>
  </si>
  <si>
    <t>Scott Mira</t>
  </si>
  <si>
    <t>Sykes Eliana</t>
  </si>
  <si>
    <t>Macias Irene</t>
  </si>
  <si>
    <t>Romero Margaret</t>
  </si>
  <si>
    <t>Newton Logan</t>
  </si>
  <si>
    <t>Dawson Jasper</t>
  </si>
  <si>
    <t>Bray Mallory</t>
  </si>
  <si>
    <t>Barron Lewis</t>
  </si>
  <si>
    <t>Carney Tanya</t>
  </si>
  <si>
    <t>Nolan Lani</t>
  </si>
  <si>
    <t>Hansen Candace</t>
  </si>
  <si>
    <t>Horn Emery</t>
  </si>
  <si>
    <t>Collier Ashely</t>
  </si>
  <si>
    <t>Barton Michelle</t>
  </si>
  <si>
    <t>Allen James</t>
  </si>
  <si>
    <t>Hoffman Clark</t>
  </si>
  <si>
    <t>Shields Emi</t>
  </si>
  <si>
    <t>Holden Martena</t>
  </si>
  <si>
    <t>Trevino Remedios</t>
  </si>
  <si>
    <t>Aguilar Jeremy</t>
  </si>
  <si>
    <t>Ortega Abbot</t>
  </si>
  <si>
    <t>Villarreal Hyacinth</t>
  </si>
  <si>
    <t>Gibson Ferris</t>
  </si>
  <si>
    <t>Castillo Indigo</t>
  </si>
  <si>
    <t>Schroeder Kermit</t>
  </si>
  <si>
    <t>Jacobson Kelsie</t>
  </si>
  <si>
    <t>Howard Cooper</t>
  </si>
  <si>
    <t>Burton Wylie</t>
  </si>
  <si>
    <t>Gaines Drake</t>
  </si>
  <si>
    <t>Carpenter Ahmed</t>
  </si>
  <si>
    <t>Richardson Aquila</t>
  </si>
  <si>
    <t>Mcdowell Celeste</t>
  </si>
  <si>
    <t>Lowery Celeste</t>
  </si>
  <si>
    <t>Petty Ferdinand</t>
  </si>
  <si>
    <t>Hernandez Phyllis</t>
  </si>
  <si>
    <t>Mcleod Clinton</t>
  </si>
  <si>
    <t>Hayes Hyacinth</t>
  </si>
  <si>
    <t>Mcknight Kyle</t>
  </si>
  <si>
    <t>Walsh Tiger</t>
  </si>
  <si>
    <t>Finch Ross</t>
  </si>
  <si>
    <t>Ingram Leo</t>
  </si>
  <si>
    <t>Hudson Aileen</t>
  </si>
  <si>
    <t>Mullins Willa</t>
  </si>
  <si>
    <t>Sweet Quamar</t>
  </si>
  <si>
    <t>Dejesus Kyle</t>
  </si>
  <si>
    <t>Whitehead Maggie</t>
  </si>
  <si>
    <t>Solomon Jemima</t>
  </si>
  <si>
    <t>Grimes Marvin</t>
  </si>
  <si>
    <t>Garner Echo</t>
  </si>
  <si>
    <t>Sellers Mira</t>
  </si>
  <si>
    <t>Nichols Colton</t>
  </si>
  <si>
    <t>Blanchard Felix</t>
  </si>
  <si>
    <t>Powell Quintessa</t>
  </si>
  <si>
    <t>Guthrie Bernard</t>
  </si>
  <si>
    <t>Hart Calista</t>
  </si>
  <si>
    <t>Swanson Oliver</t>
  </si>
  <si>
    <t>Myers Duncan</t>
  </si>
  <si>
    <t>Boone Jamal</t>
  </si>
  <si>
    <t>Wynn Lionel</t>
  </si>
  <si>
    <t>Dickerson Natalie</t>
  </si>
  <si>
    <t>Martin Channing</t>
  </si>
  <si>
    <t>Miller Zephania</t>
  </si>
  <si>
    <t>Leon Evangeline</t>
  </si>
  <si>
    <t>Bridges Serena</t>
  </si>
  <si>
    <t>Cross Kimberley</t>
  </si>
  <si>
    <t>Andrews Jenna</t>
  </si>
  <si>
    <t>Snider Nehru</t>
  </si>
  <si>
    <t>Roth Kyle</t>
  </si>
  <si>
    <t>Rodgers Moses</t>
  </si>
  <si>
    <t>Christian Rhona</t>
  </si>
  <si>
    <t>Perry Tara</t>
  </si>
  <si>
    <t>Atkins Yvette</t>
  </si>
  <si>
    <t>Estes Gemma</t>
  </si>
  <si>
    <t>Fernandez Chaim</t>
  </si>
  <si>
    <t>Castaneda Riley</t>
  </si>
  <si>
    <t>Day Felicia</t>
  </si>
  <si>
    <t>Collins Holly</t>
  </si>
  <si>
    <t>Frye Maggie</t>
  </si>
  <si>
    <t>Osborne Georgia</t>
  </si>
  <si>
    <t>Harper Lance</t>
  </si>
  <si>
    <t>Bowman Naomi</t>
  </si>
  <si>
    <t>Pittman Lydia</t>
  </si>
  <si>
    <t>Franco Keegan</t>
  </si>
  <si>
    <t>Crosby Julian</t>
  </si>
  <si>
    <t>Pratt Regina</t>
  </si>
  <si>
    <t>Alston Dominic</t>
  </si>
  <si>
    <t>Madden Duncan</t>
  </si>
  <si>
    <t>Head Isaiah</t>
  </si>
  <si>
    <t>Hayden Gretchen</t>
  </si>
  <si>
    <t>Phillips Germaine</t>
  </si>
  <si>
    <t>Palmer Clare</t>
  </si>
  <si>
    <t>Dunlap Graiden</t>
  </si>
  <si>
    <t>Miller Mannix</t>
  </si>
  <si>
    <t>Bass Maite</t>
  </si>
  <si>
    <t>Alvarez Lael</t>
  </si>
  <si>
    <t>Lucas Burton</t>
  </si>
  <si>
    <t>Cash Sierra</t>
  </si>
  <si>
    <t>Greene Maggie</t>
  </si>
  <si>
    <t>Miranda Elijah</t>
  </si>
  <si>
    <t>Estrada Ulysses</t>
  </si>
  <si>
    <t>Stafford Maris</t>
  </si>
  <si>
    <t>Guy Brenna</t>
  </si>
  <si>
    <t>Fischer Kato</t>
  </si>
  <si>
    <t>Moody Wesley</t>
  </si>
  <si>
    <t>Lynch Kimberley</t>
  </si>
  <si>
    <t>Riddle Julie</t>
  </si>
  <si>
    <t>Hancock Alfreda</t>
  </si>
  <si>
    <t>Pace Victoria</t>
  </si>
  <si>
    <t>Conley Sylvia</t>
  </si>
  <si>
    <t>Dyer Kiayada</t>
  </si>
  <si>
    <t>Huffman Ferdinand</t>
  </si>
  <si>
    <t>Larsen Macaulay</t>
  </si>
  <si>
    <t>Boyd Rhea</t>
  </si>
  <si>
    <t>Fowler Iris</t>
  </si>
  <si>
    <t>Morton Galvin</t>
  </si>
  <si>
    <t>Hunter Sybil</t>
  </si>
  <si>
    <t>Larsen Brady</t>
  </si>
  <si>
    <t>Harding Fritz</t>
  </si>
  <si>
    <t>Mercado Aimee</t>
  </si>
  <si>
    <t>Kemp Sydney</t>
  </si>
  <si>
    <t>Boyle Inga</t>
  </si>
  <si>
    <t>Stevenson Ulla</t>
  </si>
  <si>
    <t>Higgins Alec</t>
  </si>
  <si>
    <t>Lawson Ashton</t>
  </si>
  <si>
    <t>Figueroa Orla</t>
  </si>
  <si>
    <t>Pace Madison</t>
  </si>
  <si>
    <t>Mclaughlin Nadine</t>
  </si>
  <si>
    <t>Hardy Leslie</t>
  </si>
  <si>
    <t>Key Simone</t>
  </si>
  <si>
    <t>Gibbs Lance</t>
  </si>
  <si>
    <t>Suarez Martina</t>
  </si>
  <si>
    <t>Stevenson Oren</t>
  </si>
  <si>
    <t>Rogers Nora</t>
  </si>
  <si>
    <t>Lowe Kristen</t>
  </si>
  <si>
    <t>Deleon Hollee</t>
  </si>
  <si>
    <t>Watkins Echo</t>
  </si>
  <si>
    <t>Richardson Mollie</t>
  </si>
  <si>
    <t>Hewitt Dolan</t>
  </si>
  <si>
    <t>Huffman Felicia</t>
  </si>
  <si>
    <t>Moran Chiquita</t>
  </si>
  <si>
    <t>Fitzpatrick Holmes</t>
  </si>
  <si>
    <t>Webster Amity</t>
  </si>
  <si>
    <t>Roman Kieran</t>
  </si>
  <si>
    <t>Wolfe Curran</t>
  </si>
  <si>
    <t>Ramsey Yvette</t>
  </si>
  <si>
    <t>Carney Noble</t>
  </si>
  <si>
    <t>Hudson Thor</t>
  </si>
  <si>
    <t>David Joshua</t>
  </si>
  <si>
    <t>Hamilton Herrod</t>
  </si>
  <si>
    <t>Dale Leroy</t>
  </si>
  <si>
    <t>Whitley Heidi</t>
  </si>
  <si>
    <t>Stark Cody</t>
  </si>
  <si>
    <t>Ryan Grace</t>
  </si>
  <si>
    <t>Stanton Fay</t>
  </si>
  <si>
    <t>Lamb Lydia</t>
  </si>
  <si>
    <t>Sloan Elliott</t>
  </si>
  <si>
    <t>Beard Dacey</t>
  </si>
  <si>
    <t>Turner Emily</t>
  </si>
  <si>
    <t>Martinez Quentin</t>
  </si>
  <si>
    <t>Vaughn Francesca</t>
  </si>
  <si>
    <t>Higgins Gannon</t>
  </si>
  <si>
    <t>Park Iliana</t>
  </si>
  <si>
    <t>Daniel Brandon</t>
  </si>
  <si>
    <t>Reed Cora</t>
  </si>
  <si>
    <t>Green Robin</t>
  </si>
  <si>
    <t>Poole Alisa</t>
  </si>
  <si>
    <t>Castro Yuri</t>
  </si>
  <si>
    <t>Horne Hollee</t>
  </si>
  <si>
    <t>Sampson Rooney</t>
  </si>
  <si>
    <t>Atkins Winifred</t>
  </si>
  <si>
    <t>Joseph Keegan</t>
  </si>
  <si>
    <t>Marsh Jorden</t>
  </si>
  <si>
    <t>Bennett Mary</t>
  </si>
  <si>
    <t>Rowland Adele</t>
  </si>
  <si>
    <t>Forbes David</t>
  </si>
  <si>
    <t>Meyer Michael</t>
  </si>
  <si>
    <t>Donaldson Dillon</t>
  </si>
  <si>
    <t>Klein Yael</t>
  </si>
  <si>
    <t>Gould Ferris</t>
  </si>
  <si>
    <t>Vasquez Kaseem</t>
  </si>
  <si>
    <t>Oconnor Fritz</t>
  </si>
  <si>
    <t>Hardin Evan</t>
  </si>
  <si>
    <t>Weaver Janna</t>
  </si>
  <si>
    <t>Hoover Raya</t>
  </si>
  <si>
    <t>Casey Kendall</t>
  </si>
  <si>
    <t>Guy Clare</t>
  </si>
  <si>
    <t>Graham Gillian</t>
  </si>
  <si>
    <t>Oliver Venus</t>
  </si>
  <si>
    <t>Buckner Heather</t>
  </si>
  <si>
    <t>Warren Hyacinth</t>
  </si>
  <si>
    <t>Daniel Quamar</t>
  </si>
  <si>
    <t>Good Shaine</t>
  </si>
  <si>
    <t>Schultz Maite</t>
  </si>
  <si>
    <t>Benjamin Allistair</t>
  </si>
  <si>
    <t>Barber Shannon</t>
  </si>
  <si>
    <t>Mcgee Boris</t>
  </si>
  <si>
    <t>Combs Libby</t>
  </si>
  <si>
    <t>Middleton Aretha</t>
  </si>
  <si>
    <t>Farmer Isaiah</t>
  </si>
  <si>
    <t>Mejia Montana</t>
  </si>
  <si>
    <t>Velazquez Shelly</t>
  </si>
  <si>
    <t>Albert Dorothy</t>
  </si>
  <si>
    <t>Tucker Lucian</t>
  </si>
  <si>
    <t>Mays Zelenia</t>
  </si>
  <si>
    <t>Mcknight Dorothy</t>
  </si>
  <si>
    <t>Odonnell Deacon</t>
  </si>
  <si>
    <t>Compton Demetria</t>
  </si>
  <si>
    <t>Vang Anjolie</t>
  </si>
  <si>
    <t>Burke Martha</t>
  </si>
  <si>
    <t>Reyes Harding</t>
  </si>
  <si>
    <t>Pena Hayes</t>
  </si>
  <si>
    <t>Grimes Gray</t>
  </si>
  <si>
    <t>Velez Bertha</t>
  </si>
  <si>
    <t>Gould Darrel</t>
  </si>
  <si>
    <t>Fernandez Deborah</t>
  </si>
  <si>
    <t>Conrad Idola</t>
  </si>
  <si>
    <t>Moon Harding</t>
  </si>
  <si>
    <t>James Denton</t>
  </si>
  <si>
    <t>Roberts Stephen</t>
  </si>
  <si>
    <t>Robbins Erica</t>
  </si>
  <si>
    <t>Rodriguez Stone</t>
  </si>
  <si>
    <t>Finley Shelly</t>
  </si>
  <si>
    <t>Abbott Owen</t>
  </si>
  <si>
    <t>Curtis Michael</t>
  </si>
  <si>
    <t>Waller Jena</t>
  </si>
  <si>
    <t>Salazar Coby</t>
  </si>
  <si>
    <t>Schwartz Megan</t>
  </si>
  <si>
    <t>Ryan Aladdin</t>
  </si>
  <si>
    <t>Mclaughlin Austin</t>
  </si>
  <si>
    <t>Chase Chaim</t>
  </si>
  <si>
    <t>Woods Kennan</t>
  </si>
  <si>
    <t>Phelps Illana</t>
  </si>
  <si>
    <t>Cooley Talon</t>
  </si>
  <si>
    <t>Mann Brian</t>
  </si>
  <si>
    <t>Gilmore Alden</t>
  </si>
  <si>
    <t>Wells Vincent</t>
  </si>
  <si>
    <t>Beck Sybil</t>
  </si>
  <si>
    <t>Douglas Davis</t>
  </si>
  <si>
    <t>Rivera Kelsie</t>
  </si>
  <si>
    <t>Fernandez Colton</t>
  </si>
  <si>
    <t>Barber Yael</t>
  </si>
  <si>
    <t>Gilmore Porter</t>
  </si>
  <si>
    <t>Townsend Leah</t>
  </si>
  <si>
    <t>Davis Jordan</t>
  </si>
  <si>
    <t>Kemp Wynter</t>
  </si>
  <si>
    <t>Stuart Juliet</t>
  </si>
  <si>
    <t>Gonzales Indigo</t>
  </si>
  <si>
    <t>Kidd Alma</t>
  </si>
  <si>
    <t>Christian Xyla</t>
  </si>
  <si>
    <t>Snyder India</t>
  </si>
  <si>
    <t>Short Laith</t>
  </si>
  <si>
    <t>Haynes Lilah</t>
  </si>
  <si>
    <t>Dejesus Bevis</t>
  </si>
  <si>
    <t>Bonner Martin</t>
  </si>
  <si>
    <t>Roman Shana</t>
  </si>
  <si>
    <t>Paul Griffith</t>
  </si>
  <si>
    <t>Smith Julian</t>
  </si>
  <si>
    <t>Roach Nyssa</t>
  </si>
  <si>
    <t>Reeves Merritt</t>
  </si>
  <si>
    <t>Irwin Porter</t>
  </si>
  <si>
    <t>Santos Brett</t>
  </si>
  <si>
    <t>Doyle Whoopi</t>
  </si>
  <si>
    <t>Castro Sean</t>
  </si>
  <si>
    <t>Davidson Meghan</t>
  </si>
  <si>
    <t>Byers Bert</t>
  </si>
  <si>
    <t>Rowe Adrian</t>
  </si>
  <si>
    <t>Horne Porter</t>
  </si>
  <si>
    <t>Snow Brett</t>
  </si>
  <si>
    <t>May Dorothy</t>
  </si>
  <si>
    <t>Dunlap Irma</t>
  </si>
  <si>
    <t>Howe Raven</t>
  </si>
  <si>
    <t>Ferguson Jael</t>
  </si>
  <si>
    <t>Donaldson Eric</t>
  </si>
  <si>
    <t>Schmidt Mufutau</t>
  </si>
  <si>
    <t>Harrington Peter</t>
  </si>
  <si>
    <t>Gillespie Uta</t>
  </si>
  <si>
    <t>Davenport Louis</t>
  </si>
  <si>
    <t>Guy Bernard</t>
  </si>
  <si>
    <t>May Zenaida</t>
  </si>
  <si>
    <t>Jensen Judith</t>
  </si>
  <si>
    <t>Reyes Scarlett</t>
  </si>
  <si>
    <t>Oneal Channing</t>
  </si>
  <si>
    <t>Nunez Madeline</t>
  </si>
  <si>
    <t>Hopkins Barbara</t>
  </si>
  <si>
    <t>Carrillo Hedley</t>
  </si>
  <si>
    <t>Farrell Samuel</t>
  </si>
  <si>
    <t>Rowland Kevyn</t>
  </si>
  <si>
    <t>Carey Madonna</t>
  </si>
  <si>
    <t>Sosa Sasha</t>
  </si>
  <si>
    <t>Andrews Shaeleigh</t>
  </si>
  <si>
    <t>Mccormick Guinevere</t>
  </si>
  <si>
    <t>Logan Wing</t>
  </si>
  <si>
    <t>Gamble Chastity</t>
  </si>
  <si>
    <t>Burton Carly</t>
  </si>
  <si>
    <t>Mcintosh Roary</t>
  </si>
  <si>
    <t>Duncan Berk</t>
  </si>
  <si>
    <t>Compton May</t>
  </si>
  <si>
    <t>Chen Kelsey</t>
  </si>
  <si>
    <t>Clark Neville</t>
  </si>
  <si>
    <t>Boyd Daquan</t>
  </si>
  <si>
    <t>Roberson Mari</t>
  </si>
  <si>
    <t>Hendricks Wilma</t>
  </si>
  <si>
    <t>Howell Kitra</t>
  </si>
  <si>
    <t>Perkins Merrill</t>
  </si>
  <si>
    <t>Christensen Constance</t>
  </si>
  <si>
    <t>Mendoza Christopher</t>
  </si>
  <si>
    <t>Peters Cherokee</t>
  </si>
  <si>
    <t>Kaufman Ciara</t>
  </si>
  <si>
    <t>Moody Hall</t>
  </si>
  <si>
    <t>Gross Adena</t>
  </si>
  <si>
    <t>Joyce Kareem</t>
  </si>
  <si>
    <t>Guy Grant</t>
  </si>
  <si>
    <t>Albert Ina</t>
  </si>
  <si>
    <t>Mcclain Elliott</t>
  </si>
  <si>
    <t>Rutledge Teagan</t>
  </si>
  <si>
    <t>Ramos Jamal</t>
  </si>
  <si>
    <t>Barrett Echo</t>
  </si>
  <si>
    <t>Glass Aristotle</t>
  </si>
  <si>
    <t>Herring Adele</t>
  </si>
  <si>
    <t>Rich Adrienne</t>
  </si>
  <si>
    <t>Rivers Ingrid</t>
  </si>
  <si>
    <t>Mcmillan Mariko</t>
  </si>
  <si>
    <t>Carson Herrod</t>
  </si>
  <si>
    <t>Lewis Wayne</t>
  </si>
  <si>
    <t>Dunlap Harper</t>
  </si>
  <si>
    <t>Bird Branden</t>
  </si>
  <si>
    <t>Garcia Reed</t>
  </si>
  <si>
    <t>Mcguire Mia</t>
  </si>
  <si>
    <t>Short Nathan</t>
  </si>
  <si>
    <t>@gmail.com</t>
  </si>
  <si>
    <t>@yahoo.com</t>
  </si>
  <si>
    <t>@hotmail.com</t>
  </si>
  <si>
    <t>insert into akun (username, role, password) values (</t>
  </si>
  <si>
    <t>insert into jenjang (nama) values (</t>
  </si>
  <si>
    <t>20/6/2008 08:00</t>
  </si>
  <si>
    <t>21/7/2008 09:00</t>
  </si>
  <si>
    <t>21/7/2009 09:00</t>
  </si>
  <si>
    <t>20/6/2009 08:00</t>
  </si>
  <si>
    <t>21/7/2007 08:01</t>
  </si>
  <si>
    <t>13/8/2007 09:01</t>
  </si>
  <si>
    <t>14/8/2007 08:02</t>
  </si>
  <si>
    <t>16/8/2007 09:02</t>
  </si>
  <si>
    <t>17/8/2007 07:30</t>
  </si>
  <si>
    <t>24/8/2007 14:00</t>
  </si>
  <si>
    <t>29/8/2007 12:04</t>
  </si>
  <si>
    <t>31/8/2007 14:01</t>
  </si>
  <si>
    <t>13/8/2008 09:01</t>
  </si>
  <si>
    <t>16/8/2008 09:02</t>
  </si>
  <si>
    <t>24/8/2008 14:00</t>
  </si>
  <si>
    <t>31/8/2008 14:01</t>
  </si>
  <si>
    <t>21/7/2008 08:01</t>
  </si>
  <si>
    <t>14/8/2008 08:02</t>
  </si>
  <si>
    <t>17/8/2008 07:30</t>
  </si>
  <si>
    <t>29/8/2008 12:04</t>
  </si>
  <si>
    <t>21/7/2009 08:01</t>
  </si>
  <si>
    <t>14/8/2009 08:02</t>
  </si>
  <si>
    <t>17/8/2009 07:30</t>
  </si>
  <si>
    <t>29/8/2009 12:04</t>
  </si>
  <si>
    <t>13/8/2009 09:01</t>
  </si>
  <si>
    <t>16/8/2009 09:02</t>
  </si>
  <si>
    <t>24/8/2009 14:00</t>
  </si>
  <si>
    <t>31/8/2009 14:01</t>
  </si>
  <si>
    <t>Mcdaniel.Lawrence96@yahoo.com</t>
  </si>
  <si>
    <t>Marsh.Jescie68@yahoo.com</t>
  </si>
  <si>
    <t>Durham.Zoe1@hotmail.com</t>
  </si>
  <si>
    <t>Prince.Shana61@yahoo.com</t>
  </si>
  <si>
    <t>Heath.Lisandra14@hotmail.com</t>
  </si>
  <si>
    <t>Schultz.Serina100@gmail.com</t>
  </si>
  <si>
    <t>Aguirre.Minerva83@hotmail.com</t>
  </si>
  <si>
    <t>Pena.Cassidy6@yahoo.com</t>
  </si>
  <si>
    <t>Osborn.Eaton63@gmail.com</t>
  </si>
  <si>
    <t>Mcdaniel.Pearl74@gmail.com</t>
  </si>
  <si>
    <t>Lindsay.Leonard67@gmail.com</t>
  </si>
  <si>
    <t>Lamb.Cyrus58@yahoo.com</t>
  </si>
  <si>
    <t>Barlow.Blake48@yahoo.com</t>
  </si>
  <si>
    <t>Hampton.Burton69@gmail.com</t>
  </si>
  <si>
    <t>Knight.Nora65@yahoo.com</t>
  </si>
  <si>
    <t>Mclaughlin.Serina79@hotmail.com</t>
  </si>
  <si>
    <t>Graves.Jolene72@gmail.com</t>
  </si>
  <si>
    <t>Hopkins.Lucian65@yahoo.com</t>
  </si>
  <si>
    <t>Valentine.Arsenio34@hotmail.com</t>
  </si>
  <si>
    <t>Herman.Cathleen70@hotmail.com</t>
  </si>
  <si>
    <t>Mathews.Kato5@hotmail.com</t>
  </si>
  <si>
    <t>Andrews.Leo13@gmail.com</t>
  </si>
  <si>
    <t>Cote.Sonia87@gmail.com</t>
  </si>
  <si>
    <t>Chandler.Grace42@hotmail.com</t>
  </si>
  <si>
    <t>Carter.Ebony43@yahoo.com</t>
  </si>
  <si>
    <t>Boone.Rhea42@hotmail.com</t>
  </si>
  <si>
    <t>Sloan.Kane71@hotmail.com</t>
  </si>
  <si>
    <t>Harvey.Hayes40@gmail.com</t>
  </si>
  <si>
    <t>Wilkins.Knox48@yahoo.com</t>
  </si>
  <si>
    <t>Chan.Beck3@yahoo.com</t>
  </si>
  <si>
    <t>Hinton.Vivian14@hotmail.com</t>
  </si>
  <si>
    <t>Pennington.Hammett78@yahoo.com</t>
  </si>
  <si>
    <t>Reid.Imani99@hotmail.com</t>
  </si>
  <si>
    <t>Snyder.Jakeem77@hotmail.com</t>
  </si>
  <si>
    <t>Haynes.Isabella41@hotmail.com</t>
  </si>
  <si>
    <t>Randall.Remedios78@yahoo.com</t>
  </si>
  <si>
    <t>Snider.Phillip9@yahoo.com</t>
  </si>
  <si>
    <t>Brown.Simon42@hotmail.com</t>
  </si>
  <si>
    <t>Bryan.Maggy31@gmail.com</t>
  </si>
  <si>
    <t>Hooper.Juliet59@hotmail.com</t>
  </si>
  <si>
    <t>Mckinney.Dacey28@hotmail.com</t>
  </si>
  <si>
    <t>Flynn.Heather100@yahoo.com</t>
  </si>
  <si>
    <t>Sheppard.Hiram65@gmail.com</t>
  </si>
  <si>
    <t>Wilkins.Dillon80@hotmail.com</t>
  </si>
  <si>
    <t>Velez.Wyoming83@hotmail.com</t>
  </si>
  <si>
    <t>Mays.Quin98@gmail.com</t>
  </si>
  <si>
    <t>Daniels.Nicholas77@hotmail.com</t>
  </si>
  <si>
    <t>Maynard.Jordan71@gmail.com</t>
  </si>
  <si>
    <t>Lee.Phillip23@yahoo.com</t>
  </si>
  <si>
    <t>Aguirre.Xantha24@yahoo.com</t>
  </si>
  <si>
    <t>Oneill.Hollee91@yahoo.com</t>
  </si>
  <si>
    <t>Madden.Meghan98@hotmail.com</t>
  </si>
  <si>
    <t>Fischer.Samantha75@hotmail.com</t>
  </si>
  <si>
    <t>Lester.Xena97@hotmail.com</t>
  </si>
  <si>
    <t>Tanner.Lareina50@hotmail.com</t>
  </si>
  <si>
    <t>Blake.Angelica72@gmail.com</t>
  </si>
  <si>
    <t>Conner.Patrick63@hotmail.com</t>
  </si>
  <si>
    <t>Garrison.Maile14@hotmail.com</t>
  </si>
  <si>
    <t>Kirby.Keane59@hotmail.com</t>
  </si>
  <si>
    <t>Cross.Perry87@yahoo.com</t>
  </si>
  <si>
    <t>Marks.Adam39@yahoo.com</t>
  </si>
  <si>
    <t>Burt.Duncan60@gmail.com</t>
  </si>
  <si>
    <t>Matthews.Stella66@yahoo.com</t>
  </si>
  <si>
    <t>Luna.Imogene30@yahoo.com</t>
  </si>
  <si>
    <t>Morales.Candace97@hotmail.com</t>
  </si>
  <si>
    <t>Flowers.Gary39@yahoo.com</t>
  </si>
  <si>
    <t>Montoya.Lucius18@gmail.com</t>
  </si>
  <si>
    <t>Hatfield.Miranda37@yahoo.com</t>
  </si>
  <si>
    <t>Padilla.Declan90@hotmail.com</t>
  </si>
  <si>
    <t>Ramos.Amery55@hotmail.com</t>
  </si>
  <si>
    <t>Farley.Latifah29@yahoo.com</t>
  </si>
  <si>
    <t>Berry.Castor46@gmail.com</t>
  </si>
  <si>
    <t>Workman.Harding82@hotmail.com</t>
  </si>
  <si>
    <t>Weeks.Tanya9@gmail.com</t>
  </si>
  <si>
    <t>Ballard.Malcolm67@hotmail.com</t>
  </si>
  <si>
    <t>Strickland.Charde28@hotmail.com</t>
  </si>
  <si>
    <t>Carlson.Gemma63@gmail.com</t>
  </si>
  <si>
    <t>Chang.Ferdinand77@hotmail.com</t>
  </si>
  <si>
    <t>Rasmussen.Lawrence20@gmail.com</t>
  </si>
  <si>
    <t>Livingston.Cassandra78@gmail.com</t>
  </si>
  <si>
    <t>Lawson.Nathaniel45@gmail.com</t>
  </si>
  <si>
    <t>Decker.Cameron45@hotmail.com</t>
  </si>
  <si>
    <t>Velez.Candace35@yahoo.com</t>
  </si>
  <si>
    <t>Brock.Amal86@hotmail.com</t>
  </si>
  <si>
    <t>Hayes.Kim51@hotmail.com</t>
  </si>
  <si>
    <t>Schwartz.Carolyn13@hotmail.com</t>
  </si>
  <si>
    <t>Bell.Mary50@gmail.com</t>
  </si>
  <si>
    <t>Barnes.Ruth27@yahoo.com</t>
  </si>
  <si>
    <t>Valenzuela.Sydnee91@yahoo.com</t>
  </si>
  <si>
    <t>Sweeney.Mercedes15@gmail.com</t>
  </si>
  <si>
    <t>Rose.Andrew30@yahoo.com</t>
  </si>
  <si>
    <t>Obrien.Iris93@gmail.com</t>
  </si>
  <si>
    <t>Albert.Kylan57@gmail.com</t>
  </si>
  <si>
    <t>Mcintyre.Veda6@yahoo.com</t>
  </si>
  <si>
    <t>Mendez.Barry62@hotmail.com</t>
  </si>
  <si>
    <t>Giles.Carissa92@gmail.com</t>
  </si>
  <si>
    <t>Hull.Armando46@hotmail.com</t>
  </si>
  <si>
    <t>Griffith.Kristen63@gmail.com</t>
  </si>
  <si>
    <t>Walton.Thaddeus29@hotmail.com</t>
  </si>
  <si>
    <t>Ortega.Gwendolyn97@yahoo.com</t>
  </si>
  <si>
    <t>Lang.Ivana14@hotmail.com</t>
  </si>
  <si>
    <t>Brady.Rina10@yahoo.com</t>
  </si>
  <si>
    <t>Reed.Gregory100@hotmail.com</t>
  </si>
  <si>
    <t>Roman.Camille22@yahoo.com</t>
  </si>
  <si>
    <t>Mcintyre.Roth95@yahoo.com</t>
  </si>
  <si>
    <t>Roy.Stewart30@gmail.com</t>
  </si>
  <si>
    <t>Hunter.Rhoda8@hotmail.com</t>
  </si>
  <si>
    <t>Stanley.Cameran48@gmail.com</t>
  </si>
  <si>
    <t>Knox.Yoko92@hotmail.com</t>
  </si>
  <si>
    <t>Allison.Phelan83@gmail.com</t>
  </si>
  <si>
    <t>Kent.Donna54@yahoo.com</t>
  </si>
  <si>
    <t>Moody.Gray92@yahoo.com</t>
  </si>
  <si>
    <t>Mendez.Avram60@gmail.com</t>
  </si>
  <si>
    <t>Stevens.Chase10@gmail.com</t>
  </si>
  <si>
    <t>Deleon.Ursa16@yahoo.com</t>
  </si>
  <si>
    <t>Raymond.Gary62@hotmail.com</t>
  </si>
  <si>
    <t>Cole.Kermit6@hotmail.com</t>
  </si>
  <si>
    <t>Morin.Abdul17@gmail.com</t>
  </si>
  <si>
    <t>Durham.Marny28@hotmail.com</t>
  </si>
  <si>
    <t>Henson.Benjamin34@hotmail.com</t>
  </si>
  <si>
    <t>Bridges.Tucker7@yahoo.com</t>
  </si>
  <si>
    <t>Mitchell.Xyla20@yahoo.com</t>
  </si>
  <si>
    <t>Chan.Nomlanga48@yahoo.com</t>
  </si>
  <si>
    <t>Nelson.Xena38@hotmail.com</t>
  </si>
  <si>
    <t>Tillman.Rajah56@gmail.com</t>
  </si>
  <si>
    <t>Roth.Nolan16@hotmail.com</t>
  </si>
  <si>
    <t>Rhodes.Lara22@hotmail.com</t>
  </si>
  <si>
    <t>Keller.Minerva36@gmail.com</t>
  </si>
  <si>
    <t>Burke.Eugenia70@yahoo.com</t>
  </si>
  <si>
    <t>Gilmore.Clinton33@yahoo.com</t>
  </si>
  <si>
    <t>Turner.Amela17@hotmail.com</t>
  </si>
  <si>
    <t>Levy.Cherokee62@yahoo.com</t>
  </si>
  <si>
    <t>Yates.Olivia55@gmail.com</t>
  </si>
  <si>
    <t>Singleton.Brynne89@yahoo.com</t>
  </si>
  <si>
    <t>Miles.Nicole92@gmail.com</t>
  </si>
  <si>
    <t>Petersen.Cairo68@hotmail.com</t>
  </si>
  <si>
    <t>Mcfadden.Sharon10@hotmail.com</t>
  </si>
  <si>
    <t>Atkins.Judah32@hotmail.com</t>
  </si>
  <si>
    <t>Dunn.Montana12@gmail.com</t>
  </si>
  <si>
    <t>Daugherty.Fallon98@hotmail.com</t>
  </si>
  <si>
    <t>Farmer.Dora53@yahoo.com</t>
  </si>
  <si>
    <t>Moon.Emerald95@yahoo.com</t>
  </si>
  <si>
    <t>Michael.Hiroko23@hotmail.com</t>
  </si>
  <si>
    <t>Collins.Darius81@hotmail.com</t>
  </si>
  <si>
    <t>Garrett.Zeph49@yahoo.com</t>
  </si>
  <si>
    <t>Colon.Ursa10@yahoo.com</t>
  </si>
  <si>
    <t>Estes.Jarrod4@hotmail.com</t>
  </si>
  <si>
    <t>Hobbs.Karen39@yahoo.com</t>
  </si>
  <si>
    <t>Jacobs.Callie84@yahoo.com</t>
  </si>
  <si>
    <t>Jackson.Dahlia87@hotmail.com</t>
  </si>
  <si>
    <t>Stevenson.Madaline67@gmail.com</t>
  </si>
  <si>
    <t>Kennedy.Alice96@yahoo.com</t>
  </si>
  <si>
    <t>Jordan.Roanna91@gmail.com</t>
  </si>
  <si>
    <t>Lawson.Asher8@hotmail.com</t>
  </si>
  <si>
    <t>Curry.Cailin95@gmail.com</t>
  </si>
  <si>
    <t>Booker.Imelda6@hotmail.com</t>
  </si>
  <si>
    <t>Contreras.Kirsten46@hotmail.com</t>
  </si>
  <si>
    <t>Burgess.Warren34@yahoo.com</t>
  </si>
  <si>
    <t>Downs.Steel2@gmail.com</t>
  </si>
  <si>
    <t>Benjamin.Jessica87@yahoo.com</t>
  </si>
  <si>
    <t>Harper.Jonas23@yahoo.com</t>
  </si>
  <si>
    <t>Walls.Christopher5@yahoo.com</t>
  </si>
  <si>
    <t>Skinner.Ruby31@yahoo.com</t>
  </si>
  <si>
    <t>Graham.Phelan12@gmail.com</t>
  </si>
  <si>
    <t>Mckee.Emery64@yahoo.com</t>
  </si>
  <si>
    <t>Cole.Lillith48@hotmail.com</t>
  </si>
  <si>
    <t>Wagner.Hayden86@yahoo.com</t>
  </si>
  <si>
    <t>Noel.Yuli88@yahoo.com</t>
  </si>
  <si>
    <t>Jackson.Shelly76@hotmail.com</t>
  </si>
  <si>
    <t>Gamble.Hoyt29@hotmail.com</t>
  </si>
  <si>
    <t>Scott.Mira46@hotmail.com</t>
  </si>
  <si>
    <t>Sykes.Eliana60@gmail.com</t>
  </si>
  <si>
    <t>Macias.Irene77@yahoo.com</t>
  </si>
  <si>
    <t>Romero.Margaret4@yahoo.com</t>
  </si>
  <si>
    <t>Newton.Logan47@hotmail.com</t>
  </si>
  <si>
    <t>Dawson.Jasper77@gmail.com</t>
  </si>
  <si>
    <t>Bray.Mallory49@gmail.com</t>
  </si>
  <si>
    <t>Barron.Lewis19@gmail.com</t>
  </si>
  <si>
    <t>Carney.Tanya48@hotmail.com</t>
  </si>
  <si>
    <t>Nolan.Lani42@yahoo.com</t>
  </si>
  <si>
    <t>Hansen.Candace3@gmail.com</t>
  </si>
  <si>
    <t>Horn.Emery41@gmail.com</t>
  </si>
  <si>
    <t>Collier.Ashely24@hotmail.com</t>
  </si>
  <si>
    <t>Barton.Michelle11@hotmail.com</t>
  </si>
  <si>
    <t>Allen.James4@gmail.com</t>
  </si>
  <si>
    <t>Hoffman.Clark45@gmail.com</t>
  </si>
  <si>
    <t>Shields.Emi97@hotmail.com</t>
  </si>
  <si>
    <t>Holden.Martena56@yahoo.com</t>
  </si>
  <si>
    <t>Trevino.Remedios97@hotmail.com</t>
  </si>
  <si>
    <t>Aguilar.Jeremy92@hotmail.com</t>
  </si>
  <si>
    <t>Ortega.Abbot37@yahoo.com</t>
  </si>
  <si>
    <t>Villarreal.Hyacinth58@gmail.com</t>
  </si>
  <si>
    <t>Gibson.Ferris81@gmail.com</t>
  </si>
  <si>
    <t>Castillo.Indigo58@gmail.com</t>
  </si>
  <si>
    <t>Schroeder.Kermit67@hotmail.com</t>
  </si>
  <si>
    <t>Jacobson.Kelsie21@gmail.com</t>
  </si>
  <si>
    <t>Howard.Cooper71@gmail.com</t>
  </si>
  <si>
    <t>Burton.Wylie56@yahoo.com</t>
  </si>
  <si>
    <t>Gaines.Drake14@gmail.com</t>
  </si>
  <si>
    <t>Carpenter.Ahmed11@hotmail.com</t>
  </si>
  <si>
    <t>Richardson.Aquila57@yahoo.com</t>
  </si>
  <si>
    <t>Mcdowell.Celeste67@hotmail.com</t>
  </si>
  <si>
    <t>Lowery.Celeste58@gmail.com</t>
  </si>
  <si>
    <t>Petty.Ferdinand76@hotmail.com</t>
  </si>
  <si>
    <t>Hernandez.Phyllis11@yahoo.com</t>
  </si>
  <si>
    <t>Mcleod.Clinton15@gmail.com</t>
  </si>
  <si>
    <t>Hayes.Hyacinth38@gmail.com</t>
  </si>
  <si>
    <t>Mcknight.Kyle46@yahoo.com</t>
  </si>
  <si>
    <t>Walsh.Tiger42@gmail.com</t>
  </si>
  <si>
    <t>Finch.Ross78@yahoo.com</t>
  </si>
  <si>
    <t>Ingram.Leo88@gmail.com</t>
  </si>
  <si>
    <t>Hudson.Aileen4@yahoo.com</t>
  </si>
  <si>
    <t>Mullins.Willa79@hotmail.com</t>
  </si>
  <si>
    <t>Sweet.Quamar7@gmail.com</t>
  </si>
  <si>
    <t>Dejesus.Kyle72@gmail.com</t>
  </si>
  <si>
    <t>Whitehead.Maggie96@gmail.com</t>
  </si>
  <si>
    <t>Solomon.Jemima13@hotmail.com</t>
  </si>
  <si>
    <t>Grimes.Marvin9@hotmail.com</t>
  </si>
  <si>
    <t>Garner.Echo30@yahoo.com</t>
  </si>
  <si>
    <t>Sellers.Mira68@yahoo.com</t>
  </si>
  <si>
    <t>Nichols.Colton17@yahoo.com</t>
  </si>
  <si>
    <t>Blanchard.Felix40@hotmail.com</t>
  </si>
  <si>
    <t>Powell.Quintessa88@hotmail.com</t>
  </si>
  <si>
    <t>Guthrie.Bernard47@gmail.com</t>
  </si>
  <si>
    <t>Hart.Calista7@yahoo.com</t>
  </si>
  <si>
    <t>Swanson.Oliver20@yahoo.com</t>
  </si>
  <si>
    <t>Myers.Duncan11@yahoo.com</t>
  </si>
  <si>
    <t>Boone.Jamal86@gmail.com</t>
  </si>
  <si>
    <t>Wynn.Lionel64@gmail.com</t>
  </si>
  <si>
    <t>Dickerson.Natalie18@yahoo.com</t>
  </si>
  <si>
    <t>Martin.Channing22@yahoo.com</t>
  </si>
  <si>
    <t>Miller.Zephania48@yahoo.com</t>
  </si>
  <si>
    <t>Leon.Evangeline61@hotmail.com</t>
  </si>
  <si>
    <t>Bridges.Serena88@gmail.com</t>
  </si>
  <si>
    <t>Cross.Kimberley4@gmail.com</t>
  </si>
  <si>
    <t>Andrews.Jenna22@gmail.com</t>
  </si>
  <si>
    <t>Snider.Nehru79@hotmail.com</t>
  </si>
  <si>
    <t>Roth.Kyle3@hotmail.com</t>
  </si>
  <si>
    <t>Rodgers.Moses15@gmail.com</t>
  </si>
  <si>
    <t>Christian.Rhona26@yahoo.com</t>
  </si>
  <si>
    <t>Perry.Tara71@hotmail.com</t>
  </si>
  <si>
    <t>Atkins.Yvette30@gmail.com</t>
  </si>
  <si>
    <t>Estes.Gemma55@gmail.com</t>
  </si>
  <si>
    <t>Fernandez.Chaim55@hotmail.com</t>
  </si>
  <si>
    <t>Castaneda.Riley8@hotmail.com</t>
  </si>
  <si>
    <t>Day.Felicia2@hotmail.com</t>
  </si>
  <si>
    <t>Collins.Holly20@gmail.com</t>
  </si>
  <si>
    <t>Frye.Maggie98@hotmail.com</t>
  </si>
  <si>
    <t>Osborne.Georgia12@yahoo.com</t>
  </si>
  <si>
    <t>Harper.Lance100@gmail.com</t>
  </si>
  <si>
    <t>Bowman.Naomi94@hotmail.com</t>
  </si>
  <si>
    <t>Pittman.Lydia91@hotmail.com</t>
  </si>
  <si>
    <t>Franco.Keegan61@gmail.com</t>
  </si>
  <si>
    <t>Crosby.Julian52@gmail.com</t>
  </si>
  <si>
    <t>Pratt.Regina12@gmail.com</t>
  </si>
  <si>
    <t>Alston.Dominic65@gmail.com</t>
  </si>
  <si>
    <t>Madden.Duncan12@gmail.com</t>
  </si>
  <si>
    <t>Head.Isaiah78@gmail.com</t>
  </si>
  <si>
    <t>Hayden.Gretchen22@gmail.com</t>
  </si>
  <si>
    <t>Phillips.Germaine2@yahoo.com</t>
  </si>
  <si>
    <t>Palmer.Clare90@gmail.com</t>
  </si>
  <si>
    <t>Dunlap.Graiden85@hotmail.com</t>
  </si>
  <si>
    <t>Miller.Mannix38@yahoo.com</t>
  </si>
  <si>
    <t>Bass.Maite38@hotmail.com</t>
  </si>
  <si>
    <t>Alvarez.Lael34@gmail.com</t>
  </si>
  <si>
    <t>Lucas.Burton24@yahoo.com</t>
  </si>
  <si>
    <t>Cash.Sierra87@yahoo.com</t>
  </si>
  <si>
    <t>Greene.Maggie23@yahoo.com</t>
  </si>
  <si>
    <t>Miranda.Elijah5@gmail.com</t>
  </si>
  <si>
    <t>Estrada.Ulysses96@gmail.com</t>
  </si>
  <si>
    <t>Stafford.Maris17@yahoo.com</t>
  </si>
  <si>
    <t>Guy.Brenna41@hotmail.com</t>
  </si>
  <si>
    <t>Fischer.Kato95@gmail.com</t>
  </si>
  <si>
    <t>Moody.Wesley2@hotmail.com</t>
  </si>
  <si>
    <t>Lynch.Kimberley27@hotmail.com</t>
  </si>
  <si>
    <t>Riddle.Julie74@gmail.com</t>
  </si>
  <si>
    <t>Hancock.Alfreda49@yahoo.com</t>
  </si>
  <si>
    <t>Pace.Victoria83@gmail.com</t>
  </si>
  <si>
    <t>Conley.Sylvia58@gmail.com</t>
  </si>
  <si>
    <t>Dyer.Kiayada19@yahoo.com</t>
  </si>
  <si>
    <t>Huffman.Ferdinand12@hotmail.com</t>
  </si>
  <si>
    <t>Larsen.Macaulay53@hotmail.com</t>
  </si>
  <si>
    <t>Boyd.Rhea4@hotmail.com</t>
  </si>
  <si>
    <t>Fowler.Iris54@hotmail.com</t>
  </si>
  <si>
    <t>Morton.Galvin95@hotmail.com</t>
  </si>
  <si>
    <t>Hunter.Sybil43@yahoo.com</t>
  </si>
  <si>
    <t>Larsen.Brady45@gmail.com</t>
  </si>
  <si>
    <t>Harding.Fritz24@hotmail.com</t>
  </si>
  <si>
    <t>Mercado.Aimee93@hotmail.com</t>
  </si>
  <si>
    <t>Kemp.Sydney66@gmail.com</t>
  </si>
  <si>
    <t>Boyle.Inga72@yahoo.com</t>
  </si>
  <si>
    <t>Stevenson.Ulla58@hotmail.com</t>
  </si>
  <si>
    <t>Higgins.Alec20@yahoo.com</t>
  </si>
  <si>
    <t>Lawson.Ashton51@yahoo.com</t>
  </si>
  <si>
    <t>Figueroa.Orla61@gmail.com</t>
  </si>
  <si>
    <t>Pace.Madison82@hotmail.com</t>
  </si>
  <si>
    <t>Mclaughlin.Nadine93@hotmail.com</t>
  </si>
  <si>
    <t>Hardy.Leslie67@gmail.com</t>
  </si>
  <si>
    <t>Key.Simone25@hotmail.com</t>
  </si>
  <si>
    <t>Gibbs.Lance11@gmail.com</t>
  </si>
  <si>
    <t>Suarez.Martina50@yahoo.com</t>
  </si>
  <si>
    <t>Stevenson.Oren10@yahoo.com</t>
  </si>
  <si>
    <t>Rogers.Nora79@yahoo.com</t>
  </si>
  <si>
    <t>Lowe.Kristen68@gmail.com</t>
  </si>
  <si>
    <t>Deleon.Hollee41@gmail.com</t>
  </si>
  <si>
    <t>Watkins.Echo23@gmail.com</t>
  </si>
  <si>
    <t>Richardson.Mollie88@gmail.com</t>
  </si>
  <si>
    <t>Hewitt.Dolan87@yahoo.com</t>
  </si>
  <si>
    <t>Huffman.Felicia60@gmail.com</t>
  </si>
  <si>
    <t>Moran.Chiquita100@hotmail.com</t>
  </si>
  <si>
    <t>Fitzpatrick.Holmes75@hotmail.com</t>
  </si>
  <si>
    <t>Webster.Amity84@hotmail.com</t>
  </si>
  <si>
    <t>Roman.Kieran63@yahoo.com</t>
  </si>
  <si>
    <t>Wolfe.Curran44@hotmail.com</t>
  </si>
  <si>
    <t>Ramsey.Yvette25@hotmail.com</t>
  </si>
  <si>
    <t>Carney.Noble15@hotmail.com</t>
  </si>
  <si>
    <t>Hudson.Thor22@hotmail.com</t>
  </si>
  <si>
    <t>David.Joshua39@yahoo.com</t>
  </si>
  <si>
    <t>Hamilton.Herrod37@hotmail.com</t>
  </si>
  <si>
    <t>Dale.Leroy26@gmail.com</t>
  </si>
  <si>
    <t>Whitley.Heidi25@yahoo.com</t>
  </si>
  <si>
    <t>Stark.Cody92@gmail.com</t>
  </si>
  <si>
    <t>Ryan.Grace96@gmail.com</t>
  </si>
  <si>
    <t>Stanton.Fay51@hotmail.com</t>
  </si>
  <si>
    <t>Lamb.Lydia34@yahoo.com</t>
  </si>
  <si>
    <t>Sloan.Elliott92@gmail.com</t>
  </si>
  <si>
    <t>Beard.Dacey17@gmail.com</t>
  </si>
  <si>
    <t>Turner.Emily41@gmail.com</t>
  </si>
  <si>
    <t>Martinez.Quentin83@yahoo.com</t>
  </si>
  <si>
    <t>Vaughn.Francesca36@hotmail.com</t>
  </si>
  <si>
    <t>Higgins.Gannon55@hotmail.com</t>
  </si>
  <si>
    <t>Park.Iliana41@gmail.com</t>
  </si>
  <si>
    <t>Daniel.Brandon11@yahoo.com</t>
  </si>
  <si>
    <t>Reed.Cora15@hotmail.com</t>
  </si>
  <si>
    <t>Green.Robin52@yahoo.com</t>
  </si>
  <si>
    <t>Poole.Alisa1@hotmail.com</t>
  </si>
  <si>
    <t>Castro.Yuri6@yahoo.com</t>
  </si>
  <si>
    <t>Horne.Hollee43@yahoo.com</t>
  </si>
  <si>
    <t>Sampson.Rooney97@hotmail.com</t>
  </si>
  <si>
    <t>Atkins.Winifred10@gmail.com</t>
  </si>
  <si>
    <t>Joseph.Keegan13@yahoo.com</t>
  </si>
  <si>
    <t>Marsh.Jorden96@gmail.com</t>
  </si>
  <si>
    <t>Bennett.Mary57@hotmail.com</t>
  </si>
  <si>
    <t>Rowland.Adele41@gmail.com</t>
  </si>
  <si>
    <t>Forbes.David77@hotmail.com</t>
  </si>
  <si>
    <t>Meyer.Michael57@yahoo.com</t>
  </si>
  <si>
    <t>Donaldson.Dillon18@gmail.com</t>
  </si>
  <si>
    <t>Klein.Yael79@hotmail.com</t>
  </si>
  <si>
    <t>Gould.Ferris72@yahoo.com</t>
  </si>
  <si>
    <t>Vasquez.Kaseem21@gmail.com</t>
  </si>
  <si>
    <t>Oconnor.Fritz50@yahoo.com</t>
  </si>
  <si>
    <t>Hardin.Evan67@gmail.com</t>
  </si>
  <si>
    <t>Weaver.Janna59@hotmail.com</t>
  </si>
  <si>
    <t>Hoover.Raya40@gmail.com</t>
  </si>
  <si>
    <t>Casey.Kendall70@hotmail.com</t>
  </si>
  <si>
    <t>Guy.Clare17@hotmail.com</t>
  </si>
  <si>
    <t>Graham.Gillian83@gmail.com</t>
  </si>
  <si>
    <t>Oliver.Venus52@gmail.com</t>
  </si>
  <si>
    <t>Buckner.Heather43@hotmail.com</t>
  </si>
  <si>
    <t>Warren.Hyacinth69@hotmail.com</t>
  </si>
  <si>
    <t>Daniel.Quamar92@hotmail.com</t>
  </si>
  <si>
    <t>Good.Shaine54@hotmail.com</t>
  </si>
  <si>
    <t>Schultz.Maite82@gmail.com</t>
  </si>
  <si>
    <t>Benjamin.Allistair71@yahoo.com</t>
  </si>
  <si>
    <t>Barber.Shannon83@yahoo.com</t>
  </si>
  <si>
    <t>Mcgee.Boris66@yahoo.com</t>
  </si>
  <si>
    <t>Combs.Libby96@gmail.com</t>
  </si>
  <si>
    <t>Middleton.Aretha35@hotmail.com</t>
  </si>
  <si>
    <t>Farmer.Isaiah3@yahoo.com</t>
  </si>
  <si>
    <t>Mejia.Montana71@hotmail.com</t>
  </si>
  <si>
    <t>Velazquez.Shelly91@gmail.com</t>
  </si>
  <si>
    <t>Albert.Dorothy22@gmail.com</t>
  </si>
  <si>
    <t>Tucker.Lucian78@hotmail.com</t>
  </si>
  <si>
    <t>Mays.Zelenia2@yahoo.com</t>
  </si>
  <si>
    <t>Mcknight.Dorothy30@yahoo.com</t>
  </si>
  <si>
    <t>Odonnell.Deacon8@yahoo.com</t>
  </si>
  <si>
    <t>Compton.Demetria66@gmail.com</t>
  </si>
  <si>
    <t>Vang.Anjolie13@hotmail.com</t>
  </si>
  <si>
    <t>Burke.Martha6@gmail.com</t>
  </si>
  <si>
    <t>Reyes.Harding37@hotmail.com</t>
  </si>
  <si>
    <t>Pena.Hayes97@gmail.com</t>
  </si>
  <si>
    <t>Grimes.Gray62@hotmail.com</t>
  </si>
  <si>
    <t>Velez.Bertha40@yahoo.com</t>
  </si>
  <si>
    <t>Gould.Darrel85@hotmail.com</t>
  </si>
  <si>
    <t>Fernandez.Deborah38@hotmail.com</t>
  </si>
  <si>
    <t>Conrad.Idola55@gmail.com</t>
  </si>
  <si>
    <t>Moon.Harding14@gmail.com</t>
  </si>
  <si>
    <t>James.Denton32@yahoo.com</t>
  </si>
  <si>
    <t>Roberts.Stephen1@yahoo.com</t>
  </si>
  <si>
    <t>Robbins.Erica16@hotmail.com</t>
  </si>
  <si>
    <t>Rodriguez.Stone40@yahoo.com</t>
  </si>
  <si>
    <t>Finley.Shelly100@yahoo.com</t>
  </si>
  <si>
    <t>Abbott.Owen53@yahoo.com</t>
  </si>
  <si>
    <t>Curtis.Michael78@gmail.com</t>
  </si>
  <si>
    <t>Waller.Jena96@hotmail.com</t>
  </si>
  <si>
    <t>Salazar.Coby19@hotmail.com</t>
  </si>
  <si>
    <t>Schwartz.Megan66@yahoo.com</t>
  </si>
  <si>
    <t>Ryan.Aladdin11@gmail.com</t>
  </si>
  <si>
    <t>Mclaughlin.Austin97@hotmail.com</t>
  </si>
  <si>
    <t>Chase.Chaim30@yahoo.com</t>
  </si>
  <si>
    <t>Woods.Kennan17@hotmail.com</t>
  </si>
  <si>
    <t>Phelps.Illana89@hotmail.com</t>
  </si>
  <si>
    <t>Cooley.Talon70@hotmail.com</t>
  </si>
  <si>
    <t>Mann.Brian16@gmail.com</t>
  </si>
  <si>
    <t>Gilmore.Alden89@yahoo.com</t>
  </si>
  <si>
    <t>Wells.Vincent91@gmail.com</t>
  </si>
  <si>
    <t>Beck.Sybil86@hotmail.com</t>
  </si>
  <si>
    <t>Douglas.Davis20@hotmail.com</t>
  </si>
  <si>
    <t>Rivera.Kelsie6@hotmail.com</t>
  </si>
  <si>
    <t>Fernandez.Colton64@hotmail.com</t>
  </si>
  <si>
    <t>Barber.Yael97@hotmail.com</t>
  </si>
  <si>
    <t>Gilmore.Porter80@gmail.com</t>
  </si>
  <si>
    <t>Townsend.Leah8@yahoo.com</t>
  </si>
  <si>
    <t>Davis.Jordan9@hotmail.com</t>
  </si>
  <si>
    <t>Kemp.Wynter61@yahoo.com</t>
  </si>
  <si>
    <t>Stuart.Juliet6@gmail.com</t>
  </si>
  <si>
    <t>Gonzales.Indigo58@gmail.com</t>
  </si>
  <si>
    <t>Kidd.Alma42@hotmail.com</t>
  </si>
  <si>
    <t>Christian.Xyla72@hotmail.com</t>
  </si>
  <si>
    <t>Snyder.India67@gmail.com</t>
  </si>
  <si>
    <t>Short.Laith32@hotmail.com</t>
  </si>
  <si>
    <t>Haynes.Lilah97@yahoo.com</t>
  </si>
  <si>
    <t>Dejesus.Bevis5@gmail.com</t>
  </si>
  <si>
    <t>Bonner.Martin82@gmail.com</t>
  </si>
  <si>
    <t>Roman.Shana89@gmail.com</t>
  </si>
  <si>
    <t>Paul.Griffith99@yahoo.com</t>
  </si>
  <si>
    <t>Smith.Julian76@gmail.com</t>
  </si>
  <si>
    <t>Roach.Nyssa62@yahoo.com</t>
  </si>
  <si>
    <t>Reeves.Merritt36@hotmail.com</t>
  </si>
  <si>
    <t>Irwin.Porter90@yahoo.com</t>
  </si>
  <si>
    <t>Santos.Brett11@hotmail.com</t>
  </si>
  <si>
    <t>Doyle.Whoopi68@gmail.com</t>
  </si>
  <si>
    <t>Castro.Sean47@hotmail.com</t>
  </si>
  <si>
    <t>Davidson.Meghan49@hotmail.com</t>
  </si>
  <si>
    <t>Byers.Bert51@yahoo.com</t>
  </si>
  <si>
    <t>Rowe.Adrian64@gmail.com</t>
  </si>
  <si>
    <t>Horne.Porter57@yahoo.com</t>
  </si>
  <si>
    <t>Snow.Brett59@yahoo.com</t>
  </si>
  <si>
    <t>May.Dorothy63@gmail.com</t>
  </si>
  <si>
    <t>Dunlap.Irma4@hotmail.com</t>
  </si>
  <si>
    <t>Howe.Raven27@yahoo.com</t>
  </si>
  <si>
    <t>Ferguson.Jael67@gmail.com</t>
  </si>
  <si>
    <t>Donaldson.Eric52@gmail.com</t>
  </si>
  <si>
    <t>Schmidt.Mufutau78@gmail.com</t>
  </si>
  <si>
    <t>Harrington.Peter98@hotmail.com</t>
  </si>
  <si>
    <t>Gillespie.Uta93@yahoo.com</t>
  </si>
  <si>
    <t>Davenport.Louis2@yahoo.com</t>
  </si>
  <si>
    <t>Guy.Bernard63@yahoo.com</t>
  </si>
  <si>
    <t>May.Zenaida90@yahoo.com</t>
  </si>
  <si>
    <t>Jensen.Judith77@gmail.com</t>
  </si>
  <si>
    <t>Reyes.Scarlett68@yahoo.com</t>
  </si>
  <si>
    <t>Oneal.Channing81@gmail.com</t>
  </si>
  <si>
    <t>Nunez.Madeline78@gmail.com</t>
  </si>
  <si>
    <t>Hopkins.Barbara4@yahoo.com</t>
  </si>
  <si>
    <t>Carrillo.Hedley46@yahoo.com</t>
  </si>
  <si>
    <t>Farrell.Samuel79@hotmail.com</t>
  </si>
  <si>
    <t>Rowland.Kevyn66@gmail.com</t>
  </si>
  <si>
    <t>Carey.Madonna75@gmail.com</t>
  </si>
  <si>
    <t>Sosa.Sasha51@yahoo.com</t>
  </si>
  <si>
    <t>Andrews.Shaeleigh9@hotmail.com</t>
  </si>
  <si>
    <t>Mccormick.Guinevere28@gmail.com</t>
  </si>
  <si>
    <t>Logan.Wing49@gmail.com</t>
  </si>
  <si>
    <t>Gamble.Chastity15@hotmail.com</t>
  </si>
  <si>
    <t>Burton.Carly6@yahoo.com</t>
  </si>
  <si>
    <t>Mcintosh.Roary89@gmail.com</t>
  </si>
  <si>
    <t>Duncan.Berk75@yahoo.com</t>
  </si>
  <si>
    <t>Compton.May41@gmail.com</t>
  </si>
  <si>
    <t>Chen.Kelsey73@hotmail.com</t>
  </si>
  <si>
    <t>Clark.Neville89@yahoo.com</t>
  </si>
  <si>
    <t>Boyd.Daquan50@yahoo.com</t>
  </si>
  <si>
    <t>Roberson.Mari59@hotmail.com</t>
  </si>
  <si>
    <t>Hendricks.Wilma48@gmail.com</t>
  </si>
  <si>
    <t>Howell.Kitra87@gmail.com</t>
  </si>
  <si>
    <t>Perkins.Merrill87@gmail.com</t>
  </si>
  <si>
    <t>Christensen.Constance90@gmail.com</t>
  </si>
  <si>
    <t>Mendoza.Christopher100@hotmail.com</t>
  </si>
  <si>
    <t>Peters.Cherokee71@hotmail.com</t>
  </si>
  <si>
    <t>Kaufman.Ciara5@yahoo.com</t>
  </si>
  <si>
    <t>Moody.Hall39@gmail.com</t>
  </si>
  <si>
    <t>Gross.Adena8@hotmail.com</t>
  </si>
  <si>
    <t>Joyce.Kareem51@hotmail.com</t>
  </si>
  <si>
    <t>Guy.Grant10@hotmail.com</t>
  </si>
  <si>
    <t>Albert.Ina45@gmail.com</t>
  </si>
  <si>
    <t>Mcclain.Elliott76@yahoo.com</t>
  </si>
  <si>
    <t>Rutledge.Teagan33@hotmail.com</t>
  </si>
  <si>
    <t>Ramos.Jamal78@gmail.com</t>
  </si>
  <si>
    <t>Barrett.Echo100@yahoo.com</t>
  </si>
  <si>
    <t>Glass.Aristotle86@hotmail.com</t>
  </si>
  <si>
    <t>Herring.Adele60@yahoo.com</t>
  </si>
  <si>
    <t>Rich.Adrienne97@hotmail.com</t>
  </si>
  <si>
    <t>Rivers.Ingrid95@hotmail.com</t>
  </si>
  <si>
    <t>Mcmillan.Mariko69@gmail.com</t>
  </si>
  <si>
    <t>Carson.Herrod88@hotmail.com</t>
  </si>
  <si>
    <t>Lewis.Wayne43@yahoo.com</t>
  </si>
  <si>
    <t>Dunlap.Harper2@gmail.com</t>
  </si>
  <si>
    <t>Bird.Branden18@gmail.com</t>
  </si>
  <si>
    <t>Garcia.Reed1@yahoo.com</t>
  </si>
  <si>
    <t>Mcguire.Mia1@gmail.com</t>
  </si>
  <si>
    <t>Short.Nathan42@hotmail.com</t>
  </si>
  <si>
    <t>17531161721111500004</t>
  </si>
  <si>
    <t>24825192319111000008</t>
  </si>
  <si>
    <t>13917131924111500007</t>
  </si>
  <si>
    <t>14312091210111400003</t>
  </si>
  <si>
    <t>23130011625101600009</t>
  </si>
  <si>
    <t>29613011419101500006</t>
  </si>
  <si>
    <t>34722191912121000008</t>
  </si>
  <si>
    <t>30533132925101600003</t>
  </si>
  <si>
    <t>20211153024101500005</t>
  </si>
  <si>
    <t>21414173421121600000</t>
  </si>
  <si>
    <t>27625131827101500002</t>
  </si>
  <si>
    <t>30826153219111400004</t>
  </si>
  <si>
    <t>25612173429121400006</t>
  </si>
  <si>
    <t>30120142816101000005</t>
  </si>
  <si>
    <t>17916193110101600008</t>
  </si>
  <si>
    <t>25613181527111200001</t>
  </si>
  <si>
    <t>16113031925121100004</t>
  </si>
  <si>
    <t>14421031129101400000</t>
  </si>
  <si>
    <t>22723013428101400005</t>
  </si>
  <si>
    <t>33413033112101400002</t>
  </si>
  <si>
    <t>23826051728121500000</t>
  </si>
  <si>
    <t>31714172523121500002</t>
  </si>
  <si>
    <t>20711071422101100008</t>
  </si>
  <si>
    <t>30130092621121600006</t>
  </si>
  <si>
    <t>25117072310121500000</t>
  </si>
  <si>
    <t>20915082915121400006</t>
  </si>
  <si>
    <t>27420123129121500003</t>
  </si>
  <si>
    <t>27315041316111500003</t>
  </si>
  <si>
    <t>25428092211111100001</t>
  </si>
  <si>
    <t>14326021514111300002</t>
  </si>
  <si>
    <t>31515091824121200008</t>
  </si>
  <si>
    <t>19329011315101600005</t>
  </si>
  <si>
    <t>18917032811101300002</t>
  </si>
  <si>
    <t>20524071623121000009</t>
  </si>
  <si>
    <t>20626132011101500007</t>
  </si>
  <si>
    <t>23330023217121100000</t>
  </si>
  <si>
    <t>13314133223121100009</t>
  </si>
  <si>
    <t>22331143415121300006</t>
  </si>
  <si>
    <t>30118111130101100007</t>
  </si>
  <si>
    <t>19933141526101000004</t>
  </si>
  <si>
    <t>19111053113111400005</t>
  </si>
  <si>
    <t>17417122326121400003</t>
  </si>
  <si>
    <t>12530172628111200007</t>
  </si>
  <si>
    <t>16811112019111300008</t>
  </si>
  <si>
    <t>26321193410101600008</t>
  </si>
  <si>
    <t>22712192414101100007</t>
  </si>
  <si>
    <t>19831032020101200002</t>
  </si>
  <si>
    <t>30511092530121600009</t>
  </si>
  <si>
    <t>25217033018121000001</t>
  </si>
  <si>
    <t>15718162617111100001</t>
  </si>
  <si>
    <t>17420031715101200008</t>
  </si>
  <si>
    <t>24118111311101300006</t>
  </si>
  <si>
    <t>11522072520101000003</t>
  </si>
  <si>
    <t>23133151912121400008</t>
  </si>
  <si>
    <t>25318163110111400003</t>
  </si>
  <si>
    <t>24215131611121100001</t>
  </si>
  <si>
    <t>33217081917101000007</t>
  </si>
  <si>
    <t>11220041929101500009</t>
  </si>
  <si>
    <t>25623051113111600008</t>
  </si>
  <si>
    <t>19822083022101200000</t>
  </si>
  <si>
    <t>33515172130101200004</t>
  </si>
  <si>
    <t>16730161924101000004</t>
  </si>
  <si>
    <t>30428031219111500005</t>
  </si>
  <si>
    <t>29713121927121500000</t>
  </si>
  <si>
    <t>20211072914121200008</t>
  </si>
  <si>
    <t>25727171222101000000</t>
  </si>
  <si>
    <t>19217062612101400000</t>
  </si>
  <si>
    <t>15319093330111500007</t>
  </si>
  <si>
    <t>21229023213111600005</t>
  </si>
  <si>
    <t>18819171529101100006</t>
  </si>
  <si>
    <t>27226021223121600006</t>
  </si>
  <si>
    <t>33929032412111300000</t>
  </si>
  <si>
    <t>27414131423111400005</t>
  </si>
  <si>
    <t>22323061122101500002</t>
  </si>
  <si>
    <t>30314061322101200009</t>
  </si>
  <si>
    <t>21416111525111400001</t>
  </si>
  <si>
    <t>16730071314121200005</t>
  </si>
  <si>
    <t>13432152629121600007</t>
  </si>
  <si>
    <t>22821112527101000004</t>
  </si>
  <si>
    <t>16719021114121200007</t>
  </si>
  <si>
    <t>33314062622111100000</t>
  </si>
  <si>
    <t>11811082030111300003</t>
  </si>
  <si>
    <t>27411062319121300004</t>
  </si>
  <si>
    <t>22223111427101400005</t>
  </si>
  <si>
    <t>15526091918101100003</t>
  </si>
  <si>
    <t>18432152511121400004</t>
  </si>
  <si>
    <t>29620133318101100009</t>
  </si>
  <si>
    <t>13724193121101000007</t>
  </si>
  <si>
    <t>24922011823121100009</t>
  </si>
  <si>
    <t>24516042627111000002</t>
  </si>
  <si>
    <t>21218082826111300005</t>
  </si>
  <si>
    <t>18327112410111200003</t>
  </si>
  <si>
    <t>34730042410111200005</t>
  </si>
  <si>
    <t>33916112017111300006</t>
  </si>
  <si>
    <t>29521071210111400006</t>
  </si>
  <si>
    <t>11221141719101600003</t>
  </si>
  <si>
    <t>11915072413121400008</t>
  </si>
  <si>
    <t>28632032010111300005</t>
  </si>
  <si>
    <t>30919071620111500002</t>
  </si>
  <si>
    <t>31221063315121300006</t>
  </si>
  <si>
    <t>23528071128121100008</t>
  </si>
  <si>
    <t>27920031516111600002</t>
  </si>
  <si>
    <t>13913122810101500001</t>
  </si>
  <si>
    <t>31419152627121300005</t>
  </si>
  <si>
    <t>13528071819101400005</t>
  </si>
  <si>
    <t>22416063012111000000</t>
  </si>
  <si>
    <t>13324041324101000009</t>
  </si>
  <si>
    <t>33421013416121400003</t>
  </si>
  <si>
    <t>22134111518101400006</t>
  </si>
  <si>
    <t>31320061328111600004</t>
  </si>
  <si>
    <t>31116052818101400003</t>
  </si>
  <si>
    <t>18520042818101000002</t>
  </si>
  <si>
    <t>17132181726111400009</t>
  </si>
  <si>
    <t>32818023225121400004</t>
  </si>
  <si>
    <t>15611083118101100000</t>
  </si>
  <si>
    <t>16629112525101100006</t>
  </si>
  <si>
    <t>15933051316101000004</t>
  </si>
  <si>
    <t>33220022211101300000</t>
  </si>
  <si>
    <t>34525112128101200001</t>
  </si>
  <si>
    <t>13832023314101000007</t>
  </si>
  <si>
    <t>31624192828111200001</t>
  </si>
  <si>
    <t>23214132014111400004</t>
  </si>
  <si>
    <t>17428172530101500002</t>
  </si>
  <si>
    <t>12433073116121300003</t>
  </si>
  <si>
    <t>33122093016111600001</t>
  </si>
  <si>
    <t>11613041721121500006</t>
  </si>
  <si>
    <t>33617083015101200003</t>
  </si>
  <si>
    <t>20321011126121100004</t>
  </si>
  <si>
    <t>27722012913101400003</t>
  </si>
  <si>
    <t>17212192723101200004</t>
  </si>
  <si>
    <t>33233163017101500009</t>
  </si>
  <si>
    <t>34319172926101200008</t>
  </si>
  <si>
    <t>22424051422121500001</t>
  </si>
  <si>
    <t>20212112830121100001</t>
  </si>
  <si>
    <t>11824082225101300007</t>
  </si>
  <si>
    <t>29820121922101400002</t>
  </si>
  <si>
    <t>34728181118111200003</t>
  </si>
  <si>
    <t>30516061710101600008</t>
  </si>
  <si>
    <t>31313051510121600006</t>
  </si>
  <si>
    <t>22314122117101400008</t>
  </si>
  <si>
    <t>30132141522101600006</t>
  </si>
  <si>
    <t>23224052923121200000</t>
  </si>
  <si>
    <t>17315081225111600002</t>
  </si>
  <si>
    <t>12930071523101200005</t>
  </si>
  <si>
    <t>21619182130111400000</t>
  </si>
  <si>
    <t>23130042529111000003</t>
  </si>
  <si>
    <t>30325142813121400000</t>
  </si>
  <si>
    <t>22530012326101600002</t>
  </si>
  <si>
    <t>21115092526101100000</t>
  </si>
  <si>
    <t>21812011920121100006</t>
  </si>
  <si>
    <t>23722132918111200007</t>
  </si>
  <si>
    <t>16517112621101300000</t>
  </si>
  <si>
    <t>23221042226101500004</t>
  </si>
  <si>
    <t>20533121722121600008</t>
  </si>
  <si>
    <t>31614032429101200001</t>
  </si>
  <si>
    <t>14428153429111400003</t>
  </si>
  <si>
    <t>26319091627111600009</t>
  </si>
  <si>
    <t>24318022430101000001</t>
  </si>
  <si>
    <t>28330093323111500007</t>
  </si>
  <si>
    <t>12123041625111400007</t>
  </si>
  <si>
    <t>28515131915121000000</t>
  </si>
  <si>
    <t>17228062724111600009</t>
  </si>
  <si>
    <t>19513072018101000009</t>
  </si>
  <si>
    <t>31224072922101200002</t>
  </si>
  <si>
    <t>21714022326111300003</t>
  </si>
  <si>
    <t>30621091116101500006</t>
  </si>
  <si>
    <t>34524113326111000009</t>
  </si>
  <si>
    <t>20414171329121500001</t>
  </si>
  <si>
    <t>27534192318111200006</t>
  </si>
  <si>
    <t>16516133028121200009</t>
  </si>
  <si>
    <t>32322072510121400002</t>
  </si>
  <si>
    <t>31520192821101200007</t>
  </si>
  <si>
    <t>17414052710121400006</t>
  </si>
  <si>
    <t>34213052219111100001</t>
  </si>
  <si>
    <t>27212162521111400002</t>
  </si>
  <si>
    <t>11532022818101300005</t>
  </si>
  <si>
    <t>26920092322121400002</t>
  </si>
  <si>
    <t>24823033320121300009</t>
  </si>
  <si>
    <t>33213072713111300008</t>
  </si>
  <si>
    <t>24530083221111200002</t>
  </si>
  <si>
    <t>17830081128121100003</t>
  </si>
  <si>
    <t>18211193025111400000</t>
  </si>
  <si>
    <t>30614072725101200009</t>
  </si>
  <si>
    <t>16419023030111000007</t>
  </si>
  <si>
    <t>31521012212121600009</t>
  </si>
  <si>
    <t>22221033316121600003</t>
  </si>
  <si>
    <t>11534021916111500005</t>
  </si>
  <si>
    <t>17212141826111100003</t>
  </si>
  <si>
    <t>18911072920101600002</t>
  </si>
  <si>
    <t>25217132816121200009</t>
  </si>
  <si>
    <t>31828051414111500009</t>
  </si>
  <si>
    <t>29618072621101000007</t>
  </si>
  <si>
    <t>33123011324101200007</t>
  </si>
  <si>
    <t>16114052218121500007</t>
  </si>
  <si>
    <t>11832013410101300003</t>
  </si>
  <si>
    <t>25515013429101300000</t>
  </si>
  <si>
    <t>27418122220101600001</t>
  </si>
  <si>
    <t>21223152115121600003</t>
  </si>
  <si>
    <t>24622123015111200008</t>
  </si>
  <si>
    <t>34111143220121400008</t>
  </si>
  <si>
    <t>12312023029111000006</t>
  </si>
  <si>
    <t>12811182630111300004</t>
  </si>
  <si>
    <t>29219151129101500007</t>
  </si>
  <si>
    <t>24825092017111300000</t>
  </si>
  <si>
    <t>12419033329121300005</t>
  </si>
  <si>
    <t>26318063329121200000</t>
  </si>
  <si>
    <t>27522171829111000006</t>
  </si>
  <si>
    <t>20619132115121500007</t>
  </si>
  <si>
    <t>30318043023101000002</t>
  </si>
  <si>
    <t>21622121312121100003</t>
  </si>
  <si>
    <t>11734083128121200001</t>
  </si>
  <si>
    <t>17128192423111000006</t>
  </si>
  <si>
    <t>21717061626111500002</t>
  </si>
  <si>
    <t>34827151411111200007</t>
  </si>
  <si>
    <t>22715062419101100009</t>
  </si>
  <si>
    <t>15130032415101400002</t>
  </si>
  <si>
    <t>12814022612101200006</t>
  </si>
  <si>
    <t>25831163317111100004</t>
  </si>
  <si>
    <t>16613171923111600005</t>
  </si>
  <si>
    <t>24132141426101000009</t>
  </si>
  <si>
    <t>16827091324121000007</t>
  </si>
  <si>
    <t>11534192823121600004</t>
  </si>
  <si>
    <t>27524172423121300007</t>
  </si>
  <si>
    <t>23119071613111000004</t>
  </si>
  <si>
    <t>20723053417111500004</t>
  </si>
  <si>
    <t>17727051510111200005</t>
  </si>
  <si>
    <t>22511053320101400001</t>
  </si>
  <si>
    <t>18726012112101400000</t>
  </si>
  <si>
    <t>16730122129101500008</t>
  </si>
  <si>
    <t>16711151429111200006</t>
  </si>
  <si>
    <t>33414032616101400007</t>
  </si>
  <si>
    <t>27929152429101100000</t>
  </si>
  <si>
    <t>27123033130101500008</t>
  </si>
  <si>
    <t>28426192028121500007</t>
  </si>
  <si>
    <t>19617091117101100007</t>
  </si>
  <si>
    <t>15628042228121600001</t>
  </si>
  <si>
    <t>31926192218101400007</t>
  </si>
  <si>
    <t>13524152912111200002</t>
  </si>
  <si>
    <t>32518123030121000009</t>
  </si>
  <si>
    <t>26620071914121000009</t>
  </si>
  <si>
    <t>26725112522101500001</t>
  </si>
  <si>
    <t>29429161527121200002</t>
  </si>
  <si>
    <t>27519081930121300003</t>
  </si>
  <si>
    <t>20614123323111300005</t>
  </si>
  <si>
    <t>20119021823121000006</t>
  </si>
  <si>
    <t>16630071819121100004</t>
  </si>
  <si>
    <t>15416012328121000002</t>
  </si>
  <si>
    <t>22824093320111400009</t>
  </si>
  <si>
    <t>23927091510121600009</t>
  </si>
  <si>
    <t>17230111329111100007</t>
  </si>
  <si>
    <t>22325153122121600000</t>
  </si>
  <si>
    <t>34122081319111100009</t>
  </si>
  <si>
    <t>32622042613111500006</t>
  </si>
  <si>
    <t>13721013330101000000</t>
  </si>
  <si>
    <t>17714031119111200004</t>
  </si>
  <si>
    <t>17123071113101100001</t>
  </si>
  <si>
    <t>34818042329101400001</t>
  </si>
  <si>
    <t>23429022411121600007</t>
  </si>
  <si>
    <t>12915033222121300005</t>
  </si>
  <si>
    <t>11529182215101500009</t>
  </si>
  <si>
    <t>17619072320111100005</t>
  </si>
  <si>
    <t>11912153215121400009</t>
  </si>
  <si>
    <t>29116191921101000009</t>
  </si>
  <si>
    <t>21919041212101400009</t>
  </si>
  <si>
    <t>19411043315121100001</t>
  </si>
  <si>
    <t>27811182023101100008</t>
  </si>
  <si>
    <t>19111081530121500004</t>
  </si>
  <si>
    <t>19619183421101100008</t>
  </si>
  <si>
    <t>17227133315111500002</t>
  </si>
  <si>
    <t>12221052113111400002</t>
  </si>
  <si>
    <t>14120071530121100005</t>
  </si>
  <si>
    <t>19214011229111300000</t>
  </si>
  <si>
    <t>25814032717121200005</t>
  </si>
  <si>
    <t>12629092822121600008</t>
  </si>
  <si>
    <t>24126062516101400009</t>
  </si>
  <si>
    <t>12333011726121500009</t>
  </si>
  <si>
    <t>24812063316101000001</t>
  </si>
  <si>
    <t>19629061316101500004</t>
  </si>
  <si>
    <t>16327133224111400007</t>
  </si>
  <si>
    <t>14233012421121300009</t>
  </si>
  <si>
    <t>29122061822111500001</t>
  </si>
  <si>
    <t>32127051216101300006</t>
  </si>
  <si>
    <t>13921092920121000007</t>
  </si>
  <si>
    <t>15228163113121200003</t>
  </si>
  <si>
    <t>24811163025111200005</t>
  </si>
  <si>
    <t>17131042627111400004</t>
  </si>
  <si>
    <t>20916012219111100000</t>
  </si>
  <si>
    <t>23526053016111200000</t>
  </si>
  <si>
    <t>23822153316101400007</t>
  </si>
  <si>
    <t>23634031813101100003</t>
  </si>
  <si>
    <t>28628022529121100003</t>
  </si>
  <si>
    <t>28818032630101500008</t>
  </si>
  <si>
    <t>25729163215111300004</t>
  </si>
  <si>
    <t>17416121916121100006</t>
  </si>
  <si>
    <t>14426181425121600002</t>
  </si>
  <si>
    <t>31424092022101400009</t>
  </si>
  <si>
    <t>28122052121111600009</t>
  </si>
  <si>
    <t>23217062611101400006</t>
  </si>
  <si>
    <t>25932162626121500001</t>
  </si>
  <si>
    <t>19932181622101500008</t>
  </si>
  <si>
    <t>32334071328121400007</t>
  </si>
  <si>
    <t>13427161710111000005</t>
  </si>
  <si>
    <t>32224061223111200008</t>
  </si>
  <si>
    <t>11616161927121300003</t>
  </si>
  <si>
    <t>31234083011101600002</t>
  </si>
  <si>
    <t>15433111920121300004</t>
  </si>
  <si>
    <t>15731093013101400008</t>
  </si>
  <si>
    <t>19833162311101100000</t>
  </si>
  <si>
    <t>22419152911101400003</t>
  </si>
  <si>
    <t>22514032224111000007</t>
  </si>
  <si>
    <t>11434083418101100005</t>
  </si>
  <si>
    <t>22631041810101500004</t>
  </si>
  <si>
    <t>34511051927111300009</t>
  </si>
  <si>
    <t>28320142710111100009</t>
  </si>
  <si>
    <t>23519181917101500001</t>
  </si>
  <si>
    <t>14325072727101100005</t>
  </si>
  <si>
    <t>33631021429121000005</t>
  </si>
  <si>
    <t>11133073328121000004</t>
  </si>
  <si>
    <t>29325071927111200007</t>
  </si>
  <si>
    <t>33822152229121600007</t>
  </si>
  <si>
    <t>23223111123101200001</t>
  </si>
  <si>
    <t>16434082519101000001</t>
  </si>
  <si>
    <t>23913113417101500006</t>
  </si>
  <si>
    <t>23829122923101100006</t>
  </si>
  <si>
    <t>32234163116111100005</t>
  </si>
  <si>
    <t>30722122312111000007</t>
  </si>
  <si>
    <t>34618142111121200007</t>
  </si>
  <si>
    <t>15633072830121300000</t>
  </si>
  <si>
    <t>18133182726111000008</t>
  </si>
  <si>
    <t>22713071519121300005</t>
  </si>
  <si>
    <t>27432181126101100004</t>
  </si>
  <si>
    <t>20833193024121500000</t>
  </si>
  <si>
    <t>18732121616101000009</t>
  </si>
  <si>
    <t>16219041717121600000</t>
  </si>
  <si>
    <t>27328131414121100006</t>
  </si>
  <si>
    <t>34415091425121500000</t>
  </si>
  <si>
    <t>14322161421121400006</t>
  </si>
  <si>
    <t>31626133319111400000</t>
  </si>
  <si>
    <t>14919062226121300004</t>
  </si>
  <si>
    <t>30123072126121100004</t>
  </si>
  <si>
    <t>21724062222121000009</t>
  </si>
  <si>
    <t>14818092922121000003</t>
  </si>
  <si>
    <t>14521093020101200008</t>
  </si>
  <si>
    <t>27532172214101100002</t>
  </si>
  <si>
    <t>17631171615101400002</t>
  </si>
  <si>
    <t>20228182221121000005</t>
  </si>
  <si>
    <t>30827133226121500003</t>
  </si>
  <si>
    <t>22429171330101000002</t>
  </si>
  <si>
    <t>20624161827121000004</t>
  </si>
  <si>
    <t>26930111127121200005</t>
  </si>
  <si>
    <t>33524173321121300001</t>
  </si>
  <si>
    <t>17416122230121200003</t>
  </si>
  <si>
    <t>27424172720101500003</t>
  </si>
  <si>
    <t>12612062618101100002</t>
  </si>
  <si>
    <t>34428161714101500004</t>
  </si>
  <si>
    <t>23315133215121600002</t>
  </si>
  <si>
    <t>14127121612111400005</t>
  </si>
  <si>
    <t>31419112315101000000</t>
  </si>
  <si>
    <t>31415192511121400008</t>
  </si>
  <si>
    <t>29422191827121600005</t>
  </si>
  <si>
    <t>11729141830101600001</t>
  </si>
  <si>
    <t>27716061629121300009</t>
  </si>
  <si>
    <t>31714072325111500006</t>
  </si>
  <si>
    <t>34114151928121100004</t>
  </si>
  <si>
    <t>11318132214111300001</t>
  </si>
  <si>
    <t>21212092010121200002</t>
  </si>
  <si>
    <t>31114172818101100002</t>
  </si>
  <si>
    <t>32512191815121000000</t>
  </si>
  <si>
    <t>20225062127121500003</t>
  </si>
  <si>
    <t>21819042021101000005</t>
  </si>
  <si>
    <t>29122111730121100007</t>
  </si>
  <si>
    <t>13929161717101600004</t>
  </si>
  <si>
    <t>31822142317111300009</t>
  </si>
  <si>
    <t>16311172818101500003</t>
  </si>
  <si>
    <t>24525112018101400002</t>
  </si>
  <si>
    <t>19821011411121000008</t>
  </si>
  <si>
    <t>19223092017121200003</t>
  </si>
  <si>
    <t>24514071923101200007</t>
  </si>
  <si>
    <t>32414011811121200001</t>
  </si>
  <si>
    <t>26530092920101100008</t>
  </si>
  <si>
    <t>21417012320101000008</t>
  </si>
  <si>
    <t>31924192710111300000</t>
  </si>
  <si>
    <t>26923193213121500003</t>
  </si>
  <si>
    <t>26428043121121600007</t>
  </si>
  <si>
    <t>32622052427101100007</t>
  </si>
  <si>
    <t>20622033424111000002</t>
  </si>
  <si>
    <t>30523013221121200009</t>
  </si>
  <si>
    <t>30323193129111500000</t>
  </si>
  <si>
    <t>29133011628101400007</t>
  </si>
  <si>
    <t>17616033413101200004</t>
  </si>
  <si>
    <t>15529082626121200007</t>
  </si>
  <si>
    <t>27615042327101200002</t>
  </si>
  <si>
    <t>27324132423101600000</t>
  </si>
  <si>
    <t>14534081620101300001</t>
  </si>
  <si>
    <t>21128041821111500007</t>
  </si>
  <si>
    <t>12715111519111100006</t>
  </si>
  <si>
    <t>20413073413111500006</t>
  </si>
  <si>
    <t>26620192023101200007</t>
  </si>
  <si>
    <t>24920132125111100006</t>
  </si>
  <si>
    <t>29817073021101400001</t>
  </si>
  <si>
    <t>15528062510101600000</t>
  </si>
  <si>
    <t>28722193315101400007</t>
  </si>
  <si>
    <t>14817183418101500004</t>
  </si>
  <si>
    <t>21634111229111600003</t>
  </si>
  <si>
    <t>28434182230101100006</t>
  </si>
  <si>
    <t>11812181410111000003</t>
  </si>
  <si>
    <t>25817061221101600002</t>
  </si>
  <si>
    <t>19912143318111600001</t>
  </si>
  <si>
    <t>20332132713101500007</t>
  </si>
  <si>
    <t>27517073326121300003</t>
  </si>
  <si>
    <t>24420161616101000000</t>
  </si>
  <si>
    <t>23533182611101100009</t>
  </si>
  <si>
    <t>34328062314101500009</t>
  </si>
  <si>
    <t>30117061217111000005</t>
  </si>
  <si>
    <t>19134182822101100005</t>
  </si>
  <si>
    <t>11133071730111400002</t>
  </si>
  <si>
    <t>20316061710121500000</t>
  </si>
  <si>
    <t>20833092024121500005</t>
  </si>
  <si>
    <t>20213091530111000009</t>
  </si>
  <si>
    <t>27121053410101200003</t>
  </si>
  <si>
    <t>31118142229101500006</t>
  </si>
  <si>
    <t>14128141725101600003</t>
  </si>
  <si>
    <t>19620013322101600001</t>
  </si>
  <si>
    <t>33429083026101400003</t>
  </si>
  <si>
    <t>14515163411121600009</t>
  </si>
  <si>
    <t>29322051116101100002</t>
  </si>
  <si>
    <t>31216023012101300008</t>
  </si>
  <si>
    <t>29728042319121100004</t>
  </si>
  <si>
    <t>34915143013111600007</t>
  </si>
  <si>
    <t>23721022826121000009</t>
  </si>
  <si>
    <t>19513032914101300007</t>
  </si>
  <si>
    <t>17314011330111100001</t>
  </si>
  <si>
    <t>13532063119121300004</t>
  </si>
  <si>
    <t>27726141524101100000</t>
  </si>
  <si>
    <t>22226141819101300005</t>
  </si>
  <si>
    <t>21815092417121100008</t>
  </si>
  <si>
    <t>24329071922101400004</t>
  </si>
  <si>
    <t>27121122923111600001</t>
  </si>
  <si>
    <t>26311132230101500000</t>
  </si>
  <si>
    <t>25812112711111400008</t>
  </si>
  <si>
    <t>17715012125111400005</t>
  </si>
  <si>
    <t>15921162713101100000</t>
  </si>
  <si>
    <t>13211042522121100009</t>
  </si>
  <si>
    <t>21719091728121400000</t>
  </si>
  <si>
    <t>33714082917101000002</t>
  </si>
  <si>
    <t>17631182725121600002</t>
  </si>
  <si>
    <t>13620071314101600005</t>
  </si>
  <si>
    <t>30926122025121300000</t>
  </si>
  <si>
    <t>27332191129101500007</t>
  </si>
  <si>
    <t>25132113221111000006</t>
  </si>
  <si>
    <t>31317023021121300007</t>
  </si>
  <si>
    <t>23732141710101500007</t>
  </si>
  <si>
    <t>16419151619111400001</t>
  </si>
  <si>
    <t>17314042315121300006</t>
  </si>
  <si>
    <t>34911022217111500000</t>
  </si>
  <si>
    <t>22511033427101500001</t>
  </si>
  <si>
    <t>19225082116101000004</t>
  </si>
  <si>
    <t>28131032424101200005</t>
  </si>
  <si>
    <t>24932012213121100009</t>
  </si>
  <si>
    <t>19929121714111500000</t>
  </si>
  <si>
    <t>34124133120101200003</t>
  </si>
  <si>
    <t>22722043016111600007</t>
  </si>
  <si>
    <t>12216171516111000004</t>
  </si>
  <si>
    <t>33823023210101200007</t>
  </si>
  <si>
    <t>15330011910101400002</t>
  </si>
  <si>
    <t>21530083228101500009</t>
  </si>
  <si>
    <t>23116041428101400001</t>
  </si>
  <si>
    <t>11928123329121600005</t>
  </si>
  <si>
    <t>32725163010101100004</t>
  </si>
  <si>
    <t>18713051415101400009</t>
  </si>
  <si>
    <t>32215021117101300001</t>
  </si>
  <si>
    <t>11318133111101500005</t>
  </si>
  <si>
    <t>21620033015121100004</t>
  </si>
  <si>
    <t>19426042521101500005</t>
  </si>
  <si>
    <t>34414132417121100007</t>
  </si>
  <si>
    <t>33533051222101000008</t>
  </si>
  <si>
    <t>16420123125121400003</t>
  </si>
  <si>
    <t>14632072825121100004</t>
  </si>
  <si>
    <t>22321031530111600006</t>
  </si>
  <si>
    <t>34315081722121600007</t>
  </si>
  <si>
    <t>12421171216111600005</t>
  </si>
  <si>
    <t>27533082111121400009</t>
  </si>
  <si>
    <t>11626132824111100003</t>
  </si>
  <si>
    <t>14926092110101500004</t>
  </si>
  <si>
    <t>24323112626101100000</t>
  </si>
  <si>
    <t>29627123223101100004</t>
  </si>
  <si>
    <t>24416183017101600000</t>
  </si>
  <si>
    <t>30413011622111200006</t>
  </si>
  <si>
    <t>19620132915101300000</t>
  </si>
  <si>
    <t>28321132627111500005</t>
  </si>
  <si>
    <t>16824171510101400001</t>
  </si>
  <si>
    <t>11621191524121100003</t>
  </si>
  <si>
    <t>21113182528101400008</t>
  </si>
  <si>
    <t>17621022330101200008</t>
  </si>
  <si>
    <t>14811091218121000008</t>
  </si>
  <si>
    <t>27319161713121000006</t>
  </si>
  <si>
    <t>31111113410101300002</t>
  </si>
  <si>
    <t>16415052016101500005</t>
  </si>
  <si>
    <t>11933192615101100005</t>
  </si>
  <si>
    <t>P</t>
  </si>
  <si>
    <t>Jl. Cempaka Putih Tengah I / 1</t>
  </si>
  <si>
    <t>Jl. Achmad Yani No. 2, By Pass</t>
  </si>
  <si>
    <t>Jl. Kyai Caringin No. 7</t>
  </si>
  <si>
    <t>Jl. Landas Pacu Timur</t>
  </si>
  <si>
    <t xml:space="preserve">Jl. Raden Saleh No. 40 </t>
  </si>
  <si>
    <t>Jl. HOS Cokroaminoto No. 31 - 33</t>
  </si>
  <si>
    <t>Jl. Kali Pasir  No. 9</t>
  </si>
  <si>
    <t>Jl. Raya Mangga Besar Raya 137 / 139</t>
  </si>
  <si>
    <t>Jl. Diponegoro No. 71</t>
  </si>
  <si>
    <t>Jl. Kramat Raya No. 17 A</t>
  </si>
  <si>
    <t>Jl. Kramat Raya No. 128</t>
  </si>
  <si>
    <t>Jl. Salemba Raya No. 41</t>
  </si>
  <si>
    <t>Jl. Salemba Tengah 26 - 28</t>
  </si>
  <si>
    <t>Jl. Dr. Abdul Rachman Saleh 24</t>
  </si>
  <si>
    <t>Jl. Bendungan Hilir No. 17</t>
  </si>
  <si>
    <t>Jl. Rawamangun No. 47</t>
  </si>
  <si>
    <t xml:space="preserve">Jl. Budi Kemuliaan No. 25 </t>
  </si>
  <si>
    <t>Jl. Kesehatan No. 9</t>
  </si>
  <si>
    <t>Jl. Kaji No. 40</t>
  </si>
  <si>
    <t>Jl. Sawo No. 58 - 60</t>
  </si>
  <si>
    <t>Jl. Sumur Batu Raya Blok A3 No. 13</t>
  </si>
  <si>
    <t>Jl. Gereja Theresia No. 22</t>
  </si>
  <si>
    <t>Jl. Teuku Cik Ditiro No. 28</t>
  </si>
  <si>
    <t>Jl. Teuku Cik Ditiro No. 41</t>
  </si>
  <si>
    <t>Jl. Teuku Cik Ditiro No. 46  M</t>
  </si>
  <si>
    <t xml:space="preserve">Jl. Proklamasi  No. 43 </t>
  </si>
  <si>
    <t>Jl. Tambak No. 18</t>
  </si>
  <si>
    <t>Jl. Salemba Raya</t>
  </si>
  <si>
    <t>Jl. Salemba I  No. 13</t>
  </si>
  <si>
    <t>Jl. Jenderal Sudirman Kavling 86</t>
  </si>
  <si>
    <t>Jl. Tipar Cakung No. 5</t>
  </si>
  <si>
    <t>Jl. Boulevard Timur Raya RT. 006 / 02</t>
  </si>
  <si>
    <t>Jl. Bukit Gading Raya Kav. II</t>
  </si>
  <si>
    <t>Jl. Deli No. 4  Tanjung Priok</t>
  </si>
  <si>
    <t>Jl. Kramat Jaya, Tanjung Priok</t>
  </si>
  <si>
    <t>Jl. Raya Plumpang Semper No. 19  RT.006 / RW.015</t>
  </si>
  <si>
    <t>Jl. Pantai Indah Utara 3 Sek. Utr. Tmr Blok T</t>
  </si>
  <si>
    <t>Jl. Pluit Raya No. 2</t>
  </si>
  <si>
    <t>Jl. Raya Pluit Selatan No. 2</t>
  </si>
  <si>
    <t>Jl Sungai Bambu  No. 5</t>
  </si>
  <si>
    <t>Jl. Agung Utara Raya Blok A No. 1</t>
  </si>
  <si>
    <t>Jl. Danau Sunter Utara Raya No. 1</t>
  </si>
  <si>
    <t>Jl. Enggano No. 10</t>
  </si>
  <si>
    <t xml:space="preserve">Jl. Tawes No. 18-20 </t>
  </si>
  <si>
    <t>Pluit Mas I Blok A No. 2A - 5A</t>
  </si>
  <si>
    <t>Mutiara Mediterania C/8 A, Jl. Raya Pluit Samudra I-A RT.0011 RW.05</t>
  </si>
  <si>
    <t>Jl. Baru Sunter Permai Raya</t>
  </si>
  <si>
    <t>Jl. Ganggeng Raya No.9</t>
  </si>
  <si>
    <t>Jl. Siak J-5 No. 14</t>
  </si>
  <si>
    <t>Jl. Danau Agung 2 Blok E 3 No. 28-30</t>
  </si>
  <si>
    <t>Jl. Kamal Raya, Bumi Cengkareng Indah</t>
  </si>
  <si>
    <t>Jl. Cendrawasih No.1 Komp. Dep. Han, Mabes TNI  Slipi</t>
  </si>
  <si>
    <t>Jl. Daan Mogot No. 34</t>
  </si>
  <si>
    <t>Jl. Kyai Tapa No. 1</t>
  </si>
  <si>
    <t>Jl. Kintamani Raya No. 2, Kawasan Daan Mogot Baru</t>
  </si>
  <si>
    <t>Jl. Raya Pejuangan Kav. 8</t>
  </si>
  <si>
    <t>Jl. Kedoya Raya / Al-Kamal No. 2</t>
  </si>
  <si>
    <t>Jl. Panjang Arteri 26</t>
  </si>
  <si>
    <t xml:space="preserve">Jl. Raya Kebayoran Lama No. 64 </t>
  </si>
  <si>
    <t>Jl. Puri Indah Raya  Blok S-2</t>
  </si>
  <si>
    <t>Jl. Aip II K. S. Tubun No. 92-94</t>
  </si>
  <si>
    <t>Jl. Aipda K. S. Tubun No. 79</t>
  </si>
  <si>
    <t>Jl. Raya kamal Outer Ring Road</t>
  </si>
  <si>
    <t>Jl. Prof. Dr. Latumeten No. 1</t>
  </si>
  <si>
    <t>Jl. Duri Raya No. 22</t>
  </si>
  <si>
    <t>Jl. Letjen S. Parman Kav. 84-86</t>
  </si>
  <si>
    <t>Jl. LetJen S. Parman Kav. 87, Slipi</t>
  </si>
  <si>
    <t>Jl. LetJen S. Parman Kav. 87</t>
  </si>
  <si>
    <t>Jl. Tanah Sereal VII / 9</t>
  </si>
  <si>
    <t xml:space="preserve">Jl. Kyai Tapa No. </t>
  </si>
  <si>
    <t>Jl. Anggrek No. 2 B</t>
  </si>
  <si>
    <t>Jl. Pesanggrahan No. 1</t>
  </si>
  <si>
    <t>Jl. RS Fatmawati No. 80 - 82</t>
  </si>
  <si>
    <t>Jl. RS. Fatmawati</t>
  </si>
  <si>
    <t>Jl. Lebak Bulus 1</t>
  </si>
  <si>
    <t xml:space="preserve">Jl. RS Fatmawati No. 74 </t>
  </si>
  <si>
    <t>Jl. Warung Silah No. 1</t>
  </si>
  <si>
    <t>Jl. Sirsak No. 21</t>
  </si>
  <si>
    <t>Jl. Kyai Maja No. 43</t>
  </si>
  <si>
    <t>Jl. Gandaria I / 20</t>
  </si>
  <si>
    <t>Jl. Gandaria Tengah II No. 6 - 14</t>
  </si>
  <si>
    <t>Jl. Metro Duta Kav. UE,  Pondok Indah</t>
  </si>
  <si>
    <t>Jl. Ciputat Raya No. 40</t>
  </si>
  <si>
    <t>Jl. Warung Buncit Raya No. 15</t>
  </si>
  <si>
    <t>Jl. Raya Cilandak  KKO</t>
  </si>
  <si>
    <t>Jl. Siaga Raya Kav. 4 - 8</t>
  </si>
  <si>
    <t>Jl. R. C. Veteran No. 178</t>
  </si>
  <si>
    <t>Jl. HR. Rasuna Said Kav. C-21 Kuningan</t>
  </si>
  <si>
    <t xml:space="preserve">Jl. Jend. Sudirman Kav. 49 </t>
  </si>
  <si>
    <t>Jl. Jenderal Gatot Subroto Kav. 59</t>
  </si>
  <si>
    <t>Jl. Sultan Agung No. 67</t>
  </si>
  <si>
    <t>Jl. MT. Haryono No. 8</t>
  </si>
  <si>
    <t>Jl. Raya Pasar Minggu No. 3 A</t>
  </si>
  <si>
    <t>Jl. Warung Sila No.8 RT.006 / RW.04 Gudang Baru</t>
  </si>
  <si>
    <t>Jl. Mohamad Kahfi Raya 1</t>
  </si>
  <si>
    <t>Jl. Jeruk Raya No. 15 RT. 0011 / RW. 01</t>
  </si>
  <si>
    <t>Jl. Bina Warga RT. 009 / RW. 07, Kalibata</t>
  </si>
  <si>
    <t>Jl. Taman Brawijaya No. 1</t>
  </si>
  <si>
    <t>Jl. Panglima Polim I  No. 34</t>
  </si>
  <si>
    <t>Jl. Dharmawangsa Raya No. 13  Blok P II</t>
  </si>
  <si>
    <t>Jl. Ciranjang  II No. 20-22</t>
  </si>
  <si>
    <t>Jl. Senayan No. 26</t>
  </si>
  <si>
    <t>Jl. Ciledug Raya No. 94 - 96</t>
  </si>
  <si>
    <t>Jl. Ciputat Raya No. 5</t>
  </si>
  <si>
    <t>Jl. Duren Tiga Raya No. 20</t>
  </si>
  <si>
    <t>Jl. Duren Tiga Raya No. 5</t>
  </si>
  <si>
    <t>Jl. H. Rohimin No. 30</t>
  </si>
  <si>
    <t>Jl. Ampera Raya No. 34</t>
  </si>
  <si>
    <t>Jl. Garnisun No. 2 - 3</t>
  </si>
  <si>
    <t>Jl. HR. Rasuna Said, Kuningan</t>
  </si>
  <si>
    <t>Jl. Dr. Saharjo No. 120</t>
  </si>
  <si>
    <t>Jl. Bintaro Permai Raya No. 3</t>
  </si>
  <si>
    <t xml:space="preserve">Jl. Bekasi Timur Raya KM. 18 No. 6 P. Gdg. </t>
  </si>
  <si>
    <t>Jl. Raya Bogor KM. 22 No. 44</t>
  </si>
  <si>
    <t>Jl. Pahlawan Revolusi No. 47</t>
  </si>
  <si>
    <t>Jl. Raya Pondok Kopi</t>
  </si>
  <si>
    <t xml:space="preserve">Jl. Mahoni, Pasar Rebo, Cijantung II </t>
  </si>
  <si>
    <t>Jl. Raya Bekasi Timur 170 C</t>
  </si>
  <si>
    <t>Jl. Raya Jatinegara Timur No. 85 - 87</t>
  </si>
  <si>
    <t>Jl. Merpati No. 2</t>
  </si>
  <si>
    <t>Jl. Dewi Sartika III No. 200</t>
  </si>
  <si>
    <t>Jl. Raya Bogor</t>
  </si>
  <si>
    <t>Jl. RS Polri</t>
  </si>
  <si>
    <t>Jl. Mayjen Sutoyo No. 2</t>
  </si>
  <si>
    <t>Jl. Tarum Barat - Kalimalang</t>
  </si>
  <si>
    <t>Jl. Raya Pondok Gede No. 4</t>
  </si>
  <si>
    <t>Jl. Letjen T. B. Simatupang No. 30</t>
  </si>
  <si>
    <t>Jl. Pemuda</t>
  </si>
  <si>
    <t>Jl. Kayu Putih Raya</t>
  </si>
  <si>
    <t>Jl. Pulomas Barat VI No. 20</t>
  </si>
  <si>
    <t>Jl. Pulomas Timur K. No.2</t>
  </si>
  <si>
    <t xml:space="preserve">Jl. Persahabatan Raya </t>
  </si>
  <si>
    <t>Jl. Perintis Kemerdekaan Kav. 149</t>
  </si>
  <si>
    <t>Jl. Balai Pustaka Baru No. 19</t>
  </si>
  <si>
    <t>Jl. Pahlawan Komarudin Raya No. 5</t>
  </si>
  <si>
    <t>Jl. LapanganTembak No. 75</t>
  </si>
  <si>
    <t>Jl. Duren Sawit Baru No. 2</t>
  </si>
  <si>
    <t>Jl. Raden Inten</t>
  </si>
  <si>
    <t>Jl. Bunga Rampai X - Perumnas Klender</t>
  </si>
  <si>
    <t>Jl. Pahlawan Revolusi No. 100</t>
  </si>
  <si>
    <t>Jl. Basuki Rachmat  No. 31</t>
  </si>
  <si>
    <t>Jl. Taman Malaka Selatan No. 6</t>
  </si>
  <si>
    <t xml:space="preserve">Jl. Jatinegara Barat No. 126 </t>
  </si>
  <si>
    <t>JL. Duren Sawit Raya Blok K.3 No.1</t>
  </si>
  <si>
    <t>Jl. Raya Bogor  Km. 19  No. 3.a</t>
  </si>
  <si>
    <t>Jl. TB Simatupang No. 71 Jak-Tim</t>
  </si>
  <si>
    <t>Jl. H. Ten</t>
  </si>
  <si>
    <t>Jl. Balai Pustaka Raya No. 29-31</t>
  </si>
  <si>
    <t>Jl. Pemuda No. 80  RT.001 RW.08</t>
  </si>
  <si>
    <t>Jakarta Utara</t>
  </si>
  <si>
    <t>Jakarta Selatan</t>
  </si>
  <si>
    <t>Bandung</t>
  </si>
  <si>
    <t>Bogor</t>
  </si>
  <si>
    <t>Bontang</t>
  </si>
  <si>
    <t>Samarinda</t>
  </si>
  <si>
    <t>Balikpapan</t>
  </si>
  <si>
    <t>Surabaya</t>
  </si>
  <si>
    <t>Papua</t>
  </si>
  <si>
    <t>Medan</t>
  </si>
  <si>
    <t>Aceh</t>
  </si>
  <si>
    <t>Makasar</t>
  </si>
  <si>
    <t>Cilacap</t>
  </si>
  <si>
    <t>Tasikmalaya</t>
  </si>
  <si>
    <t>Semarang</t>
  </si>
  <si>
    <t>Garut</t>
  </si>
  <si>
    <t>Jl. Bekasi Timur Raya KM. 18 No. 6 P. Gdg. , Jakarta Selatan 13052</t>
  </si>
  <si>
    <t>Jl. Garnisun No. 2 - 3, Surabaya 14612</t>
  </si>
  <si>
    <t>Jl. Jend. Sudirman Kav. 49 , Makasar 14745</t>
  </si>
  <si>
    <t>Jl. Ciranjang  II No. 20-22, Surabaya 12525</t>
  </si>
  <si>
    <t>Jl. Bukit Gading Raya Kav. II, Cilacap 15170</t>
  </si>
  <si>
    <t>Jl. Taman Brawijaya No. 1, Makasar 13173</t>
  </si>
  <si>
    <t>Jl. Pemuda No. 80  RT.001 RW.08, Surabaya 14152</t>
  </si>
  <si>
    <t>Jl. Letjen S. Parman Kav. 84-86, Jakarta Selatan 12863</t>
  </si>
  <si>
    <t>Jl. Ciranjang  II No. 20-22, Surabaya 12729</t>
  </si>
  <si>
    <t>Jl. Kyai Maja No. 43, Bandung 16110</t>
  </si>
  <si>
    <t>Jl. Dharmawangsa Raya No. 13  Blok P II, Tasikmalaya 12127</t>
  </si>
  <si>
    <t>Jl. Kedoya Raya / Al-Kamal No. 2, Balikpapan 15320</t>
  </si>
  <si>
    <t>Jl. Garnisun No. 2 - 3, Garut 14579</t>
  </si>
  <si>
    <t>Jl. Raya Bogor  Km. 19  No. 3.a, Tasikmalaya 13187</t>
  </si>
  <si>
    <t>Jl. Senayan No. 26, Depok 13657</t>
  </si>
  <si>
    <t>Jl. Jenderal Gatot Subroto Kav. 59, Samarinda 15523</t>
  </si>
  <si>
    <t>Jl. Daan Mogot No. 34, Surabaya 14132</t>
  </si>
  <si>
    <t>Jl. HR. Rasuna Said Kav. C-21 Kuningan, Aceh 14070</t>
  </si>
  <si>
    <t>Jl. Budi Kemuliaan No. 25 , Aceh 13027</t>
  </si>
  <si>
    <t>Jl. Taman Brawijaya No. 1, Bogor 13425</t>
  </si>
  <si>
    <t>Jl. Siak J-5 No. 14, Bogor 15132</t>
  </si>
  <si>
    <t>Jl. Raya Plumpang Semper No. 19  RT.006 / RW.015, Makasar 15637</t>
  </si>
  <si>
    <t>Jl. RS Fatmawati No. 74 , Garut 13261</t>
  </si>
  <si>
    <t>Jl. Ciputat Raya No. 40, Semarang 12966</t>
  </si>
  <si>
    <t>Jl. Kramat Raya No. 17 A, Medan 13946</t>
  </si>
  <si>
    <t>Jl. Raya Cilandak  KKO, Samarinda 15493</t>
  </si>
  <si>
    <t>Jl. Taman Brawijaya No. 1, Bogor 14073</t>
  </si>
  <si>
    <t>Jl. Taman Brawijaya No. 1, Surabaya 15836</t>
  </si>
  <si>
    <t>Jl. Teuku Cik Ditiro No. 41, Bogor 14145</t>
  </si>
  <si>
    <t>Jl. Teuku Cik Ditiro No. 41, Balikpapan 13799</t>
  </si>
  <si>
    <t>Jl. Bukit Gading Raya Kav. II, Balikpapan 13421</t>
  </si>
  <si>
    <t>Jl. Pluit Raya No. 2, Bontang 14167</t>
  </si>
  <si>
    <t>Jl. Bina Warga RT. 009 / RW. 07, Kalibata, Bandung 15047</t>
  </si>
  <si>
    <t>Jl. Bina Warga RT. 009 / RW. 07, Kalibata, Medan 13298</t>
  </si>
  <si>
    <t>Jl. Jatinegara Barat No. 126 , Balikpapan 13774</t>
  </si>
  <si>
    <t>Jl. Panglima Polim I  No. 34, Jakarta Utara 13777</t>
  </si>
  <si>
    <t>Jl. Kramat Jaya, Tanjung Priok, Jakarta Utara 14372</t>
  </si>
  <si>
    <t>Jl. Sirsak No. 21, Balikpapan 15739</t>
  </si>
  <si>
    <t>Jl. Mohamad Kahfi Raya 1, Surabaya 12324</t>
  </si>
  <si>
    <t>Jl. Pahlawan Komarudin Raya No. 5, Depok 14639</t>
  </si>
  <si>
    <t>Jl. Raya Bogor  Km. 19  No. 3.a, Bogor 14806</t>
  </si>
  <si>
    <t>Jl. Warung Silah No. 1, Surabaya 12277</t>
  </si>
  <si>
    <t>Jl. Raden Inten, Medan 13820</t>
  </si>
  <si>
    <t>Jl. MT. Haryono No. 8, Balikpapan 15314</t>
  </si>
  <si>
    <t>Jl. Warung Sila No.8 RT.006 / RW.04 Gudang Baru, Cilacap 13564</t>
  </si>
  <si>
    <t>Jl. Bunga Rampai X - Perumnas Klender, Tasikmalaya 14679</t>
  </si>
  <si>
    <t>Jl. Siaga Raya Kav. 4 - 8, Tasikmalaya 15220</t>
  </si>
  <si>
    <t>Jl. HR. Rasuna Said, Kuningan, Surabaya 13078</t>
  </si>
  <si>
    <t>Jl. Jeruk Raya No. 15 RT. 0011 / RW. 01, Aceh 15610</t>
  </si>
  <si>
    <t>Jl. Raden Inten, Balikpapan 14644</t>
  </si>
  <si>
    <t>Jl. RS Fatmawati No. 80 - 82, Makasar 14293</t>
  </si>
  <si>
    <t>Jl. Dharmawangsa Raya No. 13  Blok P II, Bontang 14931</t>
  </si>
  <si>
    <t>Jl. Balai Pustaka Raya No. 29-31, Samarinda 13464</t>
  </si>
  <si>
    <t>Jl. Raya Bogor KM. 22 No. 44, Garut 13273</t>
  </si>
  <si>
    <t>Jl. Ciputat Raya No. 40, Tasikmalaya 12730</t>
  </si>
  <si>
    <t>Jl. Enggano No. 10, Bogor 14610</t>
  </si>
  <si>
    <t>Jl. Ganggeng Raya No.9, Jakarta Selatan 14200</t>
  </si>
  <si>
    <t>Jl. LapanganTembak No. 75, Medan 14580</t>
  </si>
  <si>
    <t>Jl. Rawamangun No. 47, Papua 14347</t>
  </si>
  <si>
    <t>Jl. Gandaria I / 20, Bandung 15661</t>
  </si>
  <si>
    <t>Jl. Sirsak No. 21, Cilacap 13533</t>
  </si>
  <si>
    <t>Jl. Pulomas Barat VI No. 20, Bontang 15330</t>
  </si>
  <si>
    <t>Jl. Kayu Putih Raya, Makasar 15627</t>
  </si>
  <si>
    <t>Jl. Prof. Dr. Latumeten No. 1, Depok 13384</t>
  </si>
  <si>
    <t>Jl. Dharmawangsa Raya No. 13  Blok P II, Balikpapan 15589</t>
  </si>
  <si>
    <t>Jl. Ampera Raya No. 34, Balikpapan 14113</t>
  </si>
  <si>
    <t>Jl. Proklamasi  No. 43 , Balikpapan 13389</t>
  </si>
  <si>
    <t>Jl. Dharmawangsa Raya No. 13  Blok P II, Bandung 15970</t>
  </si>
  <si>
    <t>Jl. Tipar Cakung No. 5, Semarang 12180</t>
  </si>
  <si>
    <t>Jl. Pulomas Barat VI No. 20, Cilacap 16067</t>
  </si>
  <si>
    <t>Jl. Raya Cilandak  KKO, Aceh 14119</t>
  </si>
  <si>
    <t>Jl. Kali Pasir  No. 9, Garut 12537</t>
  </si>
  <si>
    <t>Jl. Bukit Gading Raya Kav. II, Papua 14605</t>
  </si>
  <si>
    <t>Jl. Panjang Arteri 26, Aceh 13383</t>
  </si>
  <si>
    <t>Jl. Salemba Tengah 26 - 28, Medan 14510</t>
  </si>
  <si>
    <t>Jl. Siak J-5 No. 14, Bontang 14453</t>
  </si>
  <si>
    <t>Jl. Jenderal Gatot Subroto Kav. 59, Surabaya 14454</t>
  </si>
  <si>
    <t>Jl. Jend. Sudirman Kav. 49 , Makasar 12888</t>
  </si>
  <si>
    <t>Jl. Raden Saleh No. 40 , Bogor 14707</t>
  </si>
  <si>
    <t>Jl. Lebak Bulus 1, Papua 14551</t>
  </si>
  <si>
    <t>Jl. Jeruk Raya No. 15 RT. 0011 / RW. 01, Makasar 16017</t>
  </si>
  <si>
    <t>Jl. H. Rohimin No. 30, Surabaya 12239</t>
  </si>
  <si>
    <t>Jl. Bekasi Timur Raya KM. 18 No. 6 P. Gdg. , Makasar 15376</t>
  </si>
  <si>
    <t>Jl. Duren Tiga Raya No. 20, Bandung 14791</t>
  </si>
  <si>
    <t>Jl. Tawes No. 18-20 , Makasar 14090</t>
  </si>
  <si>
    <t>Jl. Kesehatan No. 9, Balikpapan 13814</t>
  </si>
  <si>
    <t>Jl. Raya Pondok Gede No. 4, Depok 13986</t>
  </si>
  <si>
    <t>Jl. Puri Indah Raya  Blok S-2, Tasikmalaya 12761</t>
  </si>
  <si>
    <t>Jl. Ganggeng Raya No.9, Bontang 12814</t>
  </si>
  <si>
    <t>Jl. Bintaro Permai Raya No. 3, Balikpapan 12768</t>
  </si>
  <si>
    <t>Jl. Raya Cilandak  KKO, Bogor 14997</t>
  </si>
  <si>
    <t>Jl. Raya Pondok Gede No. 4, Depok 15340</t>
  </si>
  <si>
    <t>Jl. Metro Duta Kav. UE,  Pondok Indah, Depok 13333</t>
  </si>
  <si>
    <t>Jl. RS. Fatmawati, Balikpapan 12518</t>
  </si>
  <si>
    <t>Jl. Anggrek No. 2 B, Tasikmalaya 14426</t>
  </si>
  <si>
    <t>Jl. Bintaro Permai Raya No. 3, Depok 12626</t>
  </si>
  <si>
    <t>Jl. Duri Raya No. 22, Jakarta Utara 14364</t>
  </si>
  <si>
    <t>Jl. MT. Haryono No. 8, Medan 12400</t>
  </si>
  <si>
    <t>Jl. Kramat Jaya, Tanjung Priok, Garut 13911</t>
  </si>
  <si>
    <t>Jl. Lebak Bulus 1, Medan 14350</t>
  </si>
  <si>
    <t>Jl. Raya Bekasi Timur 170 C, Papua 12120</t>
  </si>
  <si>
    <t>Jl. Taman Brawijaya No. 1, Semarang 15666</t>
  </si>
  <si>
    <t>Jl. Raya Pejuangan Kav. 8, Bogor 14831</t>
  </si>
  <si>
    <t>Jl. Basuki Rachmat  No. 31, Tasikmalaya 15397</t>
  </si>
  <si>
    <t>Jl. Pulomas Barat VI No. 20, Medan 14657</t>
  </si>
  <si>
    <t>Jl. Baru Sunter Permai Raya, Makasar 13251</t>
  </si>
  <si>
    <t>Jl. Teuku Cik Ditiro No. 46  M, Bontang 15172</t>
  </si>
  <si>
    <t>Jl. Jenderal Gatot Subroto Kav. 59, Jakarta Selatan 12318</t>
  </si>
  <si>
    <t>Jl. Taman Brawijaya No. 1, Garut 12642</t>
  </si>
  <si>
    <t>Jl. LetJen S. Parman Kav. 87, Bontang 13463</t>
  </si>
  <si>
    <t>Jl. H. Rohimin No. 30, Surabaya 13266</t>
  </si>
  <si>
    <t>Jl. Kramat Raya No. 128, Bandung 15639</t>
  </si>
  <si>
    <t>Jl. Tanah Sereal VII / 9, Jakarta Utara 13395</t>
  </si>
  <si>
    <t>Jl. Raya Bogor  Km. 19  No. 3.a, Bontang 12977</t>
  </si>
  <si>
    <t>Jl. Warung Sila No.8 RT.006 / RW.04 Gudang Baru, Tasikmalaya 15497</t>
  </si>
  <si>
    <t>JL. Duren Sawit Raya Blok K.3 No.1, Garut 15189</t>
  </si>
  <si>
    <t>Jl. Duren Tiga Raya No. 5, Surabaya 14243</t>
  </si>
  <si>
    <t>Jl. Persahabatan Raya , Depok 14504</t>
  </si>
  <si>
    <t>Jl. Proklamasi  No. 43 , Balikpapan 15393</t>
  </si>
  <si>
    <t>Jl. Balai Pustaka Raya No. 29-31, Bogor 14281</t>
  </si>
  <si>
    <t>Jl. Salemba Raya, Tasikmalaya 14420</t>
  </si>
  <si>
    <t>Jl. Jend. Sudirman Kav. 49 , Bontang 14724</t>
  </si>
  <si>
    <t>Jl. Raya Bogor  Km. 19  No. 3.a, Bandung 13533</t>
  </si>
  <si>
    <t>Jl. Bekasi Timur Raya KM. 18 No. 6 P. Gdg. , Cilacap 15145</t>
  </si>
  <si>
    <t>Jl. Bukit Gading Raya Kav. II, Surabaya 12291</t>
  </si>
  <si>
    <t>Jl. Siaga Raya Kav. 4 - 8, Semarang 13094</t>
  </si>
  <si>
    <t>Jl. Salemba I  No. 13, Semarang 13984</t>
  </si>
  <si>
    <t>Jl. Panglima Polim I  No. 34, Bontang 13013</t>
  </si>
  <si>
    <t>Jl. Dr. Abdul Rachman Saleh 24, Papua 15589</t>
  </si>
  <si>
    <t>Jl. Senayan No. 26, Aceh 13563</t>
  </si>
  <si>
    <t>Jl. Cendrawasih No.1 Komp. Dep. Han, Mabes TNI  Slipi, Jakarta Selatan 12241</t>
  </si>
  <si>
    <t>Jl. Tanah Sereal VII / 9, Aceh 14654</t>
  </si>
  <si>
    <t>Jl. Garnisun No. 2 - 3, Surabaya 12121</t>
  </si>
  <si>
    <t>Jl. Raya Pondok Gede No. 4, Makasar 14891</t>
  </si>
  <si>
    <t>Jl. Gereja Theresia No. 22, Depok 15795</t>
  </si>
  <si>
    <t>Jl. Siak J-5 No. 14, Medan 12805</t>
  </si>
  <si>
    <t>Jl. Kyai Tapa No. , Jakarta Utara 15731</t>
  </si>
  <si>
    <t>Jl. Prof. Dr. Latumeten No. 1, Bogor 14281</t>
  </si>
  <si>
    <t>Jl. HR. Rasuna Said Kav. C-21 Kuningan, Jakarta Selatan 13415</t>
  </si>
  <si>
    <t>Jl. Sultan Agung No. 67, Tasikmalaya 14839</t>
  </si>
  <si>
    <t>Jl. Bekasi Timur Raya KM. 18 No. 6 P. Gdg. , Bogor 12414</t>
  </si>
  <si>
    <t>Jl. H. Rohimin No. 30, Papua 15921</t>
  </si>
  <si>
    <t>Jl. Panglima Polim I  No. 34, Jakarta Utara 14116</t>
  </si>
  <si>
    <t>Jl. Teuku Cik Ditiro No. 28, Bandung 14116</t>
  </si>
  <si>
    <t>Jl. Panglima Polim I  No. 34, Garut 13558</t>
  </si>
  <si>
    <t>Jl. Jend. Sudirman Kav. 49 , Surabaya 12113</t>
  </si>
  <si>
    <t>Jl. Kali Pasir  No. 9, Papua 13774</t>
  </si>
  <si>
    <t>Jl. Raya Bogor, Garut 13224</t>
  </si>
  <si>
    <t>Jl. Boulevard Timur Raya RT. 006 / 02, Semarang 13565</t>
  </si>
  <si>
    <t>Jl. Duren Tiga Raya No. 5, Surabaya 13289</t>
  </si>
  <si>
    <t>Jl. Kyai Caringin No. 7, Samarinda 12789</t>
  </si>
  <si>
    <t>Jl. Siaga Raya Kav. 4 - 8, Jakarta Utara 12960</t>
  </si>
  <si>
    <t>Jl. Kayu Putih Raya, Balikpapan 15251</t>
  </si>
  <si>
    <t>Jl. Baru Sunter Permai Raya, Papua 14743</t>
  </si>
  <si>
    <t>Jl. Raya Mangga Besar Raya 137 / 139, Jakarta Selatan 15462</t>
  </si>
  <si>
    <t>Jl. Dr. Saharjo No. 120, Cilacap 13935</t>
  </si>
  <si>
    <t>Jl. Ciputat Raya No. 5, Depok 12377</t>
  </si>
  <si>
    <t>Jl. Raya Cilandak  KKO, Medan 13700</t>
  </si>
  <si>
    <t>Jl. HR. Rasuna Said, Kuningan, Surabaya 14163</t>
  </si>
  <si>
    <t>Jl. Boulevard Timur Raya RT. 006 / 02, Papua 13505</t>
  </si>
  <si>
    <t>Jl. Taman Malaka Selatan No. 6, Bogor 14636</t>
  </si>
  <si>
    <t>Jl. Gereja Theresia No. 22, Bontang 13617</t>
  </si>
  <si>
    <t>Jl. Mohamad Kahfi Raya 1, Bontang 13889</t>
  </si>
  <si>
    <t>Jl. Proklamasi  No. 43 , Cilacap 12833</t>
  </si>
  <si>
    <t>Jl. RS Fatmawati No. 74 , Medan 13195</t>
  </si>
  <si>
    <t>Jl. Raya Jatinegara Timur No. 85 - 87, Surabaya 13584</t>
  </si>
  <si>
    <t>Jl Sungai Bambu  No. 5, Samarinda 12985</t>
  </si>
  <si>
    <t>Jl. Senayan No. 26, Papua 12833</t>
  </si>
  <si>
    <t>Jl. Pemuda No. 80  RT.001 RW.08, Samarinda 15353</t>
  </si>
  <si>
    <t>Jl. Duren Sawit Baru No. 2, Semarang 15037</t>
  </si>
  <si>
    <t>Jl. HR. Rasuna Said, Kuningan, Aceh 12931</t>
  </si>
  <si>
    <t>Jl. Raya Pluit Selatan No. 2, Aceh 15487</t>
  </si>
  <si>
    <t>Jl. Ganggeng Raya No.9, Tasikmalaya 15126</t>
  </si>
  <si>
    <t>Jl. Salemba I  No. 13, Papua 15503</t>
  </si>
  <si>
    <t>Jl. Sumur Batu Raya Blok A3 No. 13, Semarang 15985</t>
  </si>
  <si>
    <t>Jl. Sirsak No. 21, Jakarta Selatan 12332</t>
  </si>
  <si>
    <t>Jl. HR. Rasuna Said, Kuningan, Jakarta Utara 14684</t>
  </si>
  <si>
    <t>Jl. Balai Pustaka Baru No. 19, Surabaya 14746</t>
  </si>
  <si>
    <t>Jl. Teuku Cik Ditiro No. 41, Cilacap 15012</t>
  </si>
  <si>
    <t>Jl. Raya Cilandak  KKO, Medan 14143</t>
  </si>
  <si>
    <t>Jl. Jenderal Gatot Subroto Kav. 59, Jakarta Selatan 15084</t>
  </si>
  <si>
    <t>Jl. Pahlawan Revolusi No. 100, Jakarta Utara 16036</t>
  </si>
  <si>
    <t>Jl. Taman Brawijaya No. 1, Cilacap 13124</t>
  </si>
  <si>
    <t>Jl. RS Fatmawati No. 74 , Depok 15506</t>
  </si>
  <si>
    <t>Jl. Balai Pustaka Raya No. 29-31, Semarang 16067</t>
  </si>
  <si>
    <t>Jl. Ampera Raya No. 34, Tasikmalaya 14739</t>
  </si>
  <si>
    <t>Jl. Salemba I  No. 13, Bontang 13697</t>
  </si>
  <si>
    <t>Jl. HR. Rasuna Said Kav. C-21 Kuningan, Jakarta Selatan 14103</t>
  </si>
  <si>
    <t>Jl. Tanah Sereal VII / 9, Makasar 16012</t>
  </si>
  <si>
    <t>Jl. Pemuda No. 80  RT.001 RW.08, Bontang 15768</t>
  </si>
  <si>
    <t>Jl. Raya Pasar Minggu No. 3 A, Makasar 12881</t>
  </si>
  <si>
    <t>Jl. Mohamad Kahfi Raya 1, Semarang 14322</t>
  </si>
  <si>
    <t>Jl. Kyai Tapa No. 1, Depok 14665</t>
  </si>
  <si>
    <t>Jl. Raya Pluit Selatan No. 2, Bogor 12845</t>
  </si>
  <si>
    <t>Jl. RS Fatmawati No. 74 , Semarang 15425</t>
  </si>
  <si>
    <t>Jl. Boulevard Timur Raya RT. 006 / 02, Makasar 13363</t>
  </si>
  <si>
    <t>Jl. MT. Haryono No. 8, Cilacap 12645</t>
  </si>
  <si>
    <t>Jl. Kyai Tapa No. 1, Tasikmalaya 14051</t>
  </si>
  <si>
    <t>Jl. Cendrawasih No.1 Komp. Dep. Han, Mabes TNI  Slipi, Jakarta Selatan 14957</t>
  </si>
  <si>
    <t>Jl. Panglima Polim I  No. 34, Aceh 13013</t>
  </si>
  <si>
    <t>Jl. MT. Haryono No. 8, Makasar 14471</t>
  </si>
  <si>
    <t>Jl. Letjen S. Parman Kav. 84-86, Bogor 13754</t>
  </si>
  <si>
    <t>Jl. Prof. Dr. Latumeten No. 1, Semarang 13118</t>
  </si>
  <si>
    <t>Jl. Ciputat Raya No. 5, Bandung 14241</t>
  </si>
  <si>
    <t>Jl. Kesehatan No. 9, Makasar 15404</t>
  </si>
  <si>
    <t>Jl. Raya Bogor KM. 22 No. 44, Aceh 15604</t>
  </si>
  <si>
    <t>Jl. Teuku Cik Ditiro No. 28, Bontang 14199</t>
  </si>
  <si>
    <t>Jl. Pemuda No. 80  RT.001 RW.08, Papua 14570</t>
  </si>
  <si>
    <t>Jl. LapanganTembak No. 75, Makasar 15327</t>
  </si>
  <si>
    <t>Jl. Boulevard Timur Raya RT. 006 / 02, Balikpapan 16068</t>
  </si>
  <si>
    <t>Jl. MT. Haryono No. 8, Jakarta Utara 15932</t>
  </si>
  <si>
    <t>Jl. Kaji No. 40, Jakarta Selatan 13818</t>
  </si>
  <si>
    <t>Jl. Ciputat Raya No. 5, Jakarta Utara 12889</t>
  </si>
  <si>
    <t>Jl. Panglima Polim I  No. 34, Cilacap 13547</t>
  </si>
  <si>
    <t>Jl. Kyai Caringin No. 7, Jakarta Utara 13609</t>
  </si>
  <si>
    <t>Jl. Duren Tiga Raya No. 5, Samarinda 13990</t>
  </si>
  <si>
    <t>Jl. Budi Kemuliaan No. 25 , Papua 12541</t>
  </si>
  <si>
    <t>Jl. Raya Bogor  Km. 19  No. 3.a, Medan 15422</t>
  </si>
  <si>
    <t>Jl. Kintamani Raya No. 2, Kawasan Daan Mogot Baru, Bandung 13064</t>
  </si>
  <si>
    <t>Jl. Tanah Sereal VII / 9, Papua 14289</t>
  </si>
  <si>
    <t>Jl. Budi Kemuliaan No. 25 , Surabaya 12802</t>
  </si>
  <si>
    <t>Jl. HOS Cokroaminoto No. 31 - 33, Jakarta Selatan 15129</t>
  </si>
  <si>
    <t>Jl. HR. Rasuna Said, Kuningan, Bogor 15494</t>
  </si>
  <si>
    <t>Jl. Kramat Jaya, Tanjung Priok, Aceh 13669</t>
  </si>
  <si>
    <t>Jl. Warung Silah No. 1, Samarinda 14680</t>
  </si>
  <si>
    <t>Jl. Taman Brawijaya No. 1, Depok 12181</t>
  </si>
  <si>
    <t>Jl. Senayan No. 26, Surabaya 14370</t>
  </si>
  <si>
    <t>Jl. H. Rohimin No. 30, Cilacap 13411</t>
  </si>
  <si>
    <t>Jl. Raden Saleh No. 40 , Semarang 15927</t>
  </si>
  <si>
    <t>Jl. Salemba I  No. 13, Depok 13764</t>
  </si>
  <si>
    <t>Jl. Sultan Agung No. 67, Semarang 13259</t>
  </si>
  <si>
    <t>Jl. Ganggeng Raya No.9, Semarang 14286</t>
  </si>
  <si>
    <t>Jl. Sawo No. 58 - 60, Medan 14272</t>
  </si>
  <si>
    <t>Jl. Raya Jatinegara Timur No. 85 - 87, Semarang 12814</t>
  </si>
  <si>
    <t>Jl. Raya Pluit Selatan No. 2, Jakarta Selatan 12369</t>
  </si>
  <si>
    <t>Jl. Raya Cilandak  KKO, Jakarta Utara 13491</t>
  </si>
  <si>
    <t>Jl. Taman Malaka Selatan No. 6, Semarang 14678</t>
  </si>
  <si>
    <t>Jl. Raya Pluit Selatan No. 2, Semarang 14304</t>
  </si>
  <si>
    <t>Jl. Kamal Raya, Bumi Cengkareng Indah, Semarang 14787</t>
  </si>
  <si>
    <t>Jl. Raya Bogor KM. 22 No. 44, Jakarta Utara 12837</t>
  </si>
  <si>
    <t>Jl. Ganggeng Raya No.9, Balikpapan 14002</t>
  </si>
  <si>
    <t>Jl. Ciputat Raya No. 40, Medan 12614</t>
  </si>
  <si>
    <t>Jl. Warung Silah No. 1, Papua 15785</t>
  </si>
  <si>
    <t>Jl. Dharmawangsa Raya No. 13  Blok P II, Bogor 13099</t>
  </si>
  <si>
    <t>Jl. Pemuda No. 80  RT.001 RW.08, Bogor 15229</t>
  </si>
  <si>
    <t>Jl. Kyai Maja No. 43, Depok 15203</t>
  </si>
  <si>
    <t>Jl. Ganggeng Raya No.9, Surabaya 12161</t>
  </si>
  <si>
    <t>Jl. HR. Rasuna Said Kav. C-21 Kuningan, Jakarta Selatan 13574</t>
  </si>
  <si>
    <t>Jl. Kramat Jaya, Tanjung Priok, Depok 14634</t>
  </si>
  <si>
    <t>Jl. Taman Brawijaya No. 1, Bandung 12142</t>
  </si>
  <si>
    <t>Jl. Cendrawasih No.1 Komp. Dep. Han, Mabes TNI  Slipi, Tasikmalaya 15914</t>
  </si>
  <si>
    <t>Jl. Raya Pluit Selatan No. 2, Balikpapan 12416</t>
  </si>
  <si>
    <t>Jl. Proklamasi  No. 43 , Cilacap 15438</t>
  </si>
  <si>
    <t>Jl. TB Simatupang No. 71 Jak-Tim, Jakarta Utara 14266</t>
  </si>
  <si>
    <t>Jl. Sumur Batu Raya Blok A3 No. 13, Surabaya 14264</t>
  </si>
  <si>
    <t>Jl. Jend. Sudirman Kav. 49 , Semarang 14936</t>
  </si>
  <si>
    <t>Jl. Letjen T. B. Simatupang No. 30, Samarinda 15857</t>
  </si>
  <si>
    <t>Jl. RS Fatmawati No. 74 , Papua 13307</t>
  </si>
  <si>
    <t>Jl. Pulomas Timur K. No.2, Bogor 13672</t>
  </si>
  <si>
    <t>Jl. Teuku Cik Ditiro No. 41, Bandung 15170</t>
  </si>
  <si>
    <t>Jl. Warung Buncit Raya No. 15, Jakarta Utara 14177</t>
  </si>
  <si>
    <t>Jl. LapanganTembak No. 75, Bandung 12311</t>
  </si>
  <si>
    <t>Pluit Mas I Blok A No. 2A - 5A, Depok 15590</t>
  </si>
  <si>
    <t>Jl. Warung Sila No.8 RT.006 / RW.04 Gudang Baru, Tasikmalaya 13226</t>
  </si>
  <si>
    <t>Jl. Tambak No. 18, Garut 13722</t>
  </si>
  <si>
    <t>Jl. Duren Tiga Raya No. 5, Jakarta Selatan 12853</t>
  </si>
  <si>
    <t>Jl. Warung Buncit Raya No. 15, Tasikmalaya 12507</t>
  </si>
  <si>
    <t>Jl. H. Rohimin No. 30, Cilacap 15945</t>
  </si>
  <si>
    <t>Jl. MT. Haryono No. 8, Semarang 13428</t>
  </si>
  <si>
    <t>Jl. Sumur Batu Raya Blok A3 No. 13, Surabaya 12326</t>
  </si>
  <si>
    <t>Jl. Ciledug Raya No. 94 - 96, Jakarta Selatan 12927</t>
  </si>
  <si>
    <t>Jl. Raya Pasar Minggu No. 3 A, Aceh 13931</t>
  </si>
  <si>
    <t>Jl. Ciputat Raya No. 40, Aceh 13970</t>
  </si>
  <si>
    <t>Jl. Jenderal Sudirman Kavling 86, Garut 15315</t>
  </si>
  <si>
    <t>Jl. Balai Pustaka Baru No. 19, Balikpapan 15989</t>
  </si>
  <si>
    <t>Jl. Sultan Agung No. 67, Jakarta Utara 12713</t>
  </si>
  <si>
    <t>Jl. Kramat Raya No. 128, Bogor 14335</t>
  </si>
  <si>
    <t>Jl. Duren Tiga Raya No. 20, Bogor 15752</t>
  </si>
  <si>
    <t>Jl. Duren Tiga Raya No. 5, Jakarta Selatan 13519</t>
  </si>
  <si>
    <t>Jl. Cempaka Putih Tengah I / 1, Bontang 15615</t>
  </si>
  <si>
    <t>Jl. Raya Bogor KM. 22 No. 44, Depok 13039</t>
  </si>
  <si>
    <t>Jl. Senayan No. 26, Balikpapan 13142</t>
  </si>
  <si>
    <t>Jl. Proklamasi  No. 43 , Jakarta Selatan 15837</t>
  </si>
  <si>
    <t>Jl. RS. Fatmawati, Makasar 13925</t>
  </si>
  <si>
    <t>Jl. Ciranjang  II No. 20-22, Balikpapan 15363</t>
  </si>
  <si>
    <t>Jl. Prof. Dr. Latumeten No. 1, Semarang 13742</t>
  </si>
  <si>
    <t>Jl. Raya Jatinegara Timur No. 85 - 87, Bontang 12566</t>
  </si>
  <si>
    <t>Jl. Salemba Tengah 26 - 28, Semarang 15017</t>
  </si>
  <si>
    <t>Jl. Bintaro Permai Raya No. 3, Papua 14845</t>
  </si>
  <si>
    <t>Jl. Daan Mogot No. 34, Bogor 15075</t>
  </si>
  <si>
    <t>Jl. Raya Kebayoran Lama No. 64 , Jakarta Utara 14676</t>
  </si>
  <si>
    <t>Jl. Kyai Maja No. 43, Garut 14865</t>
  </si>
  <si>
    <t>Jl. Raya Bogor KM. 22 No. 44, Bogor 15942</t>
  </si>
  <si>
    <t>Jl. Bintaro Permai Raya No. 3, Depok 14838</t>
  </si>
  <si>
    <t>Pluit Mas I Blok A No. 2A - 5A, Garut 14375</t>
  </si>
  <si>
    <t>Jl. Raya Bogor KM. 22 No. 44, Bandung 14723</t>
  </si>
  <si>
    <t>Jl. Lebak Bulus 1, Balikpapan 14809</t>
  </si>
  <si>
    <t>Jl. Warung Buncit Raya No. 15, Depok 15049</t>
  </si>
  <si>
    <t>Jl. Senayan No. 26, Bogor 12992</t>
  </si>
  <si>
    <t>Jl. Mohamad Kahfi Raya 1, Bontang 14919</t>
  </si>
  <si>
    <t>Jl. Prof. Dr. Latumeten No. 1, Semarang 14338</t>
  </si>
  <si>
    <t>Jl. Garnisun No. 2 - 3, Tasikmalaya 14502</t>
  </si>
  <si>
    <t>Jl. Kali Pasir  No. 9, Balikpapan 12812</t>
  </si>
  <si>
    <t>Jl. Sawo No. 58 - 60, Medan 13550</t>
  </si>
  <si>
    <t>Jl. Raya kamal Outer Ring Road, Bandung 13912</t>
  </si>
  <si>
    <t>Jl. Pulomas Timur K. No.2, Bontang 12602</t>
  </si>
  <si>
    <t>Jl. Warung Buncit Raya No. 15, Bandung 12364</t>
  </si>
  <si>
    <t>Jl. Metro Duta Kav. UE,  Pondok Indah, Bandung 14164</t>
  </si>
  <si>
    <t>Jl. Raya Pasar Minggu No. 3 A, Depok 14062</t>
  </si>
  <si>
    <t>Jl. Gandaria I / 20, Makasar 16078</t>
  </si>
  <si>
    <t>Jl. Mohamad Kahfi Raya 1, Makasar 15535</t>
  </si>
  <si>
    <t>Jl. Kramat Jaya, Tanjung Priok, Bogor 15409</t>
  </si>
  <si>
    <t>Jl. Letjen S. Parman Kav. 84-86, Surabaya 12275</t>
  </si>
  <si>
    <t>Jl. Aipda K. S. Tubun No. 79, Bogor 16074</t>
  </si>
  <si>
    <t>Jl. Pesanggrahan No. 1, Garut 14775</t>
  </si>
  <si>
    <t>Jl. Jenderal Sudirman Kavling 86, Medan 15579</t>
  </si>
  <si>
    <t>Jl. Salemba Raya No. 41, Semarang 13495</t>
  </si>
  <si>
    <t>Jl. Pemuda, Tasikmalaya 14651</t>
  </si>
  <si>
    <t>Jl. Aipda K. S. Tubun No. 79, Bontang 12957</t>
  </si>
  <si>
    <t>Jl. Mahoni, Pasar Rebo, Cijantung II , Balikpapan 12878</t>
  </si>
  <si>
    <t>Jl. Balai Pustaka Raya No. 29-31, Jakarta Selatan 15676</t>
  </si>
  <si>
    <t>Jl. Pesanggrahan No. 1, Balikpapan 15834</t>
  </si>
  <si>
    <t>Jl. Bekasi Timur Raya KM. 18 No. 6 P. Gdg. , Cilacap 12388</t>
  </si>
  <si>
    <t>Jl. LapanganTembak No. 75, Surabaya 14198</t>
  </si>
  <si>
    <t>Jl. Salemba Raya, Depok 15815</t>
  </si>
  <si>
    <t>Jl. Raden Inten, Jakarta Selatan 13041</t>
  </si>
  <si>
    <t>Jl. Senayan No. 26, Aceh 14204</t>
  </si>
  <si>
    <t>Jl. Kyai Tapa No. , Papua 13836</t>
  </si>
  <si>
    <t>Jl. Gereja Theresia No. 22, Medan 12924</t>
  </si>
  <si>
    <t>Jl. Tipar Cakung No. 5, Semarang 15745</t>
  </si>
  <si>
    <t>Jl. R. C. Veteran No. 178, Depok 13035</t>
  </si>
  <si>
    <t>Jl. Duren Sawit Baru No. 2, Bogor 12111</t>
  </si>
  <si>
    <t>Jl. Taman Brawijaya No. 1, Garut 15566</t>
  </si>
  <si>
    <t>Jl. Pluit Raya No. 2, Makasar 15578</t>
  </si>
  <si>
    <t>Jl. Landas Pacu Timur, Bogor 13852</t>
  </si>
  <si>
    <t>Jl. Raya Pondok Kopi, Surabaya 15313</t>
  </si>
  <si>
    <t>Jl. Pahlawan Komarudin Raya No. 5, Semarang 15902</t>
  </si>
  <si>
    <t>Jl. Letjen S. Parman Kav. 84-86, Samarinda 13442</t>
  </si>
  <si>
    <t>Jl. Duren Sawit Baru No. 2, Samarinda 14763</t>
  </si>
  <si>
    <t>Jl. Bintaro Permai Raya No. 3, Jakarta Selatan 15299</t>
  </si>
  <si>
    <t>Jl. Pemuda, Balikpapan 15416</t>
  </si>
  <si>
    <t>Jl. Panjang Arteri 26, Samarinda 13296</t>
  </si>
  <si>
    <t>Jl. Jeruk Raya No. 15 RT. 0011 / RW. 01, Surabaya 12503</t>
  </si>
  <si>
    <t>Jl. RS Fatmawati No. 74 , Jakarta Utara 12374</t>
  </si>
  <si>
    <t>Jl. Jeruk Raya No. 15 RT. 0011 / RW. 01, Medan 13767</t>
  </si>
  <si>
    <t>Jl. RS Polri, Jakarta Utara 15531</t>
  </si>
  <si>
    <t>Jl. Raya Pasar Minggu No. 3 A, Surabaya 13795</t>
  </si>
  <si>
    <t>Jl. Ciranjang  II No. 20-22, Jakarta Selatan 14640</t>
  </si>
  <si>
    <t>Jl. Bekasi Timur Raya KM. 18 No. 6 P. Gdg. , Jakarta Utara 14492</t>
  </si>
  <si>
    <t>Jl. Jenderal Gatot Subroto Kav. 59, Bandung 15299</t>
  </si>
  <si>
    <t>Jl. Gereja Theresia No. 22, Tasikmalaya 15928</t>
  </si>
  <si>
    <t>Jl. Balai Pustaka Raya No. 29-31, Cilacap 14055</t>
  </si>
  <si>
    <t>Jl. Siaga Raya Kav. 4 - 8, Bandung 13849</t>
  </si>
  <si>
    <t>Jl. Pulomas Timur K. No.2, Medan 12119</t>
  </si>
  <si>
    <t>Jl. Duren Tiga Raya No. 5, Garut 13434</t>
  </si>
  <si>
    <t>Jl. LapanganTembak No. 75, Papua 14897</t>
  </si>
  <si>
    <t>Jl. Pulomas Barat VI No. 20, Papua 15994</t>
  </si>
  <si>
    <t>Jl. RS Fatmawati No. 74 , Papua 12960</t>
  </si>
  <si>
    <t>Jl. Sultan Agung No. 67, Makasar 13409</t>
  </si>
  <si>
    <t>Jl. Kesehatan No. 9, Tasikmalaya 15385</t>
  </si>
  <si>
    <t>Jl. Tarum Barat - Kalimalang, Bandung 14555</t>
  </si>
  <si>
    <t>Jl. RS. Fatmawati, Aceh 12400</t>
  </si>
  <si>
    <t>Jl. LetJen S. Parman Kav. 87, Slipi, Aceh 12120</t>
  </si>
  <si>
    <t>Jl. RS Fatmawati No. 80 - 82, Tasikmalaya 12486</t>
  </si>
  <si>
    <t>Jl. Bintaro Permai Raya No. 3, Balikpapan 12185</t>
  </si>
  <si>
    <t>Jl. Kaji No. 40, Samarinda 14514</t>
  </si>
  <si>
    <t>Jl. Raya Pasar Minggu No. 3 A, Depok 12472</t>
  </si>
  <si>
    <t>Jl. Prof. Dr. Latumeten No. 1, Samarinda 15000</t>
  </si>
  <si>
    <t>Jl. Kramat Jaya, Tanjung Priok, Makasar 12390</t>
  </si>
  <si>
    <t>Jl. Raya Pondok Kopi, Garut 12537</t>
  </si>
  <si>
    <t>Jl. Sawo No. 58 - 60, Bogor 15632</t>
  </si>
  <si>
    <t>Jl. R. C. Veteran No. 178, Samarinda 14473</t>
  </si>
  <si>
    <t>Jl. Pluit Raya No. 2, Bontang 14868</t>
  </si>
  <si>
    <t>Jl. Garnisun No. 2 - 3, Jakarta Utara 12415</t>
  </si>
  <si>
    <t>Jl. Raya Bogor, Jakarta Utara 12396</t>
  </si>
  <si>
    <t>Jl. Bintaro Permai Raya No. 3, Cilacap 13603</t>
  </si>
  <si>
    <t>Jl. RS Fatmawati No. 74 , Semarang 14040</t>
  </si>
  <si>
    <t>Jl. Raya Pasar Minggu No. 3 A, Garut 15796</t>
  </si>
  <si>
    <t>Jl. Jend. Sudirman Kav. 49 , Jakarta Selatan 15057</t>
  </si>
  <si>
    <t>Jl. LetJen S. Parman Kav. 87, Slipi, Aceh 15780</t>
  </si>
  <si>
    <t>Jl. Raya Pondok Gede No. 4, Jakarta Selatan 12955</t>
  </si>
  <si>
    <t>Jl. TB Simatupang No. 71 Jak-Tim, Makasar 14766</t>
  </si>
  <si>
    <t>Jl. Panglima Polim I  No. 34, Medan 12723</t>
  </si>
  <si>
    <t>Jl. Ciledug Raya No. 94 - 96, Bontang 12714</t>
  </si>
  <si>
    <t>Jl. Raya Cilandak  KKO, Bandung 15898</t>
  </si>
  <si>
    <t>Jl. MT. Haryono No. 8, Cilacap 13830</t>
  </si>
  <si>
    <t>Jl. RS Fatmawati No. 80 - 82, Jakarta Selatan 13391</t>
  </si>
  <si>
    <t>Jl. Sultan Agung No. 67, Cilacap 12580</t>
  </si>
  <si>
    <t>Jl. Raya Cilandak  KKO, Balikpapan 15585</t>
  </si>
  <si>
    <t>Jl. Warung Silah No. 1, Surabaya 12148</t>
  </si>
  <si>
    <t>Jl. HOS Cokroaminoto No. 31 - 33, Surabaya 15945</t>
  </si>
  <si>
    <t>Jl. Warung Buncit Raya No. 15, Depok 12886</t>
  </si>
  <si>
    <t>Jl. Diponegoro No. 71, Garut 13439</t>
  </si>
  <si>
    <t>Jl. Pemuda No. 80  RT.001 RW.08, Bandung 15642</t>
  </si>
  <si>
    <t>Jl. Perintis Kemerdekaan Kav. 149, Jakarta Selatan 14390</t>
  </si>
  <si>
    <t>Jl. Duren Tiga Raya No. 5, Tasikmalaya 14376</t>
  </si>
  <si>
    <t>Jl. Jend. Sudirman Kav. 49 , Balikpapan 13951</t>
  </si>
  <si>
    <t>Jl. Kesehatan No. 9, Tasikmalaya 14923</t>
  </si>
  <si>
    <t>Jl. Raya Bogor  Km. 19  No. 3.a, Medan 15893</t>
  </si>
  <si>
    <t>Jl. Daan Mogot No. 34, Cilacap 15491</t>
  </si>
  <si>
    <t>Jl. Salemba Raya No. 41, Cilacap 14665</t>
  </si>
  <si>
    <t>JL. Duren Sawit Raya Blok K.3 No.1, Aceh 13769</t>
  </si>
  <si>
    <t>Jl. Ciputat Raya No. 40, Jakarta Selatan 12145</t>
  </si>
  <si>
    <t>Jl. Cendrawasih No.1 Komp. Dep. Han, Mabes TNI  Slipi, Makasar 15174</t>
  </si>
  <si>
    <t>Jl. Pemuda No. 80  RT.001 RW.08, Makasar 14927</t>
  </si>
  <si>
    <t>Jl. Bina Warga RT. 009 / RW. 07, Kalibata, Semarang 13342</t>
  </si>
  <si>
    <t>Jl. Garnisun No. 2 - 3, Bogor 15089</t>
  </si>
  <si>
    <t>Jl. Raya Pondok Kopi, Papua 14099</t>
  </si>
  <si>
    <t>Jl. Siaga Raya Kav. 4 - 8, Jakarta Utara 14656</t>
  </si>
  <si>
    <t>Jl. Jend. Sudirman Kav. 49 , Balikpapan 12217</t>
  </si>
  <si>
    <t>Jl. Aipda K. S. Tubun No. 79, Depok 14201</t>
  </si>
  <si>
    <t>Jl. Kali Pasir  No. 9, Balikpapan 13673</t>
  </si>
  <si>
    <t>Jl. Raya Bogor  Km. 19  No. 3.a, Tasikmalaya 12428</t>
  </si>
  <si>
    <t>Jl. Duren Tiga Raya No. 20, Garut 14515</t>
  </si>
  <si>
    <t>Jl. H. Ten, Bogor 13182</t>
  </si>
  <si>
    <t>Jl. Daan Mogot No. 34, Depok 15543</t>
  </si>
  <si>
    <t>Jl. LetJen S. Parman Kav. 87, Makasar 12244</t>
  </si>
  <si>
    <t>Jl. Bekasi Timur Raya KM. 18 No. 6 P. Gdg. , Papua 15521</t>
  </si>
  <si>
    <t>Jl. Agung Utara Raya Blok A No. 1, Depok 15486</t>
  </si>
  <si>
    <t>Jl. Kintamani Raya No. 2, Kawasan Daan Mogot Baru, Jakarta Utara 13160</t>
  </si>
  <si>
    <t>Jl. Mohamad Kahfi Raya 1, Medan 15185</t>
  </si>
  <si>
    <t>Jl. Cendrawasih No.1 Komp. Dep. Han, Mabes TNI  Slipi, Bandung 12966</t>
  </si>
  <si>
    <t>Jl. Prof. Dr. Latumeten No. 1, Cilacap 13024</t>
  </si>
  <si>
    <t>Jl. Pahlawan Komarudin Raya No. 5, Aceh 15394</t>
  </si>
  <si>
    <t>Jl. Raden Saleh No. 40 , Medan 13195</t>
  </si>
  <si>
    <t>Jl. Mohamad Kahfi Raya 1, Balikpapan 14907</t>
  </si>
  <si>
    <t>Jl. Pemuda No. 80  RT.001 RW.08, Balikpapan 15254</t>
  </si>
  <si>
    <t>Jl. Salemba Tengah 26 - 28, Depok 14114</t>
  </si>
  <si>
    <t>Jl. Sirsak No. 21, Balikpapan 14837</t>
  </si>
  <si>
    <t>Jl. Persahabatan Raya , Bandung 14918</t>
  </si>
  <si>
    <t>Jl. H. Rohimin No. 30, Depok 12470</t>
  </si>
  <si>
    <t>Jl. Sultan Agung No. 67, Semarang 15988</t>
  </si>
  <si>
    <t>Jl. Kyai Caringin No. 7, Medan 14577</t>
  </si>
  <si>
    <t>Jl. Raya Pasar Minggu No. 3 A, Samarinda 15610</t>
  </si>
  <si>
    <t>Jl. Jenderal Gatot Subroto Kav. 59, Aceh 14248</t>
  </si>
  <si>
    <t>Jl. Kaji No. 40, Depok 15841</t>
  </si>
  <si>
    <t>Jl. Balai Pustaka Baru No. 19, Tasikmalaya 14570</t>
  </si>
  <si>
    <t>Jl. Warung Buncit Raya No. 15, Tasikmalaya 12612</t>
  </si>
  <si>
    <t>Jl. Garnisun No. 2 - 3, Garut 14876</t>
  </si>
  <si>
    <t>Jl. Warung Sila No.8 RT.006 / RW.04 Gudang Baru, Bogor 14585</t>
  </si>
  <si>
    <t>Jl. Gereja Theresia No. 22, Bogor 14712</t>
  </si>
  <si>
    <t>Jl. Pluit Raya No. 2, Papua 13256</t>
  </si>
  <si>
    <t>Jl. Prof. Dr. Latumeten No. 1, Papua 15154</t>
  </si>
  <si>
    <t>Jl. Dr. Saharjo No. 120, Cilacap 12694</t>
  </si>
  <si>
    <t>Jl. Jeruk Raya No. 15 RT. 0011 / RW. 01, Samarinda 13122</t>
  </si>
  <si>
    <t>Jl. Boulevard Timur Raya RT. 006 / 02, Bontang 14598</t>
  </si>
  <si>
    <t>Jl. R. C. Veteran No. 178, Depok 15780</t>
  </si>
  <si>
    <t>Jl. LetJen S. Parman Kav. 87, Slipi, Medan 15586</t>
  </si>
  <si>
    <t>Jl. LetJen S. Parman Kav. 87, Slipi, Semarang 13647</t>
  </si>
  <si>
    <t>Jl. Raya Pondok Gede No. 4, Balikpapan 13387</t>
  </si>
  <si>
    <t>Jl. R. C. Veteran No. 178, Jakarta Utara 15739</t>
  </si>
  <si>
    <t>Jl. Boulevard Timur Raya RT. 006 / 02, Jakarta Selatan 14178</t>
  </si>
  <si>
    <t>Jl. H. Ten, Balikpapan 15193</t>
  </si>
  <si>
    <t>Jl. Raya Pondok Gede No. 4, Bontang 13282</t>
  </si>
  <si>
    <t>Jl. Ciputat Raya No. 40, Balikpapan 16017</t>
  </si>
  <si>
    <t>Jl. Jenderal Gatot Subroto Kav. 59, Garut 14045</t>
  </si>
  <si>
    <t>Jl. Duren Tiga Raya No. 5, Cilacap 14771</t>
  </si>
  <si>
    <t>Jl. Duren Tiga Raya No. 20, Jakarta Utara 14088</t>
  </si>
  <si>
    <t>Jl. MT. Haryono No. 8, Semarang 14124</t>
  </si>
  <si>
    <t>Jl. HR. Rasuna Said, Kuningan, Cilacap 13014</t>
  </si>
  <si>
    <t>Jl. HR. Rasuna Said Kav. C-21 Kuningan, Bandung 15053</t>
  </si>
  <si>
    <t>Jl. Warung Silah No. 1, Bontang 12243</t>
  </si>
  <si>
    <t>Jl. Bukit Gading Raya Kav. II, Makasar 15061</t>
  </si>
  <si>
    <t>Jl. Raya Cilandak  KKO, Tasikmalaya 12898</t>
  </si>
  <si>
    <t>Jl. Raya Pluit Selatan No. 2, Bontang 14643</t>
  </si>
  <si>
    <t>Jl. Warung Buncit Raya No. 15, Cilacap 13469</t>
  </si>
  <si>
    <t>Jl. Raya Pluit Selatan No. 2, Depok 15529</t>
  </si>
  <si>
    <t>Jl. Pahlawan Revolusi No. 47, Tasikmalaya 13267</t>
  </si>
  <si>
    <t>Jl. Tipar Cakung No. 5, Surabaya 15879</t>
  </si>
  <si>
    <t>Jl. Raya kamal Outer Ring Road, Papua 12659</t>
  </si>
  <si>
    <t>Jl. Dharmawangsa Raya No. 13  Blok P II, Bontang 12523</t>
  </si>
  <si>
    <t>Jl. Siak J-5 No. 14, Samarinda 13447</t>
  </si>
  <si>
    <t>Jl. Taman Brawijaya No. 1, Aceh 15534</t>
  </si>
  <si>
    <t>Jl. Taman Brawijaya No. 1, Jakarta Utara 14881</t>
  </si>
  <si>
    <t>Jl. Siaga Raya Kav. 4 - 8, Makasar 12559</t>
  </si>
  <si>
    <t>Jl. RS. Fatmawati, Jakarta Utara 13954</t>
  </si>
  <si>
    <t>Jl. Boulevard Timur Raya RT. 006 / 02, Surabaya 13647</t>
  </si>
  <si>
    <t>Jl. Jend. Sudirman Kav. 49 , Depok 14305</t>
  </si>
  <si>
    <t>Jl. Kramat Raya No. 17 A, Aceh 14822</t>
  </si>
  <si>
    <t>Jl. Pemuda, Surabaya 14290</t>
  </si>
  <si>
    <t>Jl. Jeruk Raya No. 15 RT. 0011 / RW. 01, Tasikmalaya 13751</t>
  </si>
  <si>
    <t>Jl. Ciranjang  II No. 20-22, Medan 15177</t>
  </si>
  <si>
    <t>Jl. Cendrawasih No.1 Komp. Dep. Han, Mabes TNI  Slipi, Bogor 13000</t>
  </si>
  <si>
    <t>Jl. Jend. Sudirman Kav. 49 , Makasar 14864</t>
  </si>
  <si>
    <t>Jl. Garnisun No. 2 - 3, Tasikmalaya 13439</t>
  </si>
  <si>
    <t>Jl. Kaji No. 40, Medan 14054</t>
  </si>
  <si>
    <t>Jl. Pulomas Barat VI No. 20, Makasar 13829</t>
  </si>
  <si>
    <t>Jl. Bintaro Permai Raya No. 3, Tasikmalaya 14839</t>
  </si>
  <si>
    <t>Jl. Gandaria I / 20, Aceh 15558</t>
  </si>
  <si>
    <t>Jl. Bekasi Timur Raya KM. 18 No. 6 P. Gdg. , Papua 14497</t>
  </si>
  <si>
    <t>Jl. Ciputat Raya No. 40, Aceh 13458</t>
  </si>
  <si>
    <t>Jl. Raya Bekasi Timur 170 C, Samarinda 12832</t>
  </si>
  <si>
    <t>Jl. Pluit Raya No. 2, Makasar 12330</t>
  </si>
  <si>
    <t>Jl. Cempaka Putih Tengah I / 1, Garut 15703</t>
  </si>
  <si>
    <t>Jl. Pemuda No. 80  RT.001 RW.08, Bogor 13335</t>
  </si>
  <si>
    <t>Jl. Pemuda No. 80  RT.001 RW.08, Samarinda 12817</t>
  </si>
  <si>
    <t>Jl. Panglima Polim I  No. 34, Bontang 13356</t>
  </si>
  <si>
    <t>Jl. Bekasi Timur Raya KM. 18 No. 6 P. Gdg. , Tasikmalaya 13880</t>
  </si>
  <si>
    <t>Jl. Ciputat Raya No. 5, Jakarta Utara 12930</t>
  </si>
  <si>
    <t>Arwan Singgih</t>
  </si>
  <si>
    <t>Kin Dhananjaya</t>
  </si>
  <si>
    <t>Ruri Narendra</t>
  </si>
  <si>
    <t>Tommy Wijaya</t>
  </si>
  <si>
    <t>Antonio Ricardo</t>
  </si>
  <si>
    <t>Arwin Wijanarko</t>
  </si>
  <si>
    <t>Arief Wirayudha</t>
  </si>
  <si>
    <t>Muhammad Mirza</t>
  </si>
  <si>
    <t>Bagas Pratama</t>
  </si>
  <si>
    <t>3482652437928351</t>
  </si>
  <si>
    <t>3482652437928352</t>
  </si>
  <si>
    <t>3482652437928353</t>
  </si>
  <si>
    <t>3482652437928354</t>
  </si>
  <si>
    <t>3482652437928355</t>
  </si>
  <si>
    <t>3482652437928356</t>
  </si>
  <si>
    <t>3482652437928357</t>
  </si>
  <si>
    <t>3482652437928358</t>
  </si>
  <si>
    <t>3482652437928359</t>
  </si>
  <si>
    <t>085223032704</t>
  </si>
  <si>
    <t>085622833521</t>
  </si>
  <si>
    <t>085335852492</t>
  </si>
  <si>
    <t>085235083381</t>
  </si>
  <si>
    <t>085228614030</t>
  </si>
  <si>
    <t>085529652296</t>
  </si>
  <si>
    <t>085350943646</t>
  </si>
  <si>
    <t>085346792585</t>
  </si>
  <si>
    <t>085629273045</t>
  </si>
  <si>
    <t>rapot_32567.pdf</t>
  </si>
  <si>
    <t>rapot_32568.pdf</t>
  </si>
  <si>
    <t>rapot_32569.pdf</t>
  </si>
  <si>
    <t>rapot_32570.pdf</t>
  </si>
  <si>
    <t>rapot_32571.pdf</t>
  </si>
  <si>
    <t>rapot_32572.pdf</t>
  </si>
  <si>
    <t>rapot_32573.pdf</t>
  </si>
  <si>
    <t>rapot_32574.pdf</t>
  </si>
  <si>
    <t>rapot_32575.pdf</t>
  </si>
  <si>
    <t>rapot_32576.pdf</t>
  </si>
  <si>
    <t>rapot_32577.pdf</t>
  </si>
  <si>
    <t>rapot_32578.pdf</t>
  </si>
  <si>
    <t>rapot_32579.pdf</t>
  </si>
  <si>
    <t>rapot_32580.pdf</t>
  </si>
  <si>
    <t>rapot_32581.pdf</t>
  </si>
  <si>
    <t>rapot_32582.pdf</t>
  </si>
  <si>
    <t>rapot_32583.pdf</t>
  </si>
  <si>
    <t>rapot_32584.pdf</t>
  </si>
  <si>
    <t>rapot_32585.pdf</t>
  </si>
  <si>
    <t>rapot_32586.pdf</t>
  </si>
  <si>
    <t>rapot_32587.pdf</t>
  </si>
  <si>
    <t>rapot_32588.pdf</t>
  </si>
  <si>
    <t>rapot_32589.pdf</t>
  </si>
  <si>
    <t>rapot_32590.pdf</t>
  </si>
  <si>
    <t>rapot_32591.pdf</t>
  </si>
  <si>
    <t>rapot_32592.pdf</t>
  </si>
  <si>
    <t>rapot_32593.pdf</t>
  </si>
  <si>
    <t>rapot_32594.pdf</t>
  </si>
  <si>
    <t>rapot_32595.pdf</t>
  </si>
  <si>
    <t>rapot_32596.pdf</t>
  </si>
  <si>
    <t>rapot_32597.pdf</t>
  </si>
  <si>
    <t>rapot_32598.pdf</t>
  </si>
  <si>
    <t>rapot_32599.pdf</t>
  </si>
  <si>
    <t>rapot_32600.pdf</t>
  </si>
  <si>
    <t>rapot_32601.pdf</t>
  </si>
  <si>
    <t>rapot_32602.pdf</t>
  </si>
  <si>
    <t>rapot_32603.pdf</t>
  </si>
  <si>
    <t>rapot_32604.pdf</t>
  </si>
  <si>
    <t>rapot_32605.pdf</t>
  </si>
  <si>
    <t>rapot_32606.pdf</t>
  </si>
  <si>
    <t>rapot_32607.pdf</t>
  </si>
  <si>
    <t>rapot_32608.pdf</t>
  </si>
  <si>
    <t>rapot_32609.pdf</t>
  </si>
  <si>
    <t>rapot_32610.pdf</t>
  </si>
  <si>
    <t>rapot_32611.pdf</t>
  </si>
  <si>
    <t>rapot_32612.pdf</t>
  </si>
  <si>
    <t>rapot_32613.pdf</t>
  </si>
  <si>
    <t>rapot_32614.pdf</t>
  </si>
  <si>
    <t>rapot_32615.pdf</t>
  </si>
  <si>
    <t>rapot_32616.pdf</t>
  </si>
  <si>
    <t>rapot_32617.pdf</t>
  </si>
  <si>
    <t>rapot_32618.pdf</t>
  </si>
  <si>
    <t>rapot_32619.pdf</t>
  </si>
  <si>
    <t>rapot_32620.pdf</t>
  </si>
  <si>
    <t>rapot_32621.pdf</t>
  </si>
  <si>
    <t>rapot_32622.pdf</t>
  </si>
  <si>
    <t>rapot_32623.pdf</t>
  </si>
  <si>
    <t>rapot_32624.pdf</t>
  </si>
  <si>
    <t>rapot_32625.pdf</t>
  </si>
  <si>
    <t>rapot_32626.pdf</t>
  </si>
  <si>
    <t>rapot_32627.pdf</t>
  </si>
  <si>
    <t>rapot_32628.pdf</t>
  </si>
  <si>
    <t>rapot_32629.pdf</t>
  </si>
  <si>
    <t>rapot_32630.pdf</t>
  </si>
  <si>
    <t>rapot_32631.pdf</t>
  </si>
  <si>
    <t>rapot_32632.pdf</t>
  </si>
  <si>
    <t>rapot_32633.pdf</t>
  </si>
  <si>
    <t>rapot_32634.pdf</t>
  </si>
  <si>
    <t>rapot_32635.pdf</t>
  </si>
  <si>
    <t>rapot_32636.pdf</t>
  </si>
  <si>
    <t>rapot_32637.pdf</t>
  </si>
  <si>
    <t>rapot_32638.pdf</t>
  </si>
  <si>
    <t>rapot_32639.pdf</t>
  </si>
  <si>
    <t>rapot_32640.pdf</t>
  </si>
  <si>
    <t>rapot_32641.pdf</t>
  </si>
  <si>
    <t>rapot_32642.pdf</t>
  </si>
  <si>
    <t>rapot_32643.pdf</t>
  </si>
  <si>
    <t>rapot_32644.pdf</t>
  </si>
  <si>
    <t>rapot_32645.pdf</t>
  </si>
  <si>
    <t>rapot_32646.pdf</t>
  </si>
  <si>
    <t>rapot_32647.pdf</t>
  </si>
  <si>
    <t>rapot_32648.pdf</t>
  </si>
  <si>
    <t>rapot_32649.pdf</t>
  </si>
  <si>
    <t>rapot_32650.pdf</t>
  </si>
  <si>
    <t>rapot_32651.pdf</t>
  </si>
  <si>
    <t>rapot_32652.pdf</t>
  </si>
  <si>
    <t>rapot_32653.pdf</t>
  </si>
  <si>
    <t>rapot_32654.pdf</t>
  </si>
  <si>
    <t>rapot_32655.pdf</t>
  </si>
  <si>
    <t>rapot_32656.pdf</t>
  </si>
  <si>
    <t>rapot_32657.pdf</t>
  </si>
  <si>
    <t>rapot_32658.pdf</t>
  </si>
  <si>
    <t>rapot_32659.pdf</t>
  </si>
  <si>
    <t>rapot_32660.pdf</t>
  </si>
  <si>
    <t>rapot_32661.pdf</t>
  </si>
  <si>
    <t>rapot_32662.pdf</t>
  </si>
  <si>
    <t>rapot_32663.pdf</t>
  </si>
  <si>
    <t>rapot_32664.pdf</t>
  </si>
  <si>
    <t>rapot_32665.pdf</t>
  </si>
  <si>
    <t>rapot_32666.pdf</t>
  </si>
  <si>
    <t>rapot_32667.pdf</t>
  </si>
  <si>
    <t>rapot_32668.pdf</t>
  </si>
  <si>
    <t>rapot_32669.pdf</t>
  </si>
  <si>
    <t>rapot_32670.pdf</t>
  </si>
  <si>
    <t>rapot_32671.pdf</t>
  </si>
  <si>
    <t>rapot_32672.pdf</t>
  </si>
  <si>
    <t>rapot_32673.pdf</t>
  </si>
  <si>
    <t>rapot_32674.pdf</t>
  </si>
  <si>
    <t>rapot_32675.pdf</t>
  </si>
  <si>
    <t>rapot_32676.pdf</t>
  </si>
  <si>
    <t>rapot_32677.pdf</t>
  </si>
  <si>
    <t>rapot_32678.pdf</t>
  </si>
  <si>
    <t>rapot_32679.pdf</t>
  </si>
  <si>
    <t>rapot_32680.pdf</t>
  </si>
  <si>
    <t>rapot_32681.pdf</t>
  </si>
  <si>
    <t>rapot_32682.pdf</t>
  </si>
  <si>
    <t>rapot_32683.pdf</t>
  </si>
  <si>
    <t>rapot_32684.pdf</t>
  </si>
  <si>
    <t>rapot_32685.pdf</t>
  </si>
  <si>
    <t>rapot_32686.pdf</t>
  </si>
  <si>
    <t>rapot_32687.pdf</t>
  </si>
  <si>
    <t>rapot_32688.pdf</t>
  </si>
  <si>
    <t>rapot_32689.pdf</t>
  </si>
  <si>
    <t>rapot_32690.pdf</t>
  </si>
  <si>
    <t>rapot_32691.pdf</t>
  </si>
  <si>
    <t>rapot_32692.pdf</t>
  </si>
  <si>
    <t>rapot_32693.pdf</t>
  </si>
  <si>
    <t>rapot_32694.pdf</t>
  </si>
  <si>
    <t>rapot_32695.pdf</t>
  </si>
  <si>
    <t>rapot_32696.pdf</t>
  </si>
  <si>
    <t>rapot_32697.pdf</t>
  </si>
  <si>
    <t>rapot_32698.pdf</t>
  </si>
  <si>
    <t>rapot_32699.pdf</t>
  </si>
  <si>
    <t>rapot_32700.pdf</t>
  </si>
  <si>
    <t>rapot_32701.pdf</t>
  </si>
  <si>
    <t>rapot_32702.pdf</t>
  </si>
  <si>
    <t>rapot_32703.pdf</t>
  </si>
  <si>
    <t>rapot_32704.pdf</t>
  </si>
  <si>
    <t>rapot_32705.pdf</t>
  </si>
  <si>
    <t>rapot_32706.pdf</t>
  </si>
  <si>
    <t>rapot_32707.pdf</t>
  </si>
  <si>
    <t>rapot_32708.pdf</t>
  </si>
  <si>
    <t>rapot_32709.pdf</t>
  </si>
  <si>
    <t>rapot_32710.pdf</t>
  </si>
  <si>
    <t>rapot_32711.pdf</t>
  </si>
  <si>
    <t>rapot_32712.pdf</t>
  </si>
  <si>
    <t>rapot_32713.pdf</t>
  </si>
  <si>
    <t>rapot_32714.pdf</t>
  </si>
  <si>
    <t>rapot_32715.pdf</t>
  </si>
  <si>
    <t>rapot_32716.pdf</t>
  </si>
  <si>
    <t>rapot_32717.pdf</t>
  </si>
  <si>
    <t>rapot_32718.pdf</t>
  </si>
  <si>
    <t>rapot_32719.pdf</t>
  </si>
  <si>
    <t>rapot_32720.pdf</t>
  </si>
  <si>
    <t>rapot_32721.pdf</t>
  </si>
  <si>
    <t>rapot_32722.pdf</t>
  </si>
  <si>
    <t>rapot_32723.pdf</t>
  </si>
  <si>
    <t>rapot_32724.pdf</t>
  </si>
  <si>
    <t>rapot_32725.pdf</t>
  </si>
  <si>
    <t>rapot_32726.pdf</t>
  </si>
  <si>
    <t>rapot_32727.pdf</t>
  </si>
  <si>
    <t>rapot_32728.pdf</t>
  </si>
  <si>
    <t>rapot_32729.pdf</t>
  </si>
  <si>
    <t>rapot_32730.pdf</t>
  </si>
  <si>
    <t>rapot_32731.pdf</t>
  </si>
  <si>
    <t>rapot_32732.pdf</t>
  </si>
  <si>
    <t>rapot_32733.pdf</t>
  </si>
  <si>
    <t>rapot_32734.pdf</t>
  </si>
  <si>
    <t>rapot_32735.pdf</t>
  </si>
  <si>
    <t>rapot_32736.pdf</t>
  </si>
  <si>
    <t>rapot_32737.pdf</t>
  </si>
  <si>
    <t>rapot_32738.pdf</t>
  </si>
  <si>
    <t>rapot_32739.pdf</t>
  </si>
  <si>
    <t>rapot_32740.pdf</t>
  </si>
  <si>
    <t>rapot_32741.pdf</t>
  </si>
  <si>
    <t>rapot_32742.pdf</t>
  </si>
  <si>
    <t>rapot_32743.pdf</t>
  </si>
  <si>
    <t>rapot_32744.pdf</t>
  </si>
  <si>
    <t>rapot_32745.pdf</t>
  </si>
  <si>
    <t>rapot_32746.pdf</t>
  </si>
  <si>
    <t>rapot_32747.pdf</t>
  </si>
  <si>
    <t>rapot_32748.pdf</t>
  </si>
  <si>
    <t>rapot_32749.pdf</t>
  </si>
  <si>
    <t>rapot_32750.pdf</t>
  </si>
  <si>
    <t>rapot_32751.pdf</t>
  </si>
  <si>
    <t>rapot_32752.pdf</t>
  </si>
  <si>
    <t>rapot_32753.pdf</t>
  </si>
  <si>
    <t>rapot_32754.pdf</t>
  </si>
  <si>
    <t>rapot_32755.pdf</t>
  </si>
  <si>
    <t>rapot_32756.pdf</t>
  </si>
  <si>
    <t>rapot_32757.pdf</t>
  </si>
  <si>
    <t>rapot_32758.pdf</t>
  </si>
  <si>
    <t>rapot_32759.pdf</t>
  </si>
  <si>
    <t>rapot_32760.pdf</t>
  </si>
  <si>
    <t>rapot_32761.pdf</t>
  </si>
  <si>
    <t>rapot_32762.pdf</t>
  </si>
  <si>
    <t>rapot_32763.pdf</t>
  </si>
  <si>
    <t>rapot_32764.pdf</t>
  </si>
  <si>
    <t>rapot_32765.pdf</t>
  </si>
  <si>
    <t>rapot_32766.pdf</t>
  </si>
  <si>
    <t>rekomendasi_45321.pdf</t>
  </si>
  <si>
    <t>rekomendasi_45322.pdf</t>
  </si>
  <si>
    <t>rekomendasi_45323.pdf</t>
  </si>
  <si>
    <t>rekomendasi_45324.pdf</t>
  </si>
  <si>
    <t>rekomendasi_45325.pdf</t>
  </si>
  <si>
    <t>rekomendasi_45326.pdf</t>
  </si>
  <si>
    <t>rekomendasi_45327.pdf</t>
  </si>
  <si>
    <t>rekomendasi_45328.pdf</t>
  </si>
  <si>
    <t>rekomendasi_45329.pdf</t>
  </si>
  <si>
    <t>rekomendasi_45330.pdf</t>
  </si>
  <si>
    <t>rekomendasi_45331.pdf</t>
  </si>
  <si>
    <t>rekomendasi_45332.pdf</t>
  </si>
  <si>
    <t>rekomendasi_45333.pdf</t>
  </si>
  <si>
    <t>rekomendasi_45334.pdf</t>
  </si>
  <si>
    <t>rekomendasi_45335.pdf</t>
  </si>
  <si>
    <t>rekomendasi_45336.pdf</t>
  </si>
  <si>
    <t>rekomendasi_45337.pdf</t>
  </si>
  <si>
    <t>rekomendasi_45338.pdf</t>
  </si>
  <si>
    <t>rekomendasi_45339.pdf</t>
  </si>
  <si>
    <t>rekomendasi_45340.pdf</t>
  </si>
  <si>
    <t>rekomendasi_45341.pdf</t>
  </si>
  <si>
    <t>rekomendasi_45342.pdf</t>
  </si>
  <si>
    <t>rekomendasi_45343.pdf</t>
  </si>
  <si>
    <t>rekomendasi_45344.pdf</t>
  </si>
  <si>
    <t>rekomendasi_45345.pdf</t>
  </si>
  <si>
    <t>rekomendasi_45346.pdf</t>
  </si>
  <si>
    <t>rekomendasi_45347.pdf</t>
  </si>
  <si>
    <t>rekomendasi_45348.pdf</t>
  </si>
  <si>
    <t>rekomendasi_45349.pdf</t>
  </si>
  <si>
    <t>rekomendasi_45350.pdf</t>
  </si>
  <si>
    <t>rekomendasi_45351.pdf</t>
  </si>
  <si>
    <t>rekomendasi_45352.pdf</t>
  </si>
  <si>
    <t>rekomendasi_45353.pdf</t>
  </si>
  <si>
    <t>rekomendasi_45354.pdf</t>
  </si>
  <si>
    <t>rekomendasi_45355.pdf</t>
  </si>
  <si>
    <t>rekomendasi_45356.pdf</t>
  </si>
  <si>
    <t>rekomendasi_45357.pdf</t>
  </si>
  <si>
    <t>rekomendasi_45358.pdf</t>
  </si>
  <si>
    <t>rekomendasi_45359.pdf</t>
  </si>
  <si>
    <t>rekomendasi_45360.pdf</t>
  </si>
  <si>
    <t>rekomendasi_45361.pdf</t>
  </si>
  <si>
    <t>rekomendasi_45362.pdf</t>
  </si>
  <si>
    <t>rekomendasi_45363.pdf</t>
  </si>
  <si>
    <t>rekomendasi_45364.pdf</t>
  </si>
  <si>
    <t>rekomendasi_45365.pdf</t>
  </si>
  <si>
    <t>rekomendasi_45366.pdf</t>
  </si>
  <si>
    <t>rekomendasi_45367.pdf</t>
  </si>
  <si>
    <t>rekomendasi_45368.pdf</t>
  </si>
  <si>
    <t>rekomendasi_45369.pdf</t>
  </si>
  <si>
    <t>rekomendasi_45370.pdf</t>
  </si>
  <si>
    <t>rekomendasi_45371.pdf</t>
  </si>
  <si>
    <t>rekomendasi_45372.pdf</t>
  </si>
  <si>
    <t>rekomendasi_45373.pdf</t>
  </si>
  <si>
    <t>rekomendasi_45374.pdf</t>
  </si>
  <si>
    <t>rekomendasi_45375.pdf</t>
  </si>
  <si>
    <t>rekomendasi_45376.pdf</t>
  </si>
  <si>
    <t>rekomendasi_45377.pdf</t>
  </si>
  <si>
    <t>rekomendasi_45378.pdf</t>
  </si>
  <si>
    <t>rekomendasi_45379.pdf</t>
  </si>
  <si>
    <t>rekomendasi_45380.pdf</t>
  </si>
  <si>
    <t>rekomendasi_45381.pdf</t>
  </si>
  <si>
    <t>rekomendasi_45382.pdf</t>
  </si>
  <si>
    <t>rekomendasi_45383.pdf</t>
  </si>
  <si>
    <t>rekomendasi_45384.pdf</t>
  </si>
  <si>
    <t>rekomendasi_45385.pdf</t>
  </si>
  <si>
    <t>rekomendasi_45386.pdf</t>
  </si>
  <si>
    <t>rekomendasi_45387.pdf</t>
  </si>
  <si>
    <t>rekomendasi_45388.pdf</t>
  </si>
  <si>
    <t>rekomendasi_45389.pdf</t>
  </si>
  <si>
    <t>rekomendasi_45390.pdf</t>
  </si>
  <si>
    <t>rekomendasi_45391.pdf</t>
  </si>
  <si>
    <t>rekomendasi_45392.pdf</t>
  </si>
  <si>
    <t>rekomendasi_45393.pdf</t>
  </si>
  <si>
    <t>rekomendasi_45394.pdf</t>
  </si>
  <si>
    <t>rekomendasi_45395.pdf</t>
  </si>
  <si>
    <t>rekomendasi_45396.pdf</t>
  </si>
  <si>
    <t>rekomendasi_45397.pdf</t>
  </si>
  <si>
    <t>rekomendasi_45398.pdf</t>
  </si>
  <si>
    <t>rekomendasi_45399.pdf</t>
  </si>
  <si>
    <t>rekomendasi_45400.pdf</t>
  </si>
  <si>
    <t>rekomendasi_45401.pdf</t>
  </si>
  <si>
    <t>rekomendasi_45402.pdf</t>
  </si>
  <si>
    <t>rekomendasi_45403.pdf</t>
  </si>
  <si>
    <t>rekomendasi_45404.pdf</t>
  </si>
  <si>
    <t>rekomendasi_45405.pdf</t>
  </si>
  <si>
    <t>rekomendasi_45406.pdf</t>
  </si>
  <si>
    <t>rekomendasi_45407.pdf</t>
  </si>
  <si>
    <t>rekomendasi_45408.pdf</t>
  </si>
  <si>
    <t>rekomendasi_45409.pdf</t>
  </si>
  <si>
    <t>rekomendasi_45410.pdf</t>
  </si>
  <si>
    <t>rekomendasi_45411.pdf</t>
  </si>
  <si>
    <t>rekomendasi_45412.pdf</t>
  </si>
  <si>
    <t>rekomendasi_45413.pdf</t>
  </si>
  <si>
    <t>rekomendasi_45414.pdf</t>
  </si>
  <si>
    <t>rekomendasi_45415.pdf</t>
  </si>
  <si>
    <t>rekomendasi_45416.pdf</t>
  </si>
  <si>
    <t>rekomendasi_45417.pdf</t>
  </si>
  <si>
    <t>rekomendasi_45418.pdf</t>
  </si>
  <si>
    <t>rekomendasi_45419.pdf</t>
  </si>
  <si>
    <t>rekomendasi_45420.pdf</t>
  </si>
  <si>
    <t>rekomendasi_45421.pdf</t>
  </si>
  <si>
    <t>rekomendasi_45422.pdf</t>
  </si>
  <si>
    <t>rekomendasi_45423.pdf</t>
  </si>
  <si>
    <t>rekomendasi_45424.pdf</t>
  </si>
  <si>
    <t>rekomendasi_45425.pdf</t>
  </si>
  <si>
    <t>rekomendasi_45426.pdf</t>
  </si>
  <si>
    <t>rekomendasi_45427.pdf</t>
  </si>
  <si>
    <t>rekomendasi_45428.pdf</t>
  </si>
  <si>
    <t>rekomendasi_45429.pdf</t>
  </si>
  <si>
    <t>rekomendasi_45430.pdf</t>
  </si>
  <si>
    <t>rekomendasi_45431.pdf</t>
  </si>
  <si>
    <t>rekomendasi_45432.pdf</t>
  </si>
  <si>
    <t>rekomendasi_45433.pdf</t>
  </si>
  <si>
    <t>rekomendasi_45434.pdf</t>
  </si>
  <si>
    <t>rekomendasi_45435.pdf</t>
  </si>
  <si>
    <t>rekomendasi_45436.pdf</t>
  </si>
  <si>
    <t>rekomendasi_45437.pdf</t>
  </si>
  <si>
    <t>rekomendasi_45438.pdf</t>
  </si>
  <si>
    <t>rekomendasi_45439.pdf</t>
  </si>
  <si>
    <t>rekomendasi_45440.pdf</t>
  </si>
  <si>
    <t>rekomendasi_45441.pdf</t>
  </si>
  <si>
    <t>rekomendasi_45442.pdf</t>
  </si>
  <si>
    <t>rekomendasi_45443.pdf</t>
  </si>
  <si>
    <t>rekomendasi_45444.pdf</t>
  </si>
  <si>
    <t>rekomendasi_45445.pdf</t>
  </si>
  <si>
    <t>rekomendasi_45446.pdf</t>
  </si>
  <si>
    <t>rekomendasi_45447.pdf</t>
  </si>
  <si>
    <t>rekomendasi_45448.pdf</t>
  </si>
  <si>
    <t>rekomendasi_45449.pdf</t>
  </si>
  <si>
    <t>rekomendasi_45450.pdf</t>
  </si>
  <si>
    <t>rekomendasi_45451.pdf</t>
  </si>
  <si>
    <t>rekomendasi_45452.pdf</t>
  </si>
  <si>
    <t>rekomendasi_45453.pdf</t>
  </si>
  <si>
    <t>rekomendasi_45454.pdf</t>
  </si>
  <si>
    <t>rekomendasi_45455.pdf</t>
  </si>
  <si>
    <t>rekomendasi_45456.pdf</t>
  </si>
  <si>
    <t>rekomendasi_45457.pdf</t>
  </si>
  <si>
    <t>rekomendasi_45458.pdf</t>
  </si>
  <si>
    <t>rekomendasi_45459.pdf</t>
  </si>
  <si>
    <t>rekomendasi_45460.pdf</t>
  </si>
  <si>
    <t>rekomendasi_45461.pdf</t>
  </si>
  <si>
    <t>rekomendasi_45462.pdf</t>
  </si>
  <si>
    <t>rekomendasi_45463.pdf</t>
  </si>
  <si>
    <t>rekomendasi_45464.pdf</t>
  </si>
  <si>
    <t>rekomendasi_45465.pdf</t>
  </si>
  <si>
    <t>rekomendasi_45466.pdf</t>
  </si>
  <si>
    <t>rekomendasi_45467.pdf</t>
  </si>
  <si>
    <t>rekomendasi_45468.pdf</t>
  </si>
  <si>
    <t>rekomendasi_45469.pdf</t>
  </si>
  <si>
    <t>rekomendasi_45470.pdf</t>
  </si>
  <si>
    <t>rekomendasi_45471.pdf</t>
  </si>
  <si>
    <t>rekomendasi_45472.pdf</t>
  </si>
  <si>
    <t>rekomendasi_45473.pdf</t>
  </si>
  <si>
    <t>rekomendasi_45474.pdf</t>
  </si>
  <si>
    <t>rekomendasi_45475.pdf</t>
  </si>
  <si>
    <t>rekomendasi_45476.pdf</t>
  </si>
  <si>
    <t>rekomendasi_45477.pdf</t>
  </si>
  <si>
    <t>rekomendasi_45478.pdf</t>
  </si>
  <si>
    <t>rekomendasi_45479.pdf</t>
  </si>
  <si>
    <t>rekomendasi_45480.pdf</t>
  </si>
  <si>
    <t>rekomendasi_45481.pdf</t>
  </si>
  <si>
    <t>rekomendasi_45482.pdf</t>
  </si>
  <si>
    <t>rekomendasi_45483.pdf</t>
  </si>
  <si>
    <t>rekomendasi_45484.pdf</t>
  </si>
  <si>
    <t>rekomendasi_45485.pdf</t>
  </si>
  <si>
    <t>rekomendasi_45486.pdf</t>
  </si>
  <si>
    <t>rekomendasi_45487.pdf</t>
  </si>
  <si>
    <t>rekomendasi_45488.pdf</t>
  </si>
  <si>
    <t>rekomendasi_45489.pdf</t>
  </si>
  <si>
    <t>rekomendasi_45490.pdf</t>
  </si>
  <si>
    <t>rekomendasi_45491.pdf</t>
  </si>
  <si>
    <t>rekomendasi_45492.pdf</t>
  </si>
  <si>
    <t>rekomendasi_45493.pdf</t>
  </si>
  <si>
    <t>rekomendasi_45494.pdf</t>
  </si>
  <si>
    <t>rekomendasi_45495.pdf</t>
  </si>
  <si>
    <t>rekomendasi_45496.pdf</t>
  </si>
  <si>
    <t>rekomendasi_45497.pdf</t>
  </si>
  <si>
    <t>rekomendasi_45498.pdf</t>
  </si>
  <si>
    <t>rekomendasi_45499.pdf</t>
  </si>
  <si>
    <t>rekomendasi_45500.pdf</t>
  </si>
  <si>
    <t>rekomendasi_45501.pdf</t>
  </si>
  <si>
    <t>rekomendasi_45502.pdf</t>
  </si>
  <si>
    <t>rekomendasi_45503.pdf</t>
  </si>
  <si>
    <t>rekomendasi_45504.pdf</t>
  </si>
  <si>
    <t>rekomendasi_45505.pdf</t>
  </si>
  <si>
    <t>rekomendasi_45506.pdf</t>
  </si>
  <si>
    <t>rekomendasi_45507.pdf</t>
  </si>
  <si>
    <t>rekomendasi_45508.pdf</t>
  </si>
  <si>
    <t>rekomendasi_45509.pdf</t>
  </si>
  <si>
    <t>rekomendasi_45510.pdf</t>
  </si>
  <si>
    <t>rekomendasi_45511.pdf</t>
  </si>
  <si>
    <t>rekomendasi_45512.pdf</t>
  </si>
  <si>
    <t>rekomendasi_45513.pdf</t>
  </si>
  <si>
    <t>rekomendasi_45514.pdf</t>
  </si>
  <si>
    <t>rekomendasi_45515.pdf</t>
  </si>
  <si>
    <t>rekomendasi_45516.pdf</t>
  </si>
  <si>
    <t>rekomendasi_45517.pdf</t>
  </si>
  <si>
    <t>rekomendasi_45518.pdf</t>
  </si>
  <si>
    <t>rekomendasi_45519.pdf</t>
  </si>
  <si>
    <t>rekomendasi_45520.pdf</t>
  </si>
  <si>
    <t>23/4/2007</t>
  </si>
  <si>
    <t>SMA Negeri 01 Semarang</t>
  </si>
  <si>
    <t>SMA Negeri 02 Semarang</t>
  </si>
  <si>
    <t>SMA Negeri 03 Semarang</t>
  </si>
  <si>
    <t>SMA Negeri 04 Semarang</t>
  </si>
  <si>
    <t>SMA Negeri 05 Semarang</t>
  </si>
  <si>
    <t>Palembang</t>
  </si>
  <si>
    <t>Maluku</t>
  </si>
  <si>
    <t xml:space="preserve">Bali </t>
  </si>
  <si>
    <t>Lombok</t>
  </si>
  <si>
    <t>SMA</t>
  </si>
  <si>
    <t>SMK</t>
  </si>
  <si>
    <t>UUI</t>
  </si>
  <si>
    <t>Lolos</t>
  </si>
  <si>
    <t>Semas S1</t>
  </si>
  <si>
    <t>Semas S2</t>
  </si>
  <si>
    <t>Jalur</t>
  </si>
  <si>
    <t>Semas S3</t>
  </si>
  <si>
    <t>pendaftaran</t>
  </si>
  <si>
    <t>Lulus</t>
  </si>
  <si>
    <t>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</si>
</sst>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dd/mm/yyyy\ hh:mm"/>
    <numFmt numFmtId="165" formatCode="d/m/yyyy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sz val="9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Fill="1"/>
    <xf numFmtId="164" fontId="0" fillId="0" borderId="0" xfId="0" applyNumberFormat="1" applyFill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0" fillId="0" borderId="0" xfId="2" applyNumberFormat="1" applyFont="1"/>
    <xf numFmtId="166" fontId="0" fillId="0" borderId="0" xfId="2" applyNumberFormat="1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Protection="1"/>
    <xf numFmtId="41" fontId="5" fillId="0" borderId="2" xfId="3" applyFont="1" applyFill="1" applyBorder="1" applyAlignment="1" applyProtection="1">
      <protection locked="0"/>
    </xf>
    <xf numFmtId="0" fontId="0" fillId="0" borderId="0" xfId="0" applyAlignment="1">
      <alignment horizontal="center"/>
    </xf>
    <xf numFmtId="166" fontId="0" fillId="0" borderId="0" xfId="0" applyNumberFormat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center"/>
    </xf>
    <xf numFmtId="0" fontId="6" fillId="4" borderId="0" xfId="0" applyFont="1" applyFill="1"/>
    <xf numFmtId="0" fontId="6" fillId="5" borderId="0" xfId="0" applyFont="1" applyFill="1"/>
    <xf numFmtId="0" fontId="6" fillId="0" borderId="0" xfId="0" applyFont="1" applyFill="1"/>
    <xf numFmtId="0" fontId="6" fillId="3" borderId="0" xfId="0" applyFont="1" applyFill="1"/>
    <xf numFmtId="0" fontId="6" fillId="2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6">
    <cellStyle name="Comma" xfId="2" builtinId="3"/>
    <cellStyle name="Comma [0]" xfId="3" builtinId="6"/>
    <cellStyle name="Followed Hyperlink" xfId="5" builtinId="9" hidden="1"/>
    <cellStyle name="Hyperlink" xfId="1" builtinId="8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4"/>
  <sheetViews>
    <sheetView workbookViewId="0">
      <selection activeCell="C1" sqref="C1:C2"/>
    </sheetView>
  </sheetViews>
  <sheetFormatPr defaultColWidth="8.81640625" defaultRowHeight="14.5" x14ac:dyDescent="0.35"/>
  <sheetData>
    <row r="1" spans="1:3" x14ac:dyDescent="0.2">
      <c r="A1" s="5" t="s">
        <v>1</v>
      </c>
      <c r="C1" t="s">
        <v>1682</v>
      </c>
    </row>
    <row r="2" spans="1:3" x14ac:dyDescent="0.2">
      <c r="A2" s="6" t="s">
        <v>2</v>
      </c>
      <c r="C2" t="str">
        <f>CONCATENATE($C$1,"'",A2,"'",")",";")</f>
        <v>insert into jenjang (nama) values ('S1');</v>
      </c>
    </row>
    <row r="3" spans="1:3" x14ac:dyDescent="0.2">
      <c r="A3" s="6" t="s">
        <v>3</v>
      </c>
      <c r="C3" t="str">
        <f t="shared" ref="C3:C4" si="0">CONCATENATE($C$1,"'",A3,"'",")",";")</f>
        <v>insert into jenjang (nama) values ('S2');</v>
      </c>
    </row>
    <row r="4" spans="1:3" x14ac:dyDescent="0.2">
      <c r="A4" s="6" t="s">
        <v>4</v>
      </c>
      <c r="C4" t="str">
        <f t="shared" si="0"/>
        <v>insert into jenjang (nama) values ('S3');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203"/>
  <sheetViews>
    <sheetView workbookViewId="0">
      <selection activeCell="J27" sqref="J27"/>
    </sheetView>
  </sheetViews>
  <sheetFormatPr defaultColWidth="8.81640625" defaultRowHeight="14.5" x14ac:dyDescent="0.35"/>
  <cols>
    <col min="1" max="1" width="15.81640625" customWidth="1"/>
    <col min="2" max="2" width="17.453125" customWidth="1"/>
    <col min="3" max="3" width="27.6328125" customWidth="1"/>
    <col min="4" max="4" width="21.36328125" customWidth="1"/>
    <col min="5" max="5" width="10.81640625" customWidth="1"/>
    <col min="6" max="6" width="28.81640625" customWidth="1"/>
    <col min="7" max="7" width="13.453125" customWidth="1"/>
    <col min="8" max="8" width="11.453125" customWidth="1"/>
  </cols>
  <sheetData>
    <row r="1" spans="1:15" ht="15" x14ac:dyDescent="0.2">
      <c r="A1" t="s">
        <v>46</v>
      </c>
    </row>
    <row r="3" spans="1:15" ht="15" x14ac:dyDescent="0.2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</row>
    <row r="4" spans="1:15" ht="16" x14ac:dyDescent="0.25">
      <c r="A4" s="15">
        <v>749</v>
      </c>
      <c r="B4" s="14" t="s">
        <v>3401</v>
      </c>
      <c r="C4" s="14" t="s">
        <v>3601</v>
      </c>
      <c r="D4" s="31" t="s">
        <v>3802</v>
      </c>
      <c r="E4" s="1" t="s">
        <v>97</v>
      </c>
      <c r="F4" s="1" t="s">
        <v>98</v>
      </c>
      <c r="G4" s="1">
        <v>99456753456</v>
      </c>
      <c r="H4" s="1" t="s">
        <v>99</v>
      </c>
      <c r="I4" s="1" t="s">
        <v>95</v>
      </c>
    </row>
    <row r="5" spans="1:15" ht="16" x14ac:dyDescent="0.25">
      <c r="A5" s="15">
        <v>894</v>
      </c>
      <c r="B5" s="14" t="s">
        <v>3402</v>
      </c>
      <c r="C5" s="14" t="s">
        <v>3602</v>
      </c>
      <c r="D5" s="31" t="s">
        <v>3803</v>
      </c>
      <c r="G5" s="14">
        <v>99456753457</v>
      </c>
    </row>
    <row r="6" spans="1:15" ht="16" x14ac:dyDescent="0.25">
      <c r="A6" s="15">
        <v>1501</v>
      </c>
      <c r="B6" s="14" t="s">
        <v>3403</v>
      </c>
      <c r="C6" s="14" t="s">
        <v>3603</v>
      </c>
      <c r="D6" s="31" t="s">
        <v>3804</v>
      </c>
    </row>
    <row r="7" spans="1:15" ht="16" x14ac:dyDescent="0.25">
      <c r="A7" s="15">
        <v>1464</v>
      </c>
      <c r="B7" s="14" t="s">
        <v>3404</v>
      </c>
      <c r="C7" s="14" t="s">
        <v>3604</v>
      </c>
      <c r="D7" s="31" t="s">
        <v>3805</v>
      </c>
      <c r="K7" t="s">
        <v>3811</v>
      </c>
      <c r="L7" t="s">
        <v>2873</v>
      </c>
      <c r="O7" t="str">
        <f ca="1">INDEX(K:K,RANDBETWEEN(7,8),1)&amp;" Negeri "&amp;RANDBETWEEN(0,1)&amp;RANDBETWEEN(1,9)&amp;" "&amp;INDEX(L:L,RANDBETWEEN(7,21),1)</f>
        <v>SMK Negeri 16 Surabaya</v>
      </c>
    </row>
    <row r="8" spans="1:15" ht="16" x14ac:dyDescent="0.25">
      <c r="A8" s="15">
        <v>986</v>
      </c>
      <c r="B8" s="14" t="s">
        <v>3405</v>
      </c>
      <c r="C8" s="14" t="s">
        <v>3605</v>
      </c>
      <c r="D8" s="31" t="s">
        <v>3806</v>
      </c>
      <c r="K8" t="s">
        <v>3812</v>
      </c>
      <c r="L8" t="s">
        <v>2861</v>
      </c>
      <c r="O8" t="str">
        <f t="shared" ref="O8:O51" ca="1" si="0">INDEX(K:K,RANDBETWEEN(7,8),1)&amp;" Negeri "&amp;RANDBETWEEN(0,1)&amp;RANDBETWEEN(1,9)&amp;" "&amp;INDEX(L:L,RANDBETWEEN(7,21),1)</f>
        <v>SMA Negeri 02 Makasar</v>
      </c>
    </row>
    <row r="9" spans="1:15" ht="16" x14ac:dyDescent="0.25">
      <c r="A9" s="15">
        <v>284</v>
      </c>
      <c r="B9" s="14" t="s">
        <v>3406</v>
      </c>
      <c r="C9" s="14" t="s">
        <v>3606</v>
      </c>
      <c r="D9" s="31" t="s">
        <v>3802</v>
      </c>
      <c r="L9" t="s">
        <v>2866</v>
      </c>
      <c r="O9" t="str">
        <f t="shared" ca="1" si="0"/>
        <v>SMA Negeri 08 Makasar</v>
      </c>
    </row>
    <row r="10" spans="1:15" ht="16" x14ac:dyDescent="0.25">
      <c r="A10" s="15">
        <v>1018</v>
      </c>
      <c r="B10" s="14" t="s">
        <v>3407</v>
      </c>
      <c r="C10" s="14" t="s">
        <v>3607</v>
      </c>
      <c r="D10" s="31" t="s">
        <v>3803</v>
      </c>
      <c r="L10" t="s">
        <v>2860</v>
      </c>
      <c r="O10" t="str">
        <f t="shared" ca="1" si="0"/>
        <v>SMA Negeri 13 Jakarta Selatan</v>
      </c>
    </row>
    <row r="11" spans="1:15" ht="16" x14ac:dyDescent="0.25">
      <c r="A11" s="15">
        <v>980</v>
      </c>
      <c r="B11" s="14" t="s">
        <v>3408</v>
      </c>
      <c r="C11" s="14" t="s">
        <v>3608</v>
      </c>
      <c r="D11" s="31" t="s">
        <v>3804</v>
      </c>
      <c r="L11" t="s">
        <v>2859</v>
      </c>
      <c r="O11" t="str">
        <f t="shared" ca="1" si="0"/>
        <v>SMA Negeri 02 Makasar</v>
      </c>
    </row>
    <row r="12" spans="1:15" ht="16" x14ac:dyDescent="0.25">
      <c r="A12" s="15">
        <v>1605</v>
      </c>
      <c r="B12" s="14" t="s">
        <v>3409</v>
      </c>
      <c r="C12" s="14" t="s">
        <v>3609</v>
      </c>
      <c r="D12" s="31" t="s">
        <v>3805</v>
      </c>
      <c r="L12" t="s">
        <v>2868</v>
      </c>
      <c r="O12" t="str">
        <f t="shared" ca="1" si="0"/>
        <v>SMA Negeri 05 Semarang</v>
      </c>
    </row>
    <row r="13" spans="1:15" ht="16" x14ac:dyDescent="0.25">
      <c r="A13" s="15">
        <v>822</v>
      </c>
      <c r="B13" s="14" t="s">
        <v>3410</v>
      </c>
      <c r="C13" s="14" t="s">
        <v>3610</v>
      </c>
      <c r="D13" s="31" t="s">
        <v>3806</v>
      </c>
      <c r="L13" t="s">
        <v>2869</v>
      </c>
      <c r="O13" t="str">
        <f t="shared" ca="1" si="0"/>
        <v>SMK Negeri 13 Bontang</v>
      </c>
    </row>
    <row r="14" spans="1:15" ht="15" x14ac:dyDescent="0.2">
      <c r="A14" s="15">
        <v>898</v>
      </c>
      <c r="B14" s="14" t="s">
        <v>3411</v>
      </c>
      <c r="C14" s="14" t="s">
        <v>3611</v>
      </c>
      <c r="L14" t="s">
        <v>3807</v>
      </c>
      <c r="O14" t="str">
        <f t="shared" ca="1" si="0"/>
        <v>SMK Negeri 06 Semarang</v>
      </c>
    </row>
    <row r="15" spans="1:15" ht="15" x14ac:dyDescent="0.2">
      <c r="A15" s="15">
        <v>331</v>
      </c>
      <c r="B15" s="14" t="s">
        <v>3412</v>
      </c>
      <c r="C15" s="14" t="s">
        <v>3612</v>
      </c>
      <c r="L15" t="s">
        <v>2863</v>
      </c>
      <c r="O15" t="str">
        <f t="shared" ca="1" si="0"/>
        <v>SMA Negeri 01 Makasar</v>
      </c>
    </row>
    <row r="16" spans="1:15" ht="15" x14ac:dyDescent="0.2">
      <c r="A16" s="15">
        <v>907</v>
      </c>
      <c r="B16" s="14" t="s">
        <v>3413</v>
      </c>
      <c r="C16" s="14" t="s">
        <v>3613</v>
      </c>
      <c r="L16" t="s">
        <v>2865</v>
      </c>
      <c r="O16" t="str">
        <f t="shared" ca="1" si="0"/>
        <v>SMK Negeri 11 Balikpapan</v>
      </c>
    </row>
    <row r="17" spans="1:15" ht="15" x14ac:dyDescent="0.2">
      <c r="A17" s="15">
        <v>1060</v>
      </c>
      <c r="B17" s="14" t="s">
        <v>3414</v>
      </c>
      <c r="C17" s="14" t="s">
        <v>3614</v>
      </c>
      <c r="L17" t="s">
        <v>3808</v>
      </c>
      <c r="O17" t="str">
        <f t="shared" ca="1" si="0"/>
        <v>SMA Negeri 09 Bontang</v>
      </c>
    </row>
    <row r="18" spans="1:15" ht="15" x14ac:dyDescent="0.2">
      <c r="A18" s="15">
        <v>1267</v>
      </c>
      <c r="B18" s="14" t="s">
        <v>3415</v>
      </c>
      <c r="C18" s="14" t="s">
        <v>3615</v>
      </c>
      <c r="L18" t="s">
        <v>2870</v>
      </c>
      <c r="O18" t="str">
        <f t="shared" ca="1" si="0"/>
        <v>SMK Negeri 07 Bontang</v>
      </c>
    </row>
    <row r="19" spans="1:15" ht="15" x14ac:dyDescent="0.2">
      <c r="A19" s="15">
        <v>1864</v>
      </c>
      <c r="B19" s="14" t="s">
        <v>3416</v>
      </c>
      <c r="C19" s="14" t="s">
        <v>3616</v>
      </c>
      <c r="L19" t="s">
        <v>2867</v>
      </c>
      <c r="O19" t="str">
        <f t="shared" ca="1" si="0"/>
        <v>SMA Negeri 11 Makasar</v>
      </c>
    </row>
    <row r="20" spans="1:15" ht="15" x14ac:dyDescent="0.2">
      <c r="A20" s="15">
        <v>294</v>
      </c>
      <c r="B20" s="14" t="s">
        <v>3417</v>
      </c>
      <c r="C20" s="14" t="s">
        <v>3617</v>
      </c>
      <c r="L20" t="s">
        <v>3809</v>
      </c>
      <c r="O20" t="str">
        <f t="shared" ca="1" si="0"/>
        <v>SMK Negeri 03 Maluku</v>
      </c>
    </row>
    <row r="21" spans="1:15" ht="15" x14ac:dyDescent="0.2">
      <c r="A21" s="15">
        <v>1794</v>
      </c>
      <c r="B21" s="14" t="s">
        <v>3418</v>
      </c>
      <c r="C21" s="14" t="s">
        <v>3618</v>
      </c>
      <c r="L21" t="s">
        <v>3810</v>
      </c>
      <c r="O21" t="str">
        <f t="shared" ca="1" si="0"/>
        <v>SMA Negeri 18 Aceh</v>
      </c>
    </row>
    <row r="22" spans="1:15" ht="15" x14ac:dyDescent="0.2">
      <c r="A22" s="15">
        <v>1152</v>
      </c>
      <c r="B22" s="14" t="s">
        <v>3419</v>
      </c>
      <c r="C22" s="14" t="s">
        <v>3619</v>
      </c>
      <c r="O22" t="str">
        <f t="shared" ca="1" si="0"/>
        <v xml:space="preserve">SMK Negeri 09 Bali </v>
      </c>
    </row>
    <row r="23" spans="1:15" ht="15" x14ac:dyDescent="0.2">
      <c r="A23" s="15">
        <v>872</v>
      </c>
      <c r="B23" s="14" t="s">
        <v>3420</v>
      </c>
      <c r="C23" s="14" t="s">
        <v>3620</v>
      </c>
      <c r="O23" t="str">
        <f t="shared" ca="1" si="0"/>
        <v>SMK Negeri 06 Balikpapan</v>
      </c>
    </row>
    <row r="24" spans="1:15" ht="15" x14ac:dyDescent="0.2">
      <c r="A24" s="15">
        <v>1496</v>
      </c>
      <c r="B24" s="14" t="s">
        <v>3421</v>
      </c>
      <c r="C24" s="14" t="s">
        <v>3621</v>
      </c>
      <c r="O24" t="str">
        <f t="shared" ca="1" si="0"/>
        <v>SMK Negeri 19 Bontang</v>
      </c>
    </row>
    <row r="25" spans="1:15" ht="15" x14ac:dyDescent="0.2">
      <c r="A25" s="15">
        <v>772</v>
      </c>
      <c r="B25" s="14" t="s">
        <v>3422</v>
      </c>
      <c r="C25" s="14" t="s">
        <v>3622</v>
      </c>
      <c r="O25" t="str">
        <f t="shared" ca="1" si="0"/>
        <v>SMA Negeri 18 Surabaya</v>
      </c>
    </row>
    <row r="26" spans="1:15" ht="15" x14ac:dyDescent="0.2">
      <c r="A26" s="15">
        <v>826</v>
      </c>
      <c r="B26" s="14" t="s">
        <v>3423</v>
      </c>
      <c r="C26" s="14" t="s">
        <v>3623</v>
      </c>
      <c r="O26" t="str">
        <f t="shared" ca="1" si="0"/>
        <v>SMA Negeri 14 Maluku</v>
      </c>
    </row>
    <row r="27" spans="1:15" ht="15" x14ac:dyDescent="0.2">
      <c r="A27" s="15">
        <v>461</v>
      </c>
      <c r="B27" s="14" t="s">
        <v>3424</v>
      </c>
      <c r="C27" s="14" t="s">
        <v>3624</v>
      </c>
      <c r="O27" t="str">
        <f t="shared" ca="1" si="0"/>
        <v>SMK Negeri 09 Maluku</v>
      </c>
    </row>
    <row r="28" spans="1:15" ht="15" x14ac:dyDescent="0.2">
      <c r="A28" s="15">
        <v>984</v>
      </c>
      <c r="B28" s="14" t="s">
        <v>3425</v>
      </c>
      <c r="C28" s="14" t="s">
        <v>3625</v>
      </c>
      <c r="O28" t="str">
        <f t="shared" ca="1" si="0"/>
        <v>SMA Negeri 07 Lombok</v>
      </c>
    </row>
    <row r="29" spans="1:15" ht="15" x14ac:dyDescent="0.2">
      <c r="A29" s="15">
        <v>1841</v>
      </c>
      <c r="B29" s="14" t="s">
        <v>3426</v>
      </c>
      <c r="C29" s="14" t="s">
        <v>3626</v>
      </c>
      <c r="O29" t="str">
        <f t="shared" ca="1" si="0"/>
        <v>SMK Negeri 14 Medan</v>
      </c>
    </row>
    <row r="30" spans="1:15" ht="15" x14ac:dyDescent="0.2">
      <c r="A30" s="15">
        <v>1131</v>
      </c>
      <c r="B30" s="14" t="s">
        <v>3427</v>
      </c>
      <c r="C30" s="14" t="s">
        <v>3627</v>
      </c>
      <c r="O30" t="str">
        <f t="shared" ca="1" si="0"/>
        <v>SMA Negeri 04 Surabaya</v>
      </c>
    </row>
    <row r="31" spans="1:15" ht="15" x14ac:dyDescent="0.2">
      <c r="A31" s="15">
        <v>298</v>
      </c>
      <c r="B31" s="14" t="s">
        <v>3428</v>
      </c>
      <c r="C31" s="14" t="s">
        <v>3628</v>
      </c>
      <c r="O31" t="str">
        <f t="shared" ca="1" si="0"/>
        <v>SMA Negeri 12 Medan</v>
      </c>
    </row>
    <row r="32" spans="1:15" ht="15" x14ac:dyDescent="0.2">
      <c r="A32" s="15">
        <v>578</v>
      </c>
      <c r="B32" s="14" t="s">
        <v>3429</v>
      </c>
      <c r="C32" s="14" t="s">
        <v>3629</v>
      </c>
      <c r="O32" t="str">
        <f t="shared" ca="1" si="0"/>
        <v>SMA Negeri 03 Palembang</v>
      </c>
    </row>
    <row r="33" spans="1:15" ht="15" x14ac:dyDescent="0.2">
      <c r="A33" s="15">
        <v>140</v>
      </c>
      <c r="B33" s="14" t="s">
        <v>3430</v>
      </c>
      <c r="C33" s="14" t="s">
        <v>3630</v>
      </c>
      <c r="O33" t="str">
        <f t="shared" ca="1" si="0"/>
        <v>SMK Negeri 12 Lombok</v>
      </c>
    </row>
    <row r="34" spans="1:15" x14ac:dyDescent="0.35">
      <c r="A34" s="15">
        <v>206</v>
      </c>
      <c r="B34" s="14" t="s">
        <v>3431</v>
      </c>
      <c r="C34" s="14" t="s">
        <v>3631</v>
      </c>
      <c r="O34" t="str">
        <f t="shared" ca="1" si="0"/>
        <v>SMK Negeri 18 Papua</v>
      </c>
    </row>
    <row r="35" spans="1:15" x14ac:dyDescent="0.35">
      <c r="A35" s="15">
        <v>1156</v>
      </c>
      <c r="B35" s="14" t="s">
        <v>3432</v>
      </c>
      <c r="C35" s="14" t="s">
        <v>3632</v>
      </c>
      <c r="O35" t="str">
        <f t="shared" ca="1" si="0"/>
        <v>SMK Negeri 16 Papua</v>
      </c>
    </row>
    <row r="36" spans="1:15" x14ac:dyDescent="0.35">
      <c r="A36" s="15">
        <v>1418</v>
      </c>
      <c r="B36" s="14" t="s">
        <v>3433</v>
      </c>
      <c r="C36" s="14" t="s">
        <v>3633</v>
      </c>
      <c r="O36" t="str">
        <f t="shared" ca="1" si="0"/>
        <v>SMK Negeri 05 Lombok</v>
      </c>
    </row>
    <row r="37" spans="1:15" x14ac:dyDescent="0.35">
      <c r="A37" s="15">
        <v>188</v>
      </c>
      <c r="B37" s="14" t="s">
        <v>3434</v>
      </c>
      <c r="C37" s="14" t="s">
        <v>3634</v>
      </c>
      <c r="O37" t="str">
        <f t="shared" ca="1" si="0"/>
        <v>SMK Negeri 03 Jakarta Selatan</v>
      </c>
    </row>
    <row r="38" spans="1:15" x14ac:dyDescent="0.35">
      <c r="A38" s="15">
        <v>1483</v>
      </c>
      <c r="B38" s="14" t="s">
        <v>3435</v>
      </c>
      <c r="C38" s="14" t="s">
        <v>3635</v>
      </c>
      <c r="O38" t="str">
        <f t="shared" ca="1" si="0"/>
        <v>SMK Negeri 03 Papua</v>
      </c>
    </row>
    <row r="39" spans="1:15" x14ac:dyDescent="0.35">
      <c r="A39" s="15">
        <v>1024</v>
      </c>
      <c r="B39" s="14" t="s">
        <v>3436</v>
      </c>
      <c r="C39" s="14" t="s">
        <v>3636</v>
      </c>
      <c r="O39" t="str">
        <f t="shared" ca="1" si="0"/>
        <v>SMA Negeri 11 Palembang</v>
      </c>
    </row>
    <row r="40" spans="1:15" x14ac:dyDescent="0.35">
      <c r="A40" s="15">
        <v>706</v>
      </c>
      <c r="B40" s="14" t="s">
        <v>3437</v>
      </c>
      <c r="C40" s="14" t="s">
        <v>3637</v>
      </c>
      <c r="O40" t="str">
        <f t="shared" ca="1" si="0"/>
        <v>SMK Negeri 18 Lombok</v>
      </c>
    </row>
    <row r="41" spans="1:15" x14ac:dyDescent="0.35">
      <c r="A41" s="15">
        <v>230</v>
      </c>
      <c r="B41" s="14" t="s">
        <v>3438</v>
      </c>
      <c r="C41" s="14" t="s">
        <v>3638</v>
      </c>
      <c r="O41" t="str">
        <f t="shared" ca="1" si="0"/>
        <v>SMK Negeri 02 Bontang</v>
      </c>
    </row>
    <row r="42" spans="1:15" x14ac:dyDescent="0.35">
      <c r="A42" s="15">
        <v>1353</v>
      </c>
      <c r="B42" s="14" t="s">
        <v>3439</v>
      </c>
      <c r="C42" s="14" t="s">
        <v>3639</v>
      </c>
      <c r="O42" t="str">
        <f t="shared" ca="1" si="0"/>
        <v>SMA Negeri 03 Bandung</v>
      </c>
    </row>
    <row r="43" spans="1:15" x14ac:dyDescent="0.35">
      <c r="A43" s="15">
        <v>1882</v>
      </c>
      <c r="B43" s="14" t="s">
        <v>3440</v>
      </c>
      <c r="C43" s="14" t="s">
        <v>3640</v>
      </c>
      <c r="O43" t="str">
        <f t="shared" ca="1" si="0"/>
        <v>SMA Negeri 11 Papua</v>
      </c>
    </row>
    <row r="44" spans="1:15" x14ac:dyDescent="0.35">
      <c r="A44" s="15">
        <v>1071</v>
      </c>
      <c r="B44" s="14" t="s">
        <v>3441</v>
      </c>
      <c r="C44" s="14" t="s">
        <v>3641</v>
      </c>
      <c r="O44" t="str">
        <f t="shared" ca="1" si="0"/>
        <v>SMK Negeri 11 Papua</v>
      </c>
    </row>
    <row r="45" spans="1:15" x14ac:dyDescent="0.35">
      <c r="A45" s="15">
        <v>3</v>
      </c>
      <c r="B45" s="14" t="s">
        <v>3442</v>
      </c>
      <c r="C45" s="14" t="s">
        <v>3642</v>
      </c>
      <c r="O45" t="str">
        <f t="shared" ca="1" si="0"/>
        <v>SMK Negeri 16 Jakarta Selatan</v>
      </c>
    </row>
    <row r="46" spans="1:15" x14ac:dyDescent="0.35">
      <c r="A46" s="15">
        <v>1828</v>
      </c>
      <c r="B46" s="14" t="s">
        <v>3443</v>
      </c>
      <c r="C46" s="14" t="s">
        <v>3643</v>
      </c>
      <c r="O46" t="str">
        <f t="shared" ca="1" si="0"/>
        <v>SMK Negeri 18 Makasar</v>
      </c>
    </row>
    <row r="47" spans="1:15" x14ac:dyDescent="0.35">
      <c r="A47" s="15">
        <v>1194</v>
      </c>
      <c r="B47" s="14" t="s">
        <v>3444</v>
      </c>
      <c r="C47" s="14" t="s">
        <v>3644</v>
      </c>
      <c r="O47" t="str">
        <f t="shared" ca="1" si="0"/>
        <v xml:space="preserve">SMA Negeri 13 Bali </v>
      </c>
    </row>
    <row r="48" spans="1:15" x14ac:dyDescent="0.35">
      <c r="A48" s="15">
        <v>186</v>
      </c>
      <c r="B48" s="14" t="s">
        <v>3445</v>
      </c>
      <c r="C48" s="14" t="s">
        <v>3645</v>
      </c>
      <c r="O48" t="str">
        <f t="shared" ca="1" si="0"/>
        <v>SMA Negeri 09 Makasar</v>
      </c>
    </row>
    <row r="49" spans="1:15" x14ac:dyDescent="0.35">
      <c r="A49" s="15">
        <v>173</v>
      </c>
      <c r="B49" s="14" t="s">
        <v>3446</v>
      </c>
      <c r="C49" s="14" t="s">
        <v>3646</v>
      </c>
      <c r="O49" t="str">
        <f t="shared" ca="1" si="0"/>
        <v>SMA Negeri 09 Jakarta Utara</v>
      </c>
    </row>
    <row r="50" spans="1:15" x14ac:dyDescent="0.35">
      <c r="A50" s="15">
        <v>168</v>
      </c>
      <c r="B50" s="14" t="s">
        <v>3447</v>
      </c>
      <c r="C50" s="14" t="s">
        <v>3647</v>
      </c>
      <c r="O50" t="str">
        <f t="shared" ca="1" si="0"/>
        <v>SMK Negeri 05 Jakarta Selatan</v>
      </c>
    </row>
    <row r="51" spans="1:15" x14ac:dyDescent="0.35">
      <c r="A51" s="15">
        <v>882</v>
      </c>
      <c r="B51" s="14" t="s">
        <v>3448</v>
      </c>
      <c r="C51" s="14" t="s">
        <v>3648</v>
      </c>
      <c r="O51" t="str">
        <f t="shared" ca="1" si="0"/>
        <v>SMA Negeri 18 Semarang</v>
      </c>
    </row>
    <row r="52" spans="1:15" x14ac:dyDescent="0.35">
      <c r="A52" s="15">
        <v>1231</v>
      </c>
      <c r="B52" s="14" t="s">
        <v>3449</v>
      </c>
      <c r="C52" s="14" t="s">
        <v>3649</v>
      </c>
    </row>
    <row r="53" spans="1:15" x14ac:dyDescent="0.35">
      <c r="A53" s="15">
        <v>1866</v>
      </c>
      <c r="B53" s="14" t="s">
        <v>3450</v>
      </c>
      <c r="C53" s="14" t="s">
        <v>3650</v>
      </c>
    </row>
    <row r="54" spans="1:15" x14ac:dyDescent="0.35">
      <c r="A54" s="15">
        <v>428</v>
      </c>
      <c r="B54" s="14" t="s">
        <v>3451</v>
      </c>
      <c r="C54" s="14" t="s">
        <v>3651</v>
      </c>
    </row>
    <row r="55" spans="1:15" x14ac:dyDescent="0.35">
      <c r="A55" s="15">
        <v>1268</v>
      </c>
      <c r="B55" s="14" t="s">
        <v>3452</v>
      </c>
      <c r="C55" s="14" t="s">
        <v>3652</v>
      </c>
    </row>
    <row r="56" spans="1:15" x14ac:dyDescent="0.35">
      <c r="A56" s="15">
        <v>1350</v>
      </c>
      <c r="B56" s="14" t="s">
        <v>3453</v>
      </c>
      <c r="C56" s="14" t="s">
        <v>3653</v>
      </c>
    </row>
    <row r="57" spans="1:15" x14ac:dyDescent="0.35">
      <c r="A57" s="15">
        <v>959</v>
      </c>
      <c r="B57" s="14" t="s">
        <v>3454</v>
      </c>
      <c r="C57" s="14" t="s">
        <v>3654</v>
      </c>
    </row>
    <row r="58" spans="1:15" x14ac:dyDescent="0.35">
      <c r="A58" s="15">
        <v>757</v>
      </c>
      <c r="B58" s="14" t="s">
        <v>3455</v>
      </c>
      <c r="C58" s="14" t="s">
        <v>3655</v>
      </c>
    </row>
    <row r="59" spans="1:15" x14ac:dyDescent="0.35">
      <c r="A59" s="15">
        <v>1470</v>
      </c>
      <c r="B59" s="14" t="s">
        <v>3456</v>
      </c>
      <c r="C59" s="14" t="s">
        <v>3656</v>
      </c>
    </row>
    <row r="60" spans="1:15" x14ac:dyDescent="0.35">
      <c r="A60" s="15">
        <v>692</v>
      </c>
      <c r="B60" s="14" t="s">
        <v>3457</v>
      </c>
      <c r="C60" s="14" t="s">
        <v>3657</v>
      </c>
    </row>
    <row r="61" spans="1:15" x14ac:dyDescent="0.35">
      <c r="A61" s="15">
        <v>1672</v>
      </c>
      <c r="B61" s="14" t="s">
        <v>3458</v>
      </c>
      <c r="C61" s="14" t="s">
        <v>3658</v>
      </c>
    </row>
    <row r="62" spans="1:15" x14ac:dyDescent="0.35">
      <c r="A62" s="15">
        <v>145</v>
      </c>
      <c r="B62" s="14" t="s">
        <v>3459</v>
      </c>
      <c r="C62" s="14" t="s">
        <v>3659</v>
      </c>
    </row>
    <row r="63" spans="1:15" x14ac:dyDescent="0.35">
      <c r="A63" s="15">
        <v>713</v>
      </c>
      <c r="B63" s="14" t="s">
        <v>3460</v>
      </c>
      <c r="C63" s="14" t="s">
        <v>3660</v>
      </c>
    </row>
    <row r="64" spans="1:15" x14ac:dyDescent="0.35">
      <c r="A64" s="15">
        <v>886</v>
      </c>
      <c r="B64" s="14" t="s">
        <v>3461</v>
      </c>
      <c r="C64" s="14" t="s">
        <v>3661</v>
      </c>
    </row>
    <row r="65" spans="1:3" x14ac:dyDescent="0.35">
      <c r="A65" s="15">
        <v>867</v>
      </c>
      <c r="B65" s="14" t="s">
        <v>3462</v>
      </c>
      <c r="C65" s="14" t="s">
        <v>3662</v>
      </c>
    </row>
    <row r="66" spans="1:3" x14ac:dyDescent="0.35">
      <c r="A66" s="15">
        <v>103</v>
      </c>
      <c r="B66" s="14" t="s">
        <v>3463</v>
      </c>
      <c r="C66" s="14" t="s">
        <v>3663</v>
      </c>
    </row>
    <row r="67" spans="1:3" x14ac:dyDescent="0.35">
      <c r="A67" s="15">
        <v>347</v>
      </c>
      <c r="B67" s="14" t="s">
        <v>3464</v>
      </c>
      <c r="C67" s="14" t="s">
        <v>3664</v>
      </c>
    </row>
    <row r="68" spans="1:3" x14ac:dyDescent="0.35">
      <c r="A68" s="15">
        <v>992</v>
      </c>
      <c r="B68" s="14" t="s">
        <v>3465</v>
      </c>
      <c r="C68" s="14" t="s">
        <v>3665</v>
      </c>
    </row>
    <row r="69" spans="1:3" x14ac:dyDescent="0.35">
      <c r="A69" s="15">
        <v>420</v>
      </c>
      <c r="B69" s="14" t="s">
        <v>3466</v>
      </c>
      <c r="C69" s="14" t="s">
        <v>3666</v>
      </c>
    </row>
    <row r="70" spans="1:3" x14ac:dyDescent="0.35">
      <c r="A70" s="15">
        <v>288</v>
      </c>
      <c r="B70" s="14" t="s">
        <v>3467</v>
      </c>
      <c r="C70" s="14" t="s">
        <v>3667</v>
      </c>
    </row>
    <row r="71" spans="1:3" x14ac:dyDescent="0.35">
      <c r="A71" s="15">
        <v>695</v>
      </c>
      <c r="B71" s="14" t="s">
        <v>3468</v>
      </c>
      <c r="C71" s="14" t="s">
        <v>3668</v>
      </c>
    </row>
    <row r="72" spans="1:3" x14ac:dyDescent="0.35">
      <c r="A72" s="15">
        <v>784</v>
      </c>
      <c r="B72" s="14" t="s">
        <v>3469</v>
      </c>
      <c r="C72" s="14" t="s">
        <v>3669</v>
      </c>
    </row>
    <row r="73" spans="1:3" x14ac:dyDescent="0.35">
      <c r="A73" s="15">
        <v>1832</v>
      </c>
      <c r="B73" s="14" t="s">
        <v>3470</v>
      </c>
      <c r="C73" s="14" t="s">
        <v>3670</v>
      </c>
    </row>
    <row r="74" spans="1:3" x14ac:dyDescent="0.35">
      <c r="A74" s="15">
        <v>1620</v>
      </c>
      <c r="B74" s="14" t="s">
        <v>3471</v>
      </c>
      <c r="C74" s="14" t="s">
        <v>3671</v>
      </c>
    </row>
    <row r="75" spans="1:3" x14ac:dyDescent="0.35">
      <c r="A75" s="15">
        <v>1896</v>
      </c>
      <c r="B75" s="14" t="s">
        <v>3472</v>
      </c>
      <c r="C75" s="14" t="s">
        <v>3672</v>
      </c>
    </row>
    <row r="76" spans="1:3" x14ac:dyDescent="0.35">
      <c r="A76" s="15">
        <v>1745</v>
      </c>
      <c r="B76" s="14" t="s">
        <v>3473</v>
      </c>
      <c r="C76" s="14" t="s">
        <v>3673</v>
      </c>
    </row>
    <row r="77" spans="1:3" x14ac:dyDescent="0.35">
      <c r="A77" s="15">
        <v>1366</v>
      </c>
      <c r="B77" s="14" t="s">
        <v>3474</v>
      </c>
      <c r="C77" s="14" t="s">
        <v>3674</v>
      </c>
    </row>
    <row r="78" spans="1:3" x14ac:dyDescent="0.35">
      <c r="A78" s="15">
        <v>554</v>
      </c>
      <c r="B78" s="14" t="s">
        <v>3475</v>
      </c>
      <c r="C78" s="14" t="s">
        <v>3675</v>
      </c>
    </row>
    <row r="79" spans="1:3" x14ac:dyDescent="0.35">
      <c r="A79" s="15">
        <v>598</v>
      </c>
      <c r="B79" s="14" t="s">
        <v>3476</v>
      </c>
      <c r="C79" s="14" t="s">
        <v>3676</v>
      </c>
    </row>
    <row r="80" spans="1:3" x14ac:dyDescent="0.35">
      <c r="A80" s="15">
        <v>711</v>
      </c>
      <c r="B80" s="14" t="s">
        <v>3477</v>
      </c>
      <c r="C80" s="14" t="s">
        <v>3677</v>
      </c>
    </row>
    <row r="81" spans="1:3" x14ac:dyDescent="0.35">
      <c r="A81" s="15">
        <v>189</v>
      </c>
      <c r="B81" s="14" t="s">
        <v>3478</v>
      </c>
      <c r="C81" s="14" t="s">
        <v>3678</v>
      </c>
    </row>
    <row r="82" spans="1:3" x14ac:dyDescent="0.35">
      <c r="A82" s="15">
        <v>835</v>
      </c>
      <c r="B82" s="14" t="s">
        <v>3479</v>
      </c>
      <c r="C82" s="14" t="s">
        <v>3679</v>
      </c>
    </row>
    <row r="83" spans="1:3" x14ac:dyDescent="0.35">
      <c r="A83" s="15">
        <v>595</v>
      </c>
      <c r="B83" s="14" t="s">
        <v>3480</v>
      </c>
      <c r="C83" s="14" t="s">
        <v>3680</v>
      </c>
    </row>
    <row r="84" spans="1:3" x14ac:dyDescent="0.35">
      <c r="A84" s="15">
        <v>1112</v>
      </c>
      <c r="B84" s="14" t="s">
        <v>3481</v>
      </c>
      <c r="C84" s="14" t="s">
        <v>3681</v>
      </c>
    </row>
    <row r="85" spans="1:3" x14ac:dyDescent="0.35">
      <c r="A85" s="15">
        <v>1582</v>
      </c>
      <c r="B85" s="14" t="s">
        <v>3482</v>
      </c>
      <c r="C85" s="14" t="s">
        <v>3682</v>
      </c>
    </row>
    <row r="86" spans="1:3" x14ac:dyDescent="0.35">
      <c r="A86" s="15">
        <v>1777</v>
      </c>
      <c r="B86" s="14" t="s">
        <v>3483</v>
      </c>
      <c r="C86" s="14" t="s">
        <v>3683</v>
      </c>
    </row>
    <row r="87" spans="1:3" x14ac:dyDescent="0.35">
      <c r="A87" s="15">
        <v>1211</v>
      </c>
      <c r="B87" s="14" t="s">
        <v>3484</v>
      </c>
      <c r="C87" s="14" t="s">
        <v>3684</v>
      </c>
    </row>
    <row r="88" spans="1:3" x14ac:dyDescent="0.35">
      <c r="A88" s="15">
        <v>124</v>
      </c>
      <c r="B88" s="14" t="s">
        <v>3485</v>
      </c>
      <c r="C88" s="14" t="s">
        <v>3685</v>
      </c>
    </row>
    <row r="89" spans="1:3" x14ac:dyDescent="0.35">
      <c r="A89" s="15">
        <v>1646</v>
      </c>
      <c r="B89" s="14" t="s">
        <v>3486</v>
      </c>
      <c r="C89" s="14" t="s">
        <v>3686</v>
      </c>
    </row>
    <row r="90" spans="1:3" x14ac:dyDescent="0.35">
      <c r="A90" s="15">
        <v>926</v>
      </c>
      <c r="B90" s="14" t="s">
        <v>3487</v>
      </c>
      <c r="C90" s="14" t="s">
        <v>3687</v>
      </c>
    </row>
    <row r="91" spans="1:3" x14ac:dyDescent="0.35">
      <c r="A91" s="15">
        <v>1275</v>
      </c>
      <c r="B91" s="14" t="s">
        <v>3488</v>
      </c>
      <c r="C91" s="14" t="s">
        <v>3688</v>
      </c>
    </row>
    <row r="92" spans="1:3" x14ac:dyDescent="0.35">
      <c r="A92" s="15">
        <v>465</v>
      </c>
      <c r="B92" s="14" t="s">
        <v>3489</v>
      </c>
      <c r="C92" s="14" t="s">
        <v>3689</v>
      </c>
    </row>
    <row r="93" spans="1:3" x14ac:dyDescent="0.35">
      <c r="A93" s="15">
        <v>1015</v>
      </c>
      <c r="B93" s="14" t="s">
        <v>3490</v>
      </c>
      <c r="C93" s="14" t="s">
        <v>3690</v>
      </c>
    </row>
    <row r="94" spans="1:3" x14ac:dyDescent="0.35">
      <c r="A94" s="15">
        <v>462</v>
      </c>
      <c r="B94" s="14" t="s">
        <v>3491</v>
      </c>
      <c r="C94" s="14" t="s">
        <v>3691</v>
      </c>
    </row>
    <row r="95" spans="1:3" x14ac:dyDescent="0.35">
      <c r="A95" s="15">
        <v>643</v>
      </c>
      <c r="B95" s="14" t="s">
        <v>3492</v>
      </c>
      <c r="C95" s="14" t="s">
        <v>3692</v>
      </c>
    </row>
    <row r="96" spans="1:3" x14ac:dyDescent="0.35">
      <c r="A96" s="15">
        <v>1502</v>
      </c>
      <c r="B96" s="14" t="s">
        <v>3493</v>
      </c>
      <c r="C96" s="14" t="s">
        <v>3693</v>
      </c>
    </row>
    <row r="97" spans="1:3" x14ac:dyDescent="0.35">
      <c r="A97" s="15">
        <v>1279</v>
      </c>
      <c r="B97" s="14" t="s">
        <v>3494</v>
      </c>
      <c r="C97" s="14" t="s">
        <v>3694</v>
      </c>
    </row>
    <row r="98" spans="1:3" x14ac:dyDescent="0.35">
      <c r="A98" s="15">
        <v>1812</v>
      </c>
      <c r="B98" s="14" t="s">
        <v>3495</v>
      </c>
      <c r="C98" s="14" t="s">
        <v>3695</v>
      </c>
    </row>
    <row r="99" spans="1:3" x14ac:dyDescent="0.35">
      <c r="A99" s="15">
        <v>20</v>
      </c>
      <c r="B99" s="14" t="s">
        <v>3496</v>
      </c>
      <c r="C99" s="14" t="s">
        <v>3696</v>
      </c>
    </row>
    <row r="100" spans="1:3" x14ac:dyDescent="0.35">
      <c r="A100" s="15">
        <v>1171</v>
      </c>
      <c r="B100" s="14" t="s">
        <v>3497</v>
      </c>
      <c r="C100" s="14" t="s">
        <v>3697</v>
      </c>
    </row>
    <row r="101" spans="1:3" x14ac:dyDescent="0.35">
      <c r="A101" s="15">
        <v>816</v>
      </c>
      <c r="B101" s="14" t="s">
        <v>3498</v>
      </c>
      <c r="C101" s="14" t="s">
        <v>3698</v>
      </c>
    </row>
    <row r="102" spans="1:3" x14ac:dyDescent="0.35">
      <c r="A102" s="15">
        <v>195</v>
      </c>
      <c r="B102" s="14" t="s">
        <v>3499</v>
      </c>
      <c r="C102" s="14" t="s">
        <v>3699</v>
      </c>
    </row>
    <row r="103" spans="1:3" x14ac:dyDescent="0.35">
      <c r="A103" s="15">
        <v>1197</v>
      </c>
      <c r="B103" s="14" t="s">
        <v>3500</v>
      </c>
      <c r="C103" s="14" t="s">
        <v>3700</v>
      </c>
    </row>
    <row r="104" spans="1:3" x14ac:dyDescent="0.35">
      <c r="A104" s="15">
        <v>1780</v>
      </c>
      <c r="B104" s="14" t="s">
        <v>3501</v>
      </c>
      <c r="C104" s="14" t="s">
        <v>3701</v>
      </c>
    </row>
    <row r="105" spans="1:3" x14ac:dyDescent="0.35">
      <c r="A105" s="15">
        <v>1710</v>
      </c>
      <c r="B105" s="14" t="s">
        <v>3502</v>
      </c>
      <c r="C105" s="14" t="s">
        <v>3702</v>
      </c>
    </row>
    <row r="106" spans="1:3" x14ac:dyDescent="0.35">
      <c r="A106" s="15">
        <v>74</v>
      </c>
      <c r="B106" s="14" t="s">
        <v>3503</v>
      </c>
      <c r="C106" s="14" t="s">
        <v>3703</v>
      </c>
    </row>
    <row r="107" spans="1:3" x14ac:dyDescent="0.35">
      <c r="A107" s="15">
        <v>1308</v>
      </c>
      <c r="B107" s="14" t="s">
        <v>3504</v>
      </c>
      <c r="C107" s="14" t="s">
        <v>3704</v>
      </c>
    </row>
    <row r="108" spans="1:3" x14ac:dyDescent="0.35">
      <c r="A108" s="15">
        <v>453</v>
      </c>
      <c r="B108" s="14" t="s">
        <v>3505</v>
      </c>
      <c r="C108" s="14" t="s">
        <v>3705</v>
      </c>
    </row>
    <row r="109" spans="1:3" x14ac:dyDescent="0.35">
      <c r="A109" s="15">
        <v>895</v>
      </c>
      <c r="B109" s="14" t="s">
        <v>3506</v>
      </c>
      <c r="C109" s="14" t="s">
        <v>3706</v>
      </c>
    </row>
    <row r="110" spans="1:3" x14ac:dyDescent="0.35">
      <c r="A110" s="15">
        <v>1326</v>
      </c>
      <c r="B110" s="14" t="s">
        <v>3507</v>
      </c>
      <c r="C110" s="14" t="s">
        <v>3707</v>
      </c>
    </row>
    <row r="111" spans="1:3" x14ac:dyDescent="0.35">
      <c r="A111" s="15">
        <v>914</v>
      </c>
      <c r="B111" s="14" t="s">
        <v>3508</v>
      </c>
      <c r="C111" s="14" t="s">
        <v>3708</v>
      </c>
    </row>
    <row r="112" spans="1:3" x14ac:dyDescent="0.35">
      <c r="A112" s="15">
        <v>306</v>
      </c>
      <c r="B112" s="14" t="s">
        <v>3509</v>
      </c>
      <c r="C112" s="14" t="s">
        <v>3709</v>
      </c>
    </row>
    <row r="113" spans="1:3" x14ac:dyDescent="0.35">
      <c r="A113" s="15">
        <v>1617</v>
      </c>
      <c r="B113" s="14" t="s">
        <v>3510</v>
      </c>
      <c r="C113" s="14" t="s">
        <v>3710</v>
      </c>
    </row>
    <row r="114" spans="1:3" x14ac:dyDescent="0.35">
      <c r="A114" s="15">
        <v>10</v>
      </c>
      <c r="B114" s="14" t="s">
        <v>3511</v>
      </c>
      <c r="C114" s="14" t="s">
        <v>3711</v>
      </c>
    </row>
    <row r="115" spans="1:3" x14ac:dyDescent="0.35">
      <c r="A115" s="15">
        <v>278</v>
      </c>
      <c r="B115" s="14" t="s">
        <v>3512</v>
      </c>
      <c r="C115" s="14" t="s">
        <v>3712</v>
      </c>
    </row>
    <row r="116" spans="1:3" x14ac:dyDescent="0.35">
      <c r="A116" s="15">
        <v>574</v>
      </c>
      <c r="B116" s="14" t="s">
        <v>3513</v>
      </c>
      <c r="C116" s="14" t="s">
        <v>3713</v>
      </c>
    </row>
    <row r="117" spans="1:3" x14ac:dyDescent="0.35">
      <c r="A117" s="15">
        <v>850</v>
      </c>
      <c r="B117" s="14" t="s">
        <v>3514</v>
      </c>
      <c r="C117" s="14" t="s">
        <v>3714</v>
      </c>
    </row>
    <row r="118" spans="1:3" x14ac:dyDescent="0.35">
      <c r="A118" s="15">
        <v>1457</v>
      </c>
      <c r="B118" s="14" t="s">
        <v>3515</v>
      </c>
      <c r="C118" s="14" t="s">
        <v>3715</v>
      </c>
    </row>
    <row r="119" spans="1:3" x14ac:dyDescent="0.35">
      <c r="A119" s="15">
        <v>954</v>
      </c>
      <c r="B119" s="14" t="s">
        <v>3516</v>
      </c>
      <c r="C119" s="14" t="s">
        <v>3716</v>
      </c>
    </row>
    <row r="120" spans="1:3" x14ac:dyDescent="0.35">
      <c r="A120" s="15">
        <v>1122</v>
      </c>
      <c r="B120" s="14" t="s">
        <v>3517</v>
      </c>
      <c r="C120" s="14" t="s">
        <v>3717</v>
      </c>
    </row>
    <row r="121" spans="1:3" x14ac:dyDescent="0.35">
      <c r="A121" s="15">
        <v>1041</v>
      </c>
      <c r="B121" s="14" t="s">
        <v>3518</v>
      </c>
      <c r="C121" s="14" t="s">
        <v>3718</v>
      </c>
    </row>
    <row r="122" spans="1:3" x14ac:dyDescent="0.35">
      <c r="A122" s="15">
        <v>753</v>
      </c>
      <c r="B122" s="14" t="s">
        <v>3519</v>
      </c>
      <c r="C122" s="14" t="s">
        <v>3719</v>
      </c>
    </row>
    <row r="123" spans="1:3" x14ac:dyDescent="0.35">
      <c r="A123" s="15">
        <v>546</v>
      </c>
      <c r="B123" s="14" t="s">
        <v>3520</v>
      </c>
      <c r="C123" s="14" t="s">
        <v>3720</v>
      </c>
    </row>
    <row r="124" spans="1:3" x14ac:dyDescent="0.35">
      <c r="A124" s="15">
        <v>626</v>
      </c>
      <c r="B124" s="14" t="s">
        <v>3521</v>
      </c>
      <c r="C124" s="14" t="s">
        <v>3721</v>
      </c>
    </row>
    <row r="125" spans="1:3" x14ac:dyDescent="0.35">
      <c r="A125" s="15">
        <v>1118</v>
      </c>
      <c r="B125" s="14" t="s">
        <v>3522</v>
      </c>
      <c r="C125" s="14" t="s">
        <v>3722</v>
      </c>
    </row>
    <row r="126" spans="1:3" x14ac:dyDescent="0.35">
      <c r="A126" s="15">
        <v>705</v>
      </c>
      <c r="B126" s="14" t="s">
        <v>3523</v>
      </c>
      <c r="C126" s="14" t="s">
        <v>3723</v>
      </c>
    </row>
    <row r="127" spans="1:3" x14ac:dyDescent="0.35">
      <c r="A127" s="15">
        <v>174</v>
      </c>
      <c r="B127" s="14" t="s">
        <v>3524</v>
      </c>
      <c r="C127" s="14" t="s">
        <v>3724</v>
      </c>
    </row>
    <row r="128" spans="1:3" x14ac:dyDescent="0.35">
      <c r="A128" s="15">
        <v>862</v>
      </c>
      <c r="B128" s="14" t="s">
        <v>3525</v>
      </c>
      <c r="C128" s="14" t="s">
        <v>3725</v>
      </c>
    </row>
    <row r="129" spans="1:3" x14ac:dyDescent="0.35">
      <c r="A129" s="15">
        <v>333</v>
      </c>
      <c r="B129" s="14" t="s">
        <v>3526</v>
      </c>
      <c r="C129" s="14" t="s">
        <v>3726</v>
      </c>
    </row>
    <row r="130" spans="1:3" x14ac:dyDescent="0.35">
      <c r="A130" s="15">
        <v>1855</v>
      </c>
      <c r="B130" s="14" t="s">
        <v>3527</v>
      </c>
      <c r="C130" s="14" t="s">
        <v>3727</v>
      </c>
    </row>
    <row r="131" spans="1:3" x14ac:dyDescent="0.35">
      <c r="A131" s="15">
        <v>1196</v>
      </c>
      <c r="B131" s="14" t="s">
        <v>3528</v>
      </c>
      <c r="C131" s="14" t="s">
        <v>3728</v>
      </c>
    </row>
    <row r="132" spans="1:3" x14ac:dyDescent="0.35">
      <c r="A132" s="15">
        <v>555</v>
      </c>
      <c r="B132" s="14" t="s">
        <v>3529</v>
      </c>
      <c r="C132" s="14" t="s">
        <v>3729</v>
      </c>
    </row>
    <row r="133" spans="1:3" x14ac:dyDescent="0.35">
      <c r="A133" s="15">
        <v>1759</v>
      </c>
      <c r="B133" s="14" t="s">
        <v>3530</v>
      </c>
      <c r="C133" s="14" t="s">
        <v>3730</v>
      </c>
    </row>
    <row r="134" spans="1:3" x14ac:dyDescent="0.35">
      <c r="A134" s="15">
        <v>1650</v>
      </c>
      <c r="B134" s="14" t="s">
        <v>3531</v>
      </c>
      <c r="C134" s="14" t="s">
        <v>3731</v>
      </c>
    </row>
    <row r="135" spans="1:3" x14ac:dyDescent="0.35">
      <c r="A135" s="15">
        <v>518</v>
      </c>
      <c r="B135" s="14" t="s">
        <v>3532</v>
      </c>
      <c r="C135" s="14" t="s">
        <v>3732</v>
      </c>
    </row>
    <row r="136" spans="1:3" x14ac:dyDescent="0.35">
      <c r="A136" s="15">
        <v>1094</v>
      </c>
      <c r="B136" s="14" t="s">
        <v>3533</v>
      </c>
      <c r="C136" s="14" t="s">
        <v>3733</v>
      </c>
    </row>
    <row r="137" spans="1:3" x14ac:dyDescent="0.35">
      <c r="A137" s="15">
        <v>1712</v>
      </c>
      <c r="B137" s="14" t="s">
        <v>3534</v>
      </c>
      <c r="C137" s="14" t="s">
        <v>3734</v>
      </c>
    </row>
    <row r="138" spans="1:3" x14ac:dyDescent="0.35">
      <c r="A138" s="15">
        <v>397</v>
      </c>
      <c r="B138" s="14" t="s">
        <v>3535</v>
      </c>
      <c r="C138" s="14" t="s">
        <v>3735</v>
      </c>
    </row>
    <row r="139" spans="1:3" x14ac:dyDescent="0.35">
      <c r="A139" s="15">
        <v>1488</v>
      </c>
      <c r="B139" s="14" t="s">
        <v>3536</v>
      </c>
      <c r="C139" s="14" t="s">
        <v>3736</v>
      </c>
    </row>
    <row r="140" spans="1:3" x14ac:dyDescent="0.35">
      <c r="A140" s="15">
        <v>1184</v>
      </c>
      <c r="B140" s="14" t="s">
        <v>3537</v>
      </c>
      <c r="C140" s="14" t="s">
        <v>3737</v>
      </c>
    </row>
    <row r="141" spans="1:3" x14ac:dyDescent="0.35">
      <c r="A141" s="15">
        <v>4</v>
      </c>
      <c r="B141" s="14" t="s">
        <v>3538</v>
      </c>
      <c r="C141" s="14" t="s">
        <v>3738</v>
      </c>
    </row>
    <row r="142" spans="1:3" x14ac:dyDescent="0.35">
      <c r="A142" s="15">
        <v>59</v>
      </c>
      <c r="B142" s="14" t="s">
        <v>3539</v>
      </c>
      <c r="C142" s="14" t="s">
        <v>3739</v>
      </c>
    </row>
    <row r="143" spans="1:3" x14ac:dyDescent="0.35">
      <c r="A143" s="15">
        <v>79</v>
      </c>
      <c r="B143" s="14" t="s">
        <v>3540</v>
      </c>
      <c r="C143" s="14" t="s">
        <v>3740</v>
      </c>
    </row>
    <row r="144" spans="1:3" x14ac:dyDescent="0.35">
      <c r="A144" s="15">
        <v>1850</v>
      </c>
      <c r="B144" s="14" t="s">
        <v>3541</v>
      </c>
      <c r="C144" s="14" t="s">
        <v>3741</v>
      </c>
    </row>
    <row r="145" spans="1:3" x14ac:dyDescent="0.35">
      <c r="A145" s="15">
        <v>1890</v>
      </c>
      <c r="B145" s="14" t="s">
        <v>3542</v>
      </c>
      <c r="C145" s="14" t="s">
        <v>3742</v>
      </c>
    </row>
    <row r="146" spans="1:3" x14ac:dyDescent="0.35">
      <c r="A146" s="15">
        <v>1820</v>
      </c>
      <c r="B146" s="14" t="s">
        <v>3543</v>
      </c>
      <c r="C146" s="14" t="s">
        <v>3743</v>
      </c>
    </row>
    <row r="147" spans="1:3" x14ac:dyDescent="0.35">
      <c r="A147" s="15">
        <v>321</v>
      </c>
      <c r="B147" s="14" t="s">
        <v>3544</v>
      </c>
      <c r="C147" s="14" t="s">
        <v>3744</v>
      </c>
    </row>
    <row r="148" spans="1:3" x14ac:dyDescent="0.35">
      <c r="A148" s="15">
        <v>1725</v>
      </c>
      <c r="B148" s="14" t="s">
        <v>3545</v>
      </c>
      <c r="C148" s="14" t="s">
        <v>3745</v>
      </c>
    </row>
    <row r="149" spans="1:3" x14ac:dyDescent="0.35">
      <c r="A149" s="15">
        <v>1798</v>
      </c>
      <c r="B149" s="14" t="s">
        <v>3546</v>
      </c>
      <c r="C149" s="14" t="s">
        <v>3746</v>
      </c>
    </row>
    <row r="150" spans="1:3" x14ac:dyDescent="0.35">
      <c r="A150" s="15">
        <v>1610</v>
      </c>
      <c r="B150" s="14" t="s">
        <v>3547</v>
      </c>
      <c r="C150" s="14" t="s">
        <v>3747</v>
      </c>
    </row>
    <row r="151" spans="1:3" x14ac:dyDescent="0.35">
      <c r="A151" s="15">
        <v>522</v>
      </c>
      <c r="B151" s="14" t="s">
        <v>3548</v>
      </c>
      <c r="C151" s="14" t="s">
        <v>3748</v>
      </c>
    </row>
    <row r="152" spans="1:3" x14ac:dyDescent="0.35">
      <c r="A152" s="15">
        <v>197</v>
      </c>
      <c r="B152" s="14" t="s">
        <v>3549</v>
      </c>
      <c r="C152" s="14" t="s">
        <v>3749</v>
      </c>
    </row>
    <row r="153" spans="1:3" x14ac:dyDescent="0.35">
      <c r="A153" s="15">
        <v>817</v>
      </c>
      <c r="B153" s="14" t="s">
        <v>3550</v>
      </c>
      <c r="C153" s="14" t="s">
        <v>3750</v>
      </c>
    </row>
    <row r="154" spans="1:3" x14ac:dyDescent="0.35">
      <c r="A154" s="15">
        <v>799</v>
      </c>
      <c r="B154" s="14" t="s">
        <v>3551</v>
      </c>
      <c r="C154" s="14" t="s">
        <v>3751</v>
      </c>
    </row>
    <row r="155" spans="1:3" x14ac:dyDescent="0.35">
      <c r="A155" s="15">
        <v>1713</v>
      </c>
      <c r="B155" s="14" t="s">
        <v>3552</v>
      </c>
      <c r="C155" s="14" t="s">
        <v>3752</v>
      </c>
    </row>
    <row r="156" spans="1:3" x14ac:dyDescent="0.35">
      <c r="A156" s="15">
        <v>1654</v>
      </c>
      <c r="B156" s="14" t="s">
        <v>3553</v>
      </c>
      <c r="C156" s="14" t="s">
        <v>3753</v>
      </c>
    </row>
    <row r="157" spans="1:3" x14ac:dyDescent="0.35">
      <c r="A157" s="15">
        <v>1504</v>
      </c>
      <c r="B157" s="14" t="s">
        <v>3554</v>
      </c>
      <c r="C157" s="14" t="s">
        <v>3754</v>
      </c>
    </row>
    <row r="158" spans="1:3" x14ac:dyDescent="0.35">
      <c r="A158" s="15">
        <v>431</v>
      </c>
      <c r="B158" s="14" t="s">
        <v>3555</v>
      </c>
      <c r="C158" s="14" t="s">
        <v>3755</v>
      </c>
    </row>
    <row r="159" spans="1:3" x14ac:dyDescent="0.35">
      <c r="A159" s="15">
        <v>1813</v>
      </c>
      <c r="B159" s="14" t="s">
        <v>3556</v>
      </c>
      <c r="C159" s="14" t="s">
        <v>3756</v>
      </c>
    </row>
    <row r="160" spans="1:3" x14ac:dyDescent="0.35">
      <c r="A160" s="15">
        <v>1465</v>
      </c>
      <c r="B160" s="14" t="s">
        <v>3557</v>
      </c>
      <c r="C160" s="14" t="s">
        <v>3757</v>
      </c>
    </row>
    <row r="161" spans="1:3" x14ac:dyDescent="0.35">
      <c r="A161" s="15">
        <v>1686</v>
      </c>
      <c r="B161" s="14" t="s">
        <v>3558</v>
      </c>
      <c r="C161" s="14" t="s">
        <v>3758</v>
      </c>
    </row>
    <row r="162" spans="1:3" x14ac:dyDescent="0.35">
      <c r="A162" s="15">
        <v>723</v>
      </c>
      <c r="B162" s="14" t="s">
        <v>3559</v>
      </c>
      <c r="C162" s="14" t="s">
        <v>3759</v>
      </c>
    </row>
    <row r="163" spans="1:3" x14ac:dyDescent="0.35">
      <c r="A163" s="15">
        <v>1878</v>
      </c>
      <c r="B163" s="14" t="s">
        <v>3560</v>
      </c>
      <c r="C163" s="14" t="s">
        <v>3760</v>
      </c>
    </row>
    <row r="164" spans="1:3" x14ac:dyDescent="0.35">
      <c r="A164" s="15">
        <v>940</v>
      </c>
      <c r="B164" s="14" t="s">
        <v>3561</v>
      </c>
      <c r="C164" s="14" t="s">
        <v>3761</v>
      </c>
    </row>
    <row r="165" spans="1:3" x14ac:dyDescent="0.35">
      <c r="A165" s="15">
        <v>504</v>
      </c>
      <c r="B165" s="14" t="s">
        <v>3562</v>
      </c>
      <c r="C165" s="14" t="s">
        <v>3762</v>
      </c>
    </row>
    <row r="166" spans="1:3" x14ac:dyDescent="0.35">
      <c r="A166" s="15">
        <v>28</v>
      </c>
      <c r="B166" s="14" t="s">
        <v>3563</v>
      </c>
      <c r="C166" s="14" t="s">
        <v>3763</v>
      </c>
    </row>
    <row r="167" spans="1:3" x14ac:dyDescent="0.35">
      <c r="A167" s="15">
        <v>834</v>
      </c>
      <c r="B167" s="14" t="s">
        <v>3564</v>
      </c>
      <c r="C167" s="14" t="s">
        <v>3764</v>
      </c>
    </row>
    <row r="168" spans="1:3" x14ac:dyDescent="0.35">
      <c r="A168" s="15">
        <v>254</v>
      </c>
      <c r="B168" s="14" t="s">
        <v>3565</v>
      </c>
      <c r="C168" s="14" t="s">
        <v>3765</v>
      </c>
    </row>
    <row r="169" spans="1:3" x14ac:dyDescent="0.35">
      <c r="A169" s="15">
        <v>1776</v>
      </c>
      <c r="B169" s="14" t="s">
        <v>3566</v>
      </c>
      <c r="C169" s="14" t="s">
        <v>3766</v>
      </c>
    </row>
    <row r="170" spans="1:3" x14ac:dyDescent="0.35">
      <c r="A170" s="15">
        <v>1629</v>
      </c>
      <c r="B170" s="14" t="s">
        <v>3567</v>
      </c>
      <c r="C170" s="14" t="s">
        <v>3767</v>
      </c>
    </row>
    <row r="171" spans="1:3" x14ac:dyDescent="0.35">
      <c r="A171" s="15">
        <v>1441</v>
      </c>
      <c r="B171" s="14" t="s">
        <v>3568</v>
      </c>
      <c r="C171" s="14" t="s">
        <v>3768</v>
      </c>
    </row>
    <row r="172" spans="1:3" x14ac:dyDescent="0.35">
      <c r="A172" s="15">
        <v>1873</v>
      </c>
      <c r="B172" s="14" t="s">
        <v>3569</v>
      </c>
      <c r="C172" s="14" t="s">
        <v>3769</v>
      </c>
    </row>
    <row r="173" spans="1:3" x14ac:dyDescent="0.35">
      <c r="A173" s="15">
        <v>848</v>
      </c>
      <c r="B173" s="14" t="s">
        <v>3570</v>
      </c>
      <c r="C173" s="14" t="s">
        <v>3770</v>
      </c>
    </row>
    <row r="174" spans="1:3" x14ac:dyDescent="0.35">
      <c r="A174" s="15">
        <v>193</v>
      </c>
      <c r="B174" s="14" t="s">
        <v>3571</v>
      </c>
      <c r="C174" s="14" t="s">
        <v>3771</v>
      </c>
    </row>
    <row r="175" spans="1:3" x14ac:dyDescent="0.35">
      <c r="A175" s="15">
        <v>458</v>
      </c>
      <c r="B175" s="14" t="s">
        <v>3572</v>
      </c>
      <c r="C175" s="14" t="s">
        <v>3772</v>
      </c>
    </row>
    <row r="176" spans="1:3" x14ac:dyDescent="0.35">
      <c r="A176" s="15">
        <v>1363</v>
      </c>
      <c r="B176" s="14" t="s">
        <v>3573</v>
      </c>
      <c r="C176" s="14" t="s">
        <v>3773</v>
      </c>
    </row>
    <row r="177" spans="1:3" x14ac:dyDescent="0.35">
      <c r="A177" s="15">
        <v>1271</v>
      </c>
      <c r="B177" s="14" t="s">
        <v>3574</v>
      </c>
      <c r="C177" s="14" t="s">
        <v>3774</v>
      </c>
    </row>
    <row r="178" spans="1:3" x14ac:dyDescent="0.35">
      <c r="A178" s="15">
        <v>1517</v>
      </c>
      <c r="B178" s="14" t="s">
        <v>3575</v>
      </c>
      <c r="C178" s="14" t="s">
        <v>3775</v>
      </c>
    </row>
    <row r="179" spans="1:3" x14ac:dyDescent="0.35">
      <c r="A179" s="15">
        <v>978</v>
      </c>
      <c r="B179" s="14" t="s">
        <v>3576</v>
      </c>
      <c r="C179" s="14" t="s">
        <v>3776</v>
      </c>
    </row>
    <row r="180" spans="1:3" x14ac:dyDescent="0.35">
      <c r="A180" s="15">
        <v>981</v>
      </c>
      <c r="B180" s="14" t="s">
        <v>3577</v>
      </c>
      <c r="C180" s="14" t="s">
        <v>3777</v>
      </c>
    </row>
    <row r="181" spans="1:3" x14ac:dyDescent="0.35">
      <c r="A181" s="15">
        <v>544</v>
      </c>
      <c r="B181" s="14" t="s">
        <v>3578</v>
      </c>
      <c r="C181" s="14" t="s">
        <v>3778</v>
      </c>
    </row>
    <row r="182" spans="1:3" x14ac:dyDescent="0.35">
      <c r="A182" s="15">
        <v>163</v>
      </c>
      <c r="B182" s="14" t="s">
        <v>3579</v>
      </c>
      <c r="C182" s="14" t="s">
        <v>3779</v>
      </c>
    </row>
    <row r="183" spans="1:3" x14ac:dyDescent="0.35">
      <c r="A183" s="15">
        <v>1421</v>
      </c>
      <c r="B183" s="14" t="s">
        <v>3580</v>
      </c>
      <c r="C183" s="14" t="s">
        <v>3780</v>
      </c>
    </row>
    <row r="184" spans="1:3" x14ac:dyDescent="0.35">
      <c r="A184" s="15">
        <v>913</v>
      </c>
      <c r="B184" s="14" t="s">
        <v>3581</v>
      </c>
      <c r="C184" s="14" t="s">
        <v>3781</v>
      </c>
    </row>
    <row r="185" spans="1:3" x14ac:dyDescent="0.35">
      <c r="A185" s="15">
        <v>1116</v>
      </c>
      <c r="B185" s="14" t="s">
        <v>3582</v>
      </c>
      <c r="C185" s="14" t="s">
        <v>3782</v>
      </c>
    </row>
    <row r="186" spans="1:3" x14ac:dyDescent="0.35">
      <c r="A186" s="15">
        <v>1103</v>
      </c>
      <c r="B186" s="14" t="s">
        <v>3583</v>
      </c>
      <c r="C186" s="14" t="s">
        <v>3783</v>
      </c>
    </row>
    <row r="187" spans="1:3" x14ac:dyDescent="0.35">
      <c r="A187" s="15">
        <v>1640</v>
      </c>
      <c r="B187" s="14" t="s">
        <v>3584</v>
      </c>
      <c r="C187" s="14" t="s">
        <v>3784</v>
      </c>
    </row>
    <row r="188" spans="1:3" x14ac:dyDescent="0.35">
      <c r="A188" s="15">
        <v>1069</v>
      </c>
      <c r="B188" s="14" t="s">
        <v>3585</v>
      </c>
      <c r="C188" s="14" t="s">
        <v>3785</v>
      </c>
    </row>
    <row r="189" spans="1:3" x14ac:dyDescent="0.35">
      <c r="A189" s="15">
        <v>1221</v>
      </c>
      <c r="B189" s="14" t="s">
        <v>3586</v>
      </c>
      <c r="C189" s="14" t="s">
        <v>3786</v>
      </c>
    </row>
    <row r="190" spans="1:3" x14ac:dyDescent="0.35">
      <c r="A190" s="15">
        <v>1790</v>
      </c>
      <c r="B190" s="14" t="s">
        <v>3587</v>
      </c>
      <c r="C190" s="14" t="s">
        <v>3787</v>
      </c>
    </row>
    <row r="191" spans="1:3" x14ac:dyDescent="0.35">
      <c r="A191" s="15">
        <v>1687</v>
      </c>
      <c r="B191" s="14" t="s">
        <v>3588</v>
      </c>
      <c r="C191" s="14" t="s">
        <v>3788</v>
      </c>
    </row>
    <row r="192" spans="1:3" x14ac:dyDescent="0.35">
      <c r="A192" s="15">
        <v>334</v>
      </c>
      <c r="B192" s="14" t="s">
        <v>3589</v>
      </c>
      <c r="C192" s="14" t="s">
        <v>3789</v>
      </c>
    </row>
    <row r="193" spans="1:4" x14ac:dyDescent="0.35">
      <c r="A193" s="15">
        <v>1132</v>
      </c>
      <c r="B193" s="14" t="s">
        <v>3590</v>
      </c>
      <c r="C193" s="14" t="s">
        <v>3790</v>
      </c>
    </row>
    <row r="194" spans="1:4" x14ac:dyDescent="0.35">
      <c r="A194" s="15">
        <v>617</v>
      </c>
      <c r="B194" s="14" t="s">
        <v>3591</v>
      </c>
      <c r="C194" s="14" t="s">
        <v>3791</v>
      </c>
    </row>
    <row r="195" spans="1:4" x14ac:dyDescent="0.35">
      <c r="A195" s="15">
        <v>712</v>
      </c>
      <c r="B195" s="14" t="s">
        <v>3592</v>
      </c>
      <c r="C195" s="14" t="s">
        <v>3792</v>
      </c>
    </row>
    <row r="196" spans="1:4" x14ac:dyDescent="0.35">
      <c r="A196" s="15">
        <v>1286</v>
      </c>
      <c r="B196" s="14" t="s">
        <v>3593</v>
      </c>
      <c r="C196" s="14" t="s">
        <v>3793</v>
      </c>
    </row>
    <row r="197" spans="1:4" x14ac:dyDescent="0.35">
      <c r="A197" s="15">
        <v>547</v>
      </c>
      <c r="B197" s="14" t="s">
        <v>3594</v>
      </c>
      <c r="C197" s="14" t="s">
        <v>3794</v>
      </c>
    </row>
    <row r="198" spans="1:4" x14ac:dyDescent="0.35">
      <c r="A198" s="15">
        <v>1657</v>
      </c>
      <c r="B198" s="14" t="s">
        <v>3595</v>
      </c>
      <c r="C198" s="14" t="s">
        <v>3795</v>
      </c>
    </row>
    <row r="199" spans="1:4" x14ac:dyDescent="0.35">
      <c r="A199" s="15">
        <v>1310</v>
      </c>
      <c r="B199" s="14" t="s">
        <v>3596</v>
      </c>
      <c r="C199" s="14" t="s">
        <v>3796</v>
      </c>
      <c r="D199" s="31" t="s">
        <v>3802</v>
      </c>
    </row>
    <row r="200" spans="1:4" x14ac:dyDescent="0.35">
      <c r="A200" s="15">
        <v>412</v>
      </c>
      <c r="B200" s="14" t="s">
        <v>3597</v>
      </c>
      <c r="C200" s="14" t="s">
        <v>3797</v>
      </c>
      <c r="D200" s="31" t="s">
        <v>3803</v>
      </c>
    </row>
    <row r="201" spans="1:4" x14ac:dyDescent="0.35">
      <c r="A201" s="15">
        <v>1201</v>
      </c>
      <c r="B201" s="14" t="s">
        <v>3598</v>
      </c>
      <c r="C201" s="14" t="s">
        <v>3798</v>
      </c>
      <c r="D201" s="31" t="s">
        <v>3804</v>
      </c>
    </row>
    <row r="202" spans="1:4" x14ac:dyDescent="0.35">
      <c r="A202" s="15">
        <v>147</v>
      </c>
      <c r="B202" s="14" t="s">
        <v>3599</v>
      </c>
      <c r="C202" s="14" t="s">
        <v>3799</v>
      </c>
      <c r="D202" s="31" t="s">
        <v>3805</v>
      </c>
    </row>
    <row r="203" spans="1:4" x14ac:dyDescent="0.35">
      <c r="A203" s="15">
        <v>250</v>
      </c>
      <c r="B203" s="14" t="s">
        <v>3600</v>
      </c>
      <c r="C203" s="14" t="s">
        <v>3800</v>
      </c>
      <c r="D203" s="31" t="s">
        <v>3806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defaultColWidth="8.81640625" defaultRowHeight="14.5" x14ac:dyDescent="0.35"/>
  <cols>
    <col min="1" max="1" width="17.36328125" customWidth="1"/>
    <col min="2" max="2" width="18.453125" customWidth="1"/>
    <col min="5" max="5" width="21.1796875" customWidth="1"/>
    <col min="6" max="6" width="15.1796875" customWidth="1"/>
  </cols>
  <sheetData>
    <row r="1" spans="1:5" x14ac:dyDescent="0.2">
      <c r="A1" t="s">
        <v>46</v>
      </c>
    </row>
    <row r="3" spans="1:5" x14ac:dyDescent="0.2">
      <c r="A3" s="2" t="s">
        <v>103</v>
      </c>
      <c r="B3" s="2" t="s">
        <v>86</v>
      </c>
      <c r="C3" s="2" t="s">
        <v>100</v>
      </c>
      <c r="D3" s="2" t="s">
        <v>101</v>
      </c>
      <c r="E3" s="2" t="s">
        <v>102</v>
      </c>
    </row>
    <row r="4" spans="1:5" x14ac:dyDescent="0.2">
      <c r="A4" s="1" t="s">
        <v>3801</v>
      </c>
      <c r="B4" s="1">
        <v>1</v>
      </c>
      <c r="C4" s="1" t="b">
        <v>1</v>
      </c>
      <c r="D4" s="1">
        <v>85</v>
      </c>
      <c r="E4" s="1" t="s">
        <v>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workbookViewId="0">
      <selection activeCell="E4" sqref="E4"/>
    </sheetView>
  </sheetViews>
  <sheetFormatPr defaultColWidth="8.81640625" defaultRowHeight="14.5" x14ac:dyDescent="0.35"/>
  <cols>
    <col min="1" max="1" width="16" customWidth="1"/>
    <col min="2" max="2" width="15" customWidth="1"/>
    <col min="3" max="3" width="13.6328125" style="15" customWidth="1"/>
    <col min="4" max="4" width="19.453125" customWidth="1"/>
    <col min="5" max="5" width="11.453125" customWidth="1"/>
    <col min="6" max="8" width="12.81640625" customWidth="1"/>
  </cols>
  <sheetData>
    <row r="1" spans="1:8" x14ac:dyDescent="0.35">
      <c r="A1" t="s">
        <v>46</v>
      </c>
    </row>
    <row r="3" spans="1:8" x14ac:dyDescent="0.35">
      <c r="A3" s="2" t="s">
        <v>86</v>
      </c>
      <c r="B3" s="2" t="s">
        <v>105</v>
      </c>
      <c r="C3" s="23" t="s">
        <v>106</v>
      </c>
      <c r="D3" s="2" t="s">
        <v>107</v>
      </c>
      <c r="E3" s="2" t="s">
        <v>161</v>
      </c>
      <c r="F3" s="2" t="s">
        <v>162</v>
      </c>
      <c r="G3" s="2" t="s">
        <v>3820</v>
      </c>
      <c r="H3" s="2" t="s">
        <v>3821</v>
      </c>
    </row>
    <row r="4" spans="1:8" x14ac:dyDescent="0.35">
      <c r="A4" s="15">
        <v>201</v>
      </c>
      <c r="B4" s="1" t="b">
        <v>1</v>
      </c>
      <c r="C4" s="15">
        <v>65</v>
      </c>
      <c r="D4" s="1">
        <v>3046735673</v>
      </c>
      <c r="E4" t="s">
        <v>158</v>
      </c>
      <c r="F4" t="s">
        <v>157</v>
      </c>
      <c r="G4" t="b">
        <f>VLOOKUP($A4,PENDAFTARAN!$A:$C,2,0)</f>
        <v>0</v>
      </c>
      <c r="H4" t="b">
        <v>0</v>
      </c>
    </row>
    <row r="5" spans="1:8" x14ac:dyDescent="0.35">
      <c r="A5" s="15">
        <v>202</v>
      </c>
      <c r="B5" t="b">
        <v>1</v>
      </c>
      <c r="C5" s="15">
        <v>75</v>
      </c>
      <c r="D5" s="32">
        <v>3046735674</v>
      </c>
      <c r="G5" t="b">
        <f>VLOOKUP($A5,PENDAFTARAN!$A:$C,2,0)</f>
        <v>0</v>
      </c>
      <c r="H5" t="b">
        <v>0</v>
      </c>
    </row>
    <row r="6" spans="1:8" x14ac:dyDescent="0.35">
      <c r="A6" s="15">
        <v>203</v>
      </c>
      <c r="B6" t="b">
        <v>1</v>
      </c>
      <c r="C6" s="15">
        <v>67</v>
      </c>
      <c r="D6" s="32">
        <v>3046735675</v>
      </c>
      <c r="G6" t="b">
        <f>VLOOKUP($A6,PENDAFTARAN!$A:$C,2,0)</f>
        <v>0</v>
      </c>
      <c r="H6" t="b">
        <v>0</v>
      </c>
    </row>
    <row r="7" spans="1:8" x14ac:dyDescent="0.35">
      <c r="A7" s="15">
        <v>204</v>
      </c>
      <c r="B7" t="b">
        <v>1</v>
      </c>
      <c r="C7" s="15">
        <v>27</v>
      </c>
      <c r="D7" s="32">
        <v>3046735676</v>
      </c>
      <c r="G7" t="b">
        <f>VLOOKUP($A7,PENDAFTARAN!$A:$C,2,0)</f>
        <v>0</v>
      </c>
      <c r="H7" t="b">
        <v>0</v>
      </c>
    </row>
    <row r="8" spans="1:8" x14ac:dyDescent="0.35">
      <c r="A8" s="15">
        <v>205</v>
      </c>
      <c r="B8" t="b">
        <v>1</v>
      </c>
      <c r="C8" s="15">
        <v>59</v>
      </c>
      <c r="D8" s="32">
        <v>3046735677</v>
      </c>
      <c r="G8" t="b">
        <f>VLOOKUP($A8,PENDAFTARAN!$A:$C,2,0)</f>
        <v>0</v>
      </c>
      <c r="H8" t="b">
        <v>0</v>
      </c>
    </row>
    <row r="9" spans="1:8" x14ac:dyDescent="0.35">
      <c r="A9" s="15">
        <v>206</v>
      </c>
      <c r="B9" t="b">
        <v>1</v>
      </c>
      <c r="C9" s="15">
        <v>62</v>
      </c>
      <c r="D9" s="32">
        <v>3046735678</v>
      </c>
      <c r="G9" t="b">
        <f>VLOOKUP($A9,PENDAFTARAN!$A:$C,2,0)</f>
        <v>0</v>
      </c>
      <c r="H9" t="b">
        <v>0</v>
      </c>
    </row>
    <row r="10" spans="1:8" x14ac:dyDescent="0.35">
      <c r="A10" s="15">
        <v>207</v>
      </c>
      <c r="B10" t="b">
        <v>1</v>
      </c>
      <c r="C10" s="15">
        <v>69</v>
      </c>
      <c r="D10" s="32">
        <v>3046735679</v>
      </c>
      <c r="G10" t="b">
        <f>VLOOKUP($A10,PENDAFTARAN!$A:$C,2,0)</f>
        <v>0</v>
      </c>
      <c r="H10" t="b">
        <v>0</v>
      </c>
    </row>
    <row r="11" spans="1:8" x14ac:dyDescent="0.35">
      <c r="A11" s="15">
        <v>208</v>
      </c>
      <c r="B11" t="b">
        <v>1</v>
      </c>
      <c r="C11" s="15">
        <v>30</v>
      </c>
      <c r="D11" s="32">
        <v>3046735680</v>
      </c>
      <c r="G11" t="b">
        <f>VLOOKUP($A11,PENDAFTARAN!$A:$C,2,0)</f>
        <v>0</v>
      </c>
      <c r="H11" t="b">
        <v>1</v>
      </c>
    </row>
    <row r="12" spans="1:8" x14ac:dyDescent="0.35">
      <c r="A12" s="15">
        <v>209</v>
      </c>
      <c r="B12" t="b">
        <v>1</v>
      </c>
      <c r="C12" s="15">
        <v>79</v>
      </c>
      <c r="D12" s="32">
        <v>3046735681</v>
      </c>
      <c r="G12" t="b">
        <f>VLOOKUP($A12,PENDAFTARAN!$A:$C,2,0)</f>
        <v>0</v>
      </c>
      <c r="H12" t="b">
        <v>1</v>
      </c>
    </row>
    <row r="13" spans="1:8" x14ac:dyDescent="0.35">
      <c r="A13" s="15">
        <v>210</v>
      </c>
      <c r="B13" t="b">
        <v>1</v>
      </c>
      <c r="C13" s="15">
        <v>74</v>
      </c>
      <c r="D13" s="32">
        <v>3046735682</v>
      </c>
      <c r="G13" t="b">
        <f>VLOOKUP($A13,PENDAFTARAN!$A:$C,2,0)</f>
        <v>0</v>
      </c>
      <c r="H13" t="b">
        <v>1</v>
      </c>
    </row>
    <row r="14" spans="1:8" x14ac:dyDescent="0.35">
      <c r="A14" s="15">
        <v>211</v>
      </c>
      <c r="B14" t="b">
        <v>1</v>
      </c>
      <c r="C14" s="15">
        <v>64</v>
      </c>
      <c r="D14" s="32">
        <v>3046735683</v>
      </c>
      <c r="G14" t="b">
        <f>VLOOKUP($A14,PENDAFTARAN!$A:$C,2,0)</f>
        <v>0</v>
      </c>
      <c r="H14" t="b">
        <v>1</v>
      </c>
    </row>
    <row r="15" spans="1:8" x14ac:dyDescent="0.35">
      <c r="A15" s="15">
        <v>212</v>
      </c>
      <c r="B15" t="b">
        <v>1</v>
      </c>
      <c r="C15" s="15">
        <v>40</v>
      </c>
      <c r="D15" s="32">
        <v>3046735684</v>
      </c>
      <c r="G15" t="b">
        <f>VLOOKUP($A15,PENDAFTARAN!$A:$C,2,0)</f>
        <v>0</v>
      </c>
      <c r="H15" t="b">
        <v>0</v>
      </c>
    </row>
    <row r="16" spans="1:8" x14ac:dyDescent="0.35">
      <c r="A16" s="15">
        <v>213</v>
      </c>
      <c r="B16" t="b">
        <v>1</v>
      </c>
      <c r="C16" s="15">
        <v>40</v>
      </c>
      <c r="D16" s="32">
        <v>3046735685</v>
      </c>
      <c r="G16" t="b">
        <f>VLOOKUP($A16,PENDAFTARAN!$A:$C,2,0)</f>
        <v>0</v>
      </c>
      <c r="H16" t="b">
        <v>0</v>
      </c>
    </row>
    <row r="17" spans="1:8" x14ac:dyDescent="0.35">
      <c r="A17" s="15">
        <v>214</v>
      </c>
      <c r="B17" t="b">
        <v>1</v>
      </c>
      <c r="C17" s="15">
        <v>53</v>
      </c>
      <c r="D17" s="32">
        <v>3046735686</v>
      </c>
      <c r="G17" t="b">
        <f>VLOOKUP($A17,PENDAFTARAN!$A:$C,2,0)</f>
        <v>0</v>
      </c>
      <c r="H17" t="b">
        <v>0</v>
      </c>
    </row>
    <row r="18" spans="1:8" x14ac:dyDescent="0.35">
      <c r="A18" s="15">
        <v>215</v>
      </c>
      <c r="B18" t="b">
        <v>1</v>
      </c>
      <c r="C18" s="15">
        <v>69</v>
      </c>
      <c r="D18" s="32">
        <v>3046735687</v>
      </c>
      <c r="G18" t="b">
        <f>VLOOKUP($A18,PENDAFTARAN!$A:$C,2,0)</f>
        <v>0</v>
      </c>
      <c r="H18" t="b">
        <v>1</v>
      </c>
    </row>
    <row r="19" spans="1:8" x14ac:dyDescent="0.35">
      <c r="A19" s="15">
        <v>216</v>
      </c>
      <c r="B19" t="b">
        <v>1</v>
      </c>
      <c r="C19" s="15">
        <v>78</v>
      </c>
      <c r="D19" s="32">
        <v>3046735688</v>
      </c>
      <c r="G19" t="b">
        <f>VLOOKUP($A19,PENDAFTARAN!$A:$C,2,0)</f>
        <v>0</v>
      </c>
      <c r="H19" t="b">
        <v>1</v>
      </c>
    </row>
    <row r="20" spans="1:8" x14ac:dyDescent="0.35">
      <c r="A20" s="15">
        <v>217</v>
      </c>
      <c r="B20" t="b">
        <v>1</v>
      </c>
      <c r="C20" s="15">
        <v>33</v>
      </c>
      <c r="D20" s="32">
        <v>3046735689</v>
      </c>
      <c r="G20" t="b">
        <f>VLOOKUP($A20,PENDAFTARAN!$A:$C,2,0)</f>
        <v>0</v>
      </c>
      <c r="H20" t="b">
        <v>1</v>
      </c>
    </row>
    <row r="21" spans="1:8" x14ac:dyDescent="0.35">
      <c r="A21" s="15">
        <v>218</v>
      </c>
      <c r="B21" t="b">
        <v>1</v>
      </c>
      <c r="C21" s="15">
        <v>50</v>
      </c>
      <c r="D21" s="32">
        <v>3046735690</v>
      </c>
      <c r="G21" t="b">
        <f>VLOOKUP($A21,PENDAFTARAN!$A:$C,2,0)</f>
        <v>0</v>
      </c>
      <c r="H21" t="b">
        <v>1</v>
      </c>
    </row>
    <row r="22" spans="1:8" x14ac:dyDescent="0.35">
      <c r="A22" s="15">
        <v>219</v>
      </c>
      <c r="B22" t="b">
        <v>1</v>
      </c>
      <c r="C22" s="15">
        <v>26</v>
      </c>
      <c r="D22" s="32">
        <v>3046735691</v>
      </c>
      <c r="G22" t="b">
        <f>VLOOKUP($A22,PENDAFTARAN!$A:$C,2,0)</f>
        <v>0</v>
      </c>
      <c r="H22" t="b">
        <v>1</v>
      </c>
    </row>
    <row r="23" spans="1:8" x14ac:dyDescent="0.35">
      <c r="A23" s="15">
        <v>220</v>
      </c>
      <c r="B23" t="b">
        <v>1</v>
      </c>
      <c r="C23" s="15">
        <v>29</v>
      </c>
      <c r="D23" s="32">
        <v>3046735692</v>
      </c>
      <c r="G23" t="b">
        <f>VLOOKUP($A23,PENDAFTARAN!$A:$C,2,0)</f>
        <v>0</v>
      </c>
      <c r="H23" t="b">
        <v>1</v>
      </c>
    </row>
    <row r="24" spans="1:8" x14ac:dyDescent="0.35">
      <c r="A24" s="15">
        <v>221</v>
      </c>
      <c r="B24" t="b">
        <v>1</v>
      </c>
      <c r="C24" s="15">
        <v>64</v>
      </c>
      <c r="D24" s="32">
        <v>3046735693</v>
      </c>
      <c r="G24" t="b">
        <f>VLOOKUP($A24,PENDAFTARAN!$A:$C,2,0)</f>
        <v>0</v>
      </c>
      <c r="H24" t="b">
        <v>1</v>
      </c>
    </row>
    <row r="25" spans="1:8" x14ac:dyDescent="0.35">
      <c r="A25" s="15">
        <v>222</v>
      </c>
      <c r="B25" t="b">
        <v>1</v>
      </c>
      <c r="C25" s="15">
        <v>30</v>
      </c>
      <c r="D25" s="32">
        <v>3046735694</v>
      </c>
      <c r="G25" t="b">
        <f>VLOOKUP($A25,PENDAFTARAN!$A:$C,2,0)</f>
        <v>0</v>
      </c>
      <c r="H25" t="b">
        <v>1</v>
      </c>
    </row>
    <row r="26" spans="1:8" x14ac:dyDescent="0.35">
      <c r="A26" s="15">
        <v>223</v>
      </c>
      <c r="B26" t="b">
        <v>1</v>
      </c>
      <c r="C26" s="15">
        <v>21</v>
      </c>
      <c r="D26" s="32">
        <v>3046735695</v>
      </c>
      <c r="G26" t="b">
        <f>VLOOKUP($A26,PENDAFTARAN!$A:$C,2,0)</f>
        <v>0</v>
      </c>
      <c r="H26" t="b">
        <v>1</v>
      </c>
    </row>
    <row r="27" spans="1:8" x14ac:dyDescent="0.35">
      <c r="A27" s="15">
        <v>224</v>
      </c>
      <c r="B27" t="b">
        <v>1</v>
      </c>
      <c r="C27" s="15">
        <v>71</v>
      </c>
      <c r="D27" s="32">
        <v>3046735696</v>
      </c>
      <c r="G27" t="b">
        <f>VLOOKUP($A27,PENDAFTARAN!$A:$C,2,0)</f>
        <v>0</v>
      </c>
      <c r="H27" t="b">
        <v>1</v>
      </c>
    </row>
    <row r="28" spans="1:8" x14ac:dyDescent="0.35">
      <c r="A28" s="15">
        <v>225</v>
      </c>
      <c r="B28" t="b">
        <v>1</v>
      </c>
      <c r="C28" s="15">
        <v>61</v>
      </c>
      <c r="D28" s="32">
        <v>3046735697</v>
      </c>
      <c r="G28" t="b">
        <f>VLOOKUP($A28,PENDAFTARAN!$A:$C,2,0)</f>
        <v>0</v>
      </c>
      <c r="H28" t="b">
        <v>1</v>
      </c>
    </row>
    <row r="29" spans="1:8" x14ac:dyDescent="0.35">
      <c r="A29" s="15">
        <v>226</v>
      </c>
      <c r="B29" t="b">
        <v>1</v>
      </c>
      <c r="C29" s="15">
        <v>45</v>
      </c>
      <c r="D29" s="32">
        <v>3046735698</v>
      </c>
      <c r="G29" t="b">
        <f>VLOOKUP($A29,PENDAFTARAN!$A:$C,2,0)</f>
        <v>0</v>
      </c>
      <c r="H29" t="b">
        <v>0</v>
      </c>
    </row>
    <row r="30" spans="1:8" x14ac:dyDescent="0.35">
      <c r="A30" s="15">
        <v>227</v>
      </c>
      <c r="B30" t="b">
        <v>1</v>
      </c>
      <c r="C30" s="15">
        <v>68</v>
      </c>
      <c r="D30" s="32">
        <v>3046735699</v>
      </c>
      <c r="G30" t="b">
        <f>VLOOKUP($A30,PENDAFTARAN!$A:$C,2,0)</f>
        <v>0</v>
      </c>
      <c r="H30" t="b">
        <v>0</v>
      </c>
    </row>
    <row r="31" spans="1:8" x14ac:dyDescent="0.35">
      <c r="A31" s="15">
        <v>228</v>
      </c>
      <c r="B31" t="b">
        <v>1</v>
      </c>
      <c r="C31" s="15">
        <v>56</v>
      </c>
      <c r="D31" s="32">
        <v>3046735700</v>
      </c>
      <c r="G31" t="b">
        <f>VLOOKUP($A31,PENDAFTARAN!$A:$C,2,0)</f>
        <v>0</v>
      </c>
      <c r="H31" t="b">
        <v>0</v>
      </c>
    </row>
    <row r="32" spans="1:8" x14ac:dyDescent="0.35">
      <c r="A32" s="15">
        <v>229</v>
      </c>
      <c r="B32" t="b">
        <v>1</v>
      </c>
      <c r="C32" s="15">
        <v>34</v>
      </c>
      <c r="D32" s="32">
        <v>3046735701</v>
      </c>
      <c r="G32" t="b">
        <f>VLOOKUP($A32,PENDAFTARAN!$A:$C,2,0)</f>
        <v>0</v>
      </c>
      <c r="H32" t="b">
        <v>0</v>
      </c>
    </row>
    <row r="33" spans="1:8" x14ac:dyDescent="0.35">
      <c r="A33" s="15">
        <v>230</v>
      </c>
      <c r="B33" t="b">
        <v>1</v>
      </c>
      <c r="C33" s="15">
        <v>61</v>
      </c>
      <c r="D33" s="32">
        <v>3046735702</v>
      </c>
      <c r="G33" t="b">
        <f>VLOOKUP($A33,PENDAFTARAN!$A:$C,2,0)</f>
        <v>0</v>
      </c>
      <c r="H33" t="b">
        <v>0</v>
      </c>
    </row>
    <row r="34" spans="1:8" x14ac:dyDescent="0.35">
      <c r="A34" s="15">
        <v>231</v>
      </c>
      <c r="B34" t="b">
        <v>1</v>
      </c>
      <c r="C34" s="15">
        <v>57</v>
      </c>
      <c r="D34" s="32">
        <v>3046735703</v>
      </c>
      <c r="G34" t="b">
        <f>VLOOKUP($A34,PENDAFTARAN!$A:$C,2,0)</f>
        <v>0</v>
      </c>
      <c r="H34" t="b">
        <v>0</v>
      </c>
    </row>
    <row r="35" spans="1:8" x14ac:dyDescent="0.35">
      <c r="A35" s="15">
        <v>232</v>
      </c>
      <c r="B35" t="b">
        <v>1</v>
      </c>
      <c r="C35" s="15">
        <v>61</v>
      </c>
      <c r="D35" s="32">
        <v>3046735704</v>
      </c>
      <c r="G35" t="b">
        <f>VLOOKUP($A35,PENDAFTARAN!$A:$C,2,0)</f>
        <v>0</v>
      </c>
      <c r="H35" t="b">
        <v>0</v>
      </c>
    </row>
    <row r="36" spans="1:8" x14ac:dyDescent="0.35">
      <c r="A36" s="15">
        <v>233</v>
      </c>
      <c r="B36" t="b">
        <v>1</v>
      </c>
      <c r="C36" s="15">
        <v>35</v>
      </c>
      <c r="D36" s="32">
        <v>3046735705</v>
      </c>
      <c r="G36" t="b">
        <f>VLOOKUP($A36,PENDAFTARAN!$A:$C,2,0)</f>
        <v>0</v>
      </c>
      <c r="H36" t="b">
        <v>0</v>
      </c>
    </row>
    <row r="37" spans="1:8" x14ac:dyDescent="0.35">
      <c r="A37" s="15">
        <v>234</v>
      </c>
      <c r="B37" t="b">
        <v>1</v>
      </c>
      <c r="C37" s="15">
        <v>73</v>
      </c>
      <c r="D37" s="32">
        <v>3046735706</v>
      </c>
      <c r="G37" t="b">
        <f>VLOOKUP($A37,PENDAFTARAN!$A:$C,2,0)</f>
        <v>0</v>
      </c>
      <c r="H37" t="b">
        <v>1</v>
      </c>
    </row>
    <row r="38" spans="1:8" x14ac:dyDescent="0.35">
      <c r="A38" s="15">
        <v>235</v>
      </c>
      <c r="B38" t="b">
        <v>1</v>
      </c>
      <c r="C38" s="15">
        <v>63</v>
      </c>
      <c r="D38" s="32">
        <v>3046735707</v>
      </c>
      <c r="G38" t="b">
        <f>VLOOKUP($A38,PENDAFTARAN!$A:$C,2,0)</f>
        <v>0</v>
      </c>
      <c r="H38" t="b">
        <v>1</v>
      </c>
    </row>
    <row r="39" spans="1:8" x14ac:dyDescent="0.35">
      <c r="A39" s="15">
        <v>236</v>
      </c>
      <c r="B39" t="b">
        <v>0</v>
      </c>
      <c r="C39" s="15">
        <v>0</v>
      </c>
      <c r="D39" s="32">
        <v>3046735708</v>
      </c>
      <c r="G39" t="b">
        <f>VLOOKUP($A39,PENDAFTARAN!$A:$C,2,0)</f>
        <v>0</v>
      </c>
      <c r="H39" t="b">
        <v>1</v>
      </c>
    </row>
    <row r="40" spans="1:8" x14ac:dyDescent="0.35">
      <c r="A40" s="15">
        <v>237</v>
      </c>
      <c r="B40" t="b">
        <v>0</v>
      </c>
      <c r="C40" s="15">
        <v>0</v>
      </c>
      <c r="D40" s="32">
        <v>3046735709</v>
      </c>
      <c r="G40" t="b">
        <f>VLOOKUP($A40,PENDAFTARAN!$A:$C,2,0)</f>
        <v>0</v>
      </c>
      <c r="H40" t="b">
        <v>1</v>
      </c>
    </row>
    <row r="41" spans="1:8" x14ac:dyDescent="0.35">
      <c r="A41" s="15">
        <v>238</v>
      </c>
      <c r="B41" t="b">
        <v>0</v>
      </c>
      <c r="C41" s="15">
        <v>0</v>
      </c>
      <c r="D41" s="32">
        <v>3046735710</v>
      </c>
      <c r="G41" t="b">
        <f>VLOOKUP($A41,PENDAFTARAN!$A:$C,2,0)</f>
        <v>0</v>
      </c>
      <c r="H41" t="b">
        <v>1</v>
      </c>
    </row>
    <row r="42" spans="1:8" x14ac:dyDescent="0.35">
      <c r="A42" s="15">
        <v>239</v>
      </c>
      <c r="B42" t="b">
        <v>0</v>
      </c>
      <c r="C42" s="15">
        <v>0</v>
      </c>
      <c r="D42" s="32">
        <v>3046735711</v>
      </c>
      <c r="G42" t="b">
        <f>VLOOKUP($A42,PENDAFTARAN!$A:$C,2,0)</f>
        <v>0</v>
      </c>
      <c r="H42" t="b">
        <v>1</v>
      </c>
    </row>
    <row r="43" spans="1:8" x14ac:dyDescent="0.35">
      <c r="A43" s="15">
        <v>240</v>
      </c>
      <c r="B43" t="b">
        <v>0</v>
      </c>
      <c r="C43" s="15">
        <v>0</v>
      </c>
      <c r="D43" s="32">
        <v>3046735712</v>
      </c>
      <c r="G43" t="b">
        <f>VLOOKUP($A43,PENDAFTARAN!$A:$C,2,0)</f>
        <v>0</v>
      </c>
      <c r="H43" t="b">
        <v>1</v>
      </c>
    </row>
    <row r="44" spans="1:8" x14ac:dyDescent="0.35">
      <c r="A44" s="15">
        <v>241</v>
      </c>
      <c r="B44" t="b">
        <v>0</v>
      </c>
      <c r="C44" s="15">
        <v>0</v>
      </c>
      <c r="D44" s="32">
        <v>3046735713</v>
      </c>
      <c r="G44" t="b">
        <f>VLOOKUP($A44,PENDAFTARAN!$A:$C,2,0)</f>
        <v>0</v>
      </c>
      <c r="H44" t="b">
        <v>1</v>
      </c>
    </row>
    <row r="45" spans="1:8" x14ac:dyDescent="0.35">
      <c r="A45" s="15">
        <v>242</v>
      </c>
      <c r="B45" t="b">
        <v>1</v>
      </c>
      <c r="C45" s="15">
        <v>52</v>
      </c>
      <c r="D45" s="32">
        <v>3046735714</v>
      </c>
      <c r="G45" t="b">
        <f>VLOOKUP($A45,PENDAFTARAN!$A:$C,2,0)</f>
        <v>0</v>
      </c>
      <c r="H45" t="b">
        <v>0</v>
      </c>
    </row>
    <row r="46" spans="1:8" x14ac:dyDescent="0.35">
      <c r="A46" s="15">
        <v>243</v>
      </c>
      <c r="B46" t="b">
        <v>1</v>
      </c>
      <c r="C46" s="15">
        <v>28</v>
      </c>
      <c r="D46" s="32">
        <v>3046735715</v>
      </c>
      <c r="G46" t="b">
        <f>VLOOKUP($A46,PENDAFTARAN!$A:$C,2,0)</f>
        <v>0</v>
      </c>
      <c r="H46" t="b">
        <v>0</v>
      </c>
    </row>
    <row r="47" spans="1:8" x14ac:dyDescent="0.35">
      <c r="A47" s="15">
        <v>244</v>
      </c>
      <c r="B47" t="b">
        <v>1</v>
      </c>
      <c r="C47" s="15">
        <v>36</v>
      </c>
      <c r="D47" s="32">
        <v>3046735716</v>
      </c>
      <c r="G47" t="b">
        <f>VLOOKUP($A47,PENDAFTARAN!$A:$C,2,0)</f>
        <v>0</v>
      </c>
      <c r="H47" t="b">
        <v>0</v>
      </c>
    </row>
    <row r="48" spans="1:8" x14ac:dyDescent="0.35">
      <c r="A48" s="15">
        <v>245</v>
      </c>
      <c r="B48" t="b">
        <v>1</v>
      </c>
      <c r="C48" s="15">
        <v>68</v>
      </c>
      <c r="D48" s="32">
        <v>3046735717</v>
      </c>
      <c r="G48" t="b">
        <f>VLOOKUP($A48,PENDAFTARAN!$A:$C,2,0)</f>
        <v>0</v>
      </c>
      <c r="H48" t="b">
        <v>0</v>
      </c>
    </row>
    <row r="49" spans="1:8" x14ac:dyDescent="0.35">
      <c r="A49" s="15">
        <v>246</v>
      </c>
      <c r="B49" t="b">
        <v>1</v>
      </c>
      <c r="C49" s="15">
        <v>50</v>
      </c>
      <c r="D49" s="32">
        <v>3046735718</v>
      </c>
      <c r="G49" t="b">
        <f>VLOOKUP($A49,PENDAFTARAN!$A:$C,2,0)</f>
        <v>0</v>
      </c>
      <c r="H49" t="b">
        <v>0</v>
      </c>
    </row>
    <row r="50" spans="1:8" x14ac:dyDescent="0.35">
      <c r="A50" s="15">
        <v>247</v>
      </c>
      <c r="B50" t="b">
        <v>1</v>
      </c>
      <c r="C50" s="15">
        <v>54</v>
      </c>
      <c r="D50" s="32">
        <v>3046735719</v>
      </c>
      <c r="G50" t="b">
        <f>VLOOKUP($A50,PENDAFTARAN!$A:$C,2,0)</f>
        <v>0</v>
      </c>
      <c r="H50" t="b">
        <v>0</v>
      </c>
    </row>
    <row r="51" spans="1:8" x14ac:dyDescent="0.35">
      <c r="A51" s="15">
        <v>248</v>
      </c>
      <c r="B51" t="b">
        <v>1</v>
      </c>
      <c r="C51" s="15">
        <v>20</v>
      </c>
      <c r="D51" s="32">
        <v>3046735720</v>
      </c>
      <c r="G51" t="b">
        <f>VLOOKUP($A51,PENDAFTARAN!$A:$C,2,0)</f>
        <v>0</v>
      </c>
      <c r="H51" t="b">
        <v>0</v>
      </c>
    </row>
    <row r="52" spans="1:8" x14ac:dyDescent="0.35">
      <c r="A52" s="15">
        <v>249</v>
      </c>
      <c r="B52" t="b">
        <v>1</v>
      </c>
      <c r="C52" s="15">
        <v>65</v>
      </c>
      <c r="D52" s="32">
        <v>3046735721</v>
      </c>
      <c r="G52" t="b">
        <f>VLOOKUP($A52,PENDAFTARAN!$A:$C,2,0)</f>
        <v>0</v>
      </c>
      <c r="H52" t="b">
        <v>0</v>
      </c>
    </row>
    <row r="53" spans="1:8" x14ac:dyDescent="0.35">
      <c r="A53" s="15">
        <v>250</v>
      </c>
      <c r="B53" t="b">
        <v>0</v>
      </c>
      <c r="C53" s="15">
        <v>0</v>
      </c>
      <c r="D53" s="32">
        <v>3046735722</v>
      </c>
      <c r="G53" t="b">
        <f>VLOOKUP($A53,PENDAFTARAN!$A:$C,2,0)</f>
        <v>0</v>
      </c>
      <c r="H53" t="b">
        <v>1</v>
      </c>
    </row>
    <row r="54" spans="1:8" x14ac:dyDescent="0.35">
      <c r="A54" s="15">
        <v>251</v>
      </c>
      <c r="B54" t="b">
        <v>0</v>
      </c>
      <c r="C54" s="15">
        <v>0</v>
      </c>
      <c r="D54" s="32">
        <v>3046735723</v>
      </c>
      <c r="G54" t="b">
        <f>VLOOKUP($A54,PENDAFTARAN!$A:$C,2,0)</f>
        <v>0</v>
      </c>
      <c r="H54" t="b">
        <v>1</v>
      </c>
    </row>
    <row r="55" spans="1:8" x14ac:dyDescent="0.35">
      <c r="A55" s="15">
        <v>252</v>
      </c>
      <c r="B55" t="b">
        <v>0</v>
      </c>
      <c r="C55" s="15">
        <v>0</v>
      </c>
      <c r="D55" s="32">
        <v>3046735724</v>
      </c>
      <c r="G55" t="b">
        <f>VLOOKUP($A55,PENDAFTARAN!$A:$C,2,0)</f>
        <v>0</v>
      </c>
      <c r="H55" t="b">
        <v>1</v>
      </c>
    </row>
    <row r="56" spans="1:8" x14ac:dyDescent="0.35">
      <c r="A56" s="15">
        <v>253</v>
      </c>
      <c r="B56" t="b">
        <v>1</v>
      </c>
      <c r="C56" s="15">
        <v>76</v>
      </c>
      <c r="D56" s="32">
        <v>3046735725</v>
      </c>
      <c r="G56" t="b">
        <f>VLOOKUP($A56,PENDAFTARAN!$A:$C,2,0)</f>
        <v>0</v>
      </c>
      <c r="H56" t="b">
        <v>1</v>
      </c>
    </row>
    <row r="57" spans="1:8" x14ac:dyDescent="0.35">
      <c r="A57" s="15">
        <v>254</v>
      </c>
      <c r="B57" t="b">
        <v>1</v>
      </c>
      <c r="C57" s="15">
        <v>72</v>
      </c>
      <c r="D57" s="32">
        <v>3046735726</v>
      </c>
      <c r="G57" t="b">
        <f>VLOOKUP($A57,PENDAFTARAN!$A:$C,2,0)</f>
        <v>0</v>
      </c>
      <c r="H57" t="b">
        <v>1</v>
      </c>
    </row>
    <row r="58" spans="1:8" x14ac:dyDescent="0.35">
      <c r="A58" s="15">
        <v>255</v>
      </c>
      <c r="B58" t="b">
        <v>1</v>
      </c>
      <c r="C58" s="15">
        <v>33</v>
      </c>
      <c r="D58" s="32">
        <v>3046735727</v>
      </c>
      <c r="G58" t="b">
        <f>VLOOKUP($A58,PENDAFTARAN!$A:$C,2,0)</f>
        <v>0</v>
      </c>
      <c r="H58" t="b">
        <v>1</v>
      </c>
    </row>
    <row r="59" spans="1:8" x14ac:dyDescent="0.35">
      <c r="A59" s="15">
        <v>256</v>
      </c>
      <c r="B59" t="b">
        <v>1</v>
      </c>
      <c r="C59" s="15">
        <v>32</v>
      </c>
      <c r="D59" s="32">
        <v>3046735728</v>
      </c>
      <c r="G59" t="b">
        <f>VLOOKUP($A59,PENDAFTARAN!$A:$C,2,0)</f>
        <v>0</v>
      </c>
      <c r="H59" t="b">
        <v>1</v>
      </c>
    </row>
    <row r="60" spans="1:8" x14ac:dyDescent="0.35">
      <c r="A60" s="15">
        <v>257</v>
      </c>
      <c r="B60" t="b">
        <v>1</v>
      </c>
      <c r="C60" s="15">
        <v>25</v>
      </c>
      <c r="D60" s="32">
        <v>3046735729</v>
      </c>
      <c r="G60" t="b">
        <f>VLOOKUP($A60,PENDAFTARAN!$A:$C,2,0)</f>
        <v>0</v>
      </c>
      <c r="H60" t="b">
        <v>1</v>
      </c>
    </row>
    <row r="61" spans="1:8" x14ac:dyDescent="0.35">
      <c r="A61" s="15">
        <v>258</v>
      </c>
      <c r="B61" t="b">
        <v>1</v>
      </c>
      <c r="C61" s="15">
        <v>32</v>
      </c>
      <c r="D61" s="32">
        <v>3046735730</v>
      </c>
      <c r="G61" t="b">
        <f>VLOOKUP($A61,PENDAFTARAN!$A:$C,2,0)</f>
        <v>0</v>
      </c>
      <c r="H61" t="b">
        <v>0</v>
      </c>
    </row>
    <row r="62" spans="1:8" x14ac:dyDescent="0.35">
      <c r="A62" s="15">
        <v>259</v>
      </c>
      <c r="B62" t="b">
        <v>1</v>
      </c>
      <c r="C62" s="15">
        <v>67</v>
      </c>
      <c r="D62" s="32">
        <v>3046735731</v>
      </c>
      <c r="G62" t="b">
        <f>VLOOKUP($A62,PENDAFTARAN!$A:$C,2,0)</f>
        <v>0</v>
      </c>
      <c r="H62" t="b">
        <v>0</v>
      </c>
    </row>
    <row r="63" spans="1:8" x14ac:dyDescent="0.35">
      <c r="A63" s="15">
        <v>260</v>
      </c>
      <c r="B63" t="b">
        <v>1</v>
      </c>
      <c r="C63" s="15">
        <v>58</v>
      </c>
      <c r="D63" s="32">
        <v>3046735732</v>
      </c>
      <c r="G63" t="b">
        <f>VLOOKUP($A63,PENDAFTARAN!$A:$C,2,0)</f>
        <v>0</v>
      </c>
      <c r="H63" t="b">
        <v>0</v>
      </c>
    </row>
    <row r="64" spans="1:8" x14ac:dyDescent="0.35">
      <c r="A64" s="15">
        <v>261</v>
      </c>
      <c r="B64" t="b">
        <v>1</v>
      </c>
      <c r="C64" s="15">
        <v>73</v>
      </c>
      <c r="D64" s="32">
        <v>3046735733</v>
      </c>
      <c r="G64" t="b">
        <f>VLOOKUP($A64,PENDAFTARAN!$A:$C,2,0)</f>
        <v>0</v>
      </c>
      <c r="H64" t="b">
        <v>0</v>
      </c>
    </row>
    <row r="65" spans="1:8" x14ac:dyDescent="0.35">
      <c r="A65" s="15">
        <v>262</v>
      </c>
      <c r="B65" t="b">
        <v>1</v>
      </c>
      <c r="C65" s="15">
        <v>33</v>
      </c>
      <c r="D65" s="32">
        <v>3046735734</v>
      </c>
      <c r="G65" t="b">
        <f>VLOOKUP($A65,PENDAFTARAN!$A:$C,2,0)</f>
        <v>0</v>
      </c>
      <c r="H65" t="b">
        <v>0</v>
      </c>
    </row>
    <row r="66" spans="1:8" x14ac:dyDescent="0.35">
      <c r="A66" s="15">
        <v>263</v>
      </c>
      <c r="B66" t="b">
        <v>1</v>
      </c>
      <c r="C66" s="15">
        <v>34</v>
      </c>
      <c r="D66" s="32">
        <v>3046735735</v>
      </c>
      <c r="G66" t="b">
        <f>VLOOKUP($A66,PENDAFTARAN!$A:$C,2,0)</f>
        <v>0</v>
      </c>
      <c r="H66" t="b">
        <v>0</v>
      </c>
    </row>
    <row r="67" spans="1:8" x14ac:dyDescent="0.35">
      <c r="A67" s="15">
        <v>264</v>
      </c>
      <c r="B67" t="b">
        <v>1</v>
      </c>
      <c r="C67" s="15">
        <v>24</v>
      </c>
      <c r="D67" s="32">
        <v>3046735736</v>
      </c>
      <c r="G67" t="b">
        <f>VLOOKUP($A67,PENDAFTARAN!$A:$C,2,0)</f>
        <v>0</v>
      </c>
      <c r="H67" t="b">
        <v>0</v>
      </c>
    </row>
    <row r="68" spans="1:8" x14ac:dyDescent="0.35">
      <c r="A68" s="15">
        <v>265</v>
      </c>
      <c r="B68" t="b">
        <v>1</v>
      </c>
      <c r="C68" s="15">
        <v>78</v>
      </c>
      <c r="D68" s="32">
        <v>3046735737</v>
      </c>
      <c r="G68" t="b">
        <f>VLOOKUP($A68,PENDAFTARAN!$A:$C,2,0)</f>
        <v>0</v>
      </c>
      <c r="H68" t="b">
        <v>1</v>
      </c>
    </row>
    <row r="69" spans="1:8" x14ac:dyDescent="0.35">
      <c r="A69" s="15">
        <v>266</v>
      </c>
      <c r="B69" t="b">
        <v>1</v>
      </c>
      <c r="C69" s="15">
        <v>51</v>
      </c>
      <c r="D69" s="32">
        <v>3046735738</v>
      </c>
      <c r="G69" t="b">
        <f>VLOOKUP($A69,PENDAFTARAN!$A:$C,2,0)</f>
        <v>0</v>
      </c>
      <c r="H69" t="b">
        <v>1</v>
      </c>
    </row>
    <row r="70" spans="1:8" x14ac:dyDescent="0.35">
      <c r="A70" s="15">
        <v>267</v>
      </c>
      <c r="B70" t="b">
        <v>1</v>
      </c>
      <c r="C70" s="15">
        <v>60</v>
      </c>
      <c r="D70" s="32">
        <v>3046735739</v>
      </c>
      <c r="G70" t="b">
        <f>VLOOKUP($A70,PENDAFTARAN!$A:$C,2,0)</f>
        <v>0</v>
      </c>
      <c r="H70" t="b">
        <v>1</v>
      </c>
    </row>
    <row r="71" spans="1:8" x14ac:dyDescent="0.35">
      <c r="A71" s="15">
        <v>268</v>
      </c>
      <c r="B71" t="b">
        <v>1</v>
      </c>
      <c r="C71" s="15">
        <v>31</v>
      </c>
      <c r="D71" s="32">
        <v>3046735740</v>
      </c>
      <c r="G71" t="b">
        <f>VLOOKUP($A71,PENDAFTARAN!$A:$C,2,0)</f>
        <v>0</v>
      </c>
      <c r="H71" t="b">
        <v>1</v>
      </c>
    </row>
    <row r="72" spans="1:8" x14ac:dyDescent="0.35">
      <c r="A72" s="15">
        <v>269</v>
      </c>
      <c r="B72" t="b">
        <v>1</v>
      </c>
      <c r="C72" s="15">
        <v>60</v>
      </c>
      <c r="D72" s="32">
        <v>3046735741</v>
      </c>
      <c r="G72" t="b">
        <f>VLOOKUP($A72,PENDAFTARAN!$A:$C,2,0)</f>
        <v>0</v>
      </c>
      <c r="H72" t="b">
        <v>1</v>
      </c>
    </row>
    <row r="73" spans="1:8" x14ac:dyDescent="0.35">
      <c r="A73" s="15">
        <v>270</v>
      </c>
      <c r="B73" t="b">
        <v>1</v>
      </c>
      <c r="C73" s="15">
        <v>36</v>
      </c>
      <c r="D73" s="32">
        <v>3046735742</v>
      </c>
      <c r="G73" t="b">
        <f>VLOOKUP($A73,PENDAFTARAN!$A:$C,2,0)</f>
        <v>0</v>
      </c>
      <c r="H73" t="b">
        <v>1</v>
      </c>
    </row>
    <row r="74" spans="1:8" x14ac:dyDescent="0.35">
      <c r="A74" s="15">
        <v>271</v>
      </c>
      <c r="B74" t="b">
        <v>1</v>
      </c>
      <c r="C74" s="15">
        <v>79</v>
      </c>
      <c r="D74" s="32">
        <v>3046735743</v>
      </c>
      <c r="G74" t="b">
        <f>VLOOKUP($A74,PENDAFTARAN!$A:$C,2,0)</f>
        <v>0</v>
      </c>
      <c r="H74" t="b">
        <v>1</v>
      </c>
    </row>
    <row r="75" spans="1:8" x14ac:dyDescent="0.35">
      <c r="A75" s="15">
        <v>272</v>
      </c>
      <c r="B75" t="b">
        <v>1</v>
      </c>
      <c r="C75" s="15">
        <v>74</v>
      </c>
      <c r="D75" s="32">
        <v>3046735744</v>
      </c>
      <c r="G75" t="b">
        <f>VLOOKUP($A75,PENDAFTARAN!$A:$C,2,0)</f>
        <v>0</v>
      </c>
      <c r="H75" t="b">
        <v>1</v>
      </c>
    </row>
    <row r="76" spans="1:8" x14ac:dyDescent="0.35">
      <c r="A76" s="15">
        <v>273</v>
      </c>
      <c r="B76" t="b">
        <v>1</v>
      </c>
      <c r="C76" s="15">
        <v>44</v>
      </c>
      <c r="D76" s="32">
        <v>3046735745</v>
      </c>
      <c r="G76" t="b">
        <f>VLOOKUP($A76,PENDAFTARAN!$A:$C,2,0)</f>
        <v>0</v>
      </c>
      <c r="H76" t="b">
        <v>1</v>
      </c>
    </row>
    <row r="77" spans="1:8" x14ac:dyDescent="0.35">
      <c r="A77" s="15">
        <v>274</v>
      </c>
      <c r="B77" t="b">
        <v>1</v>
      </c>
      <c r="C77" s="15">
        <v>33</v>
      </c>
      <c r="D77" s="32">
        <v>3046735746</v>
      </c>
      <c r="G77" t="b">
        <f>VLOOKUP($A77,PENDAFTARAN!$A:$C,2,0)</f>
        <v>0</v>
      </c>
      <c r="H77" t="b">
        <v>1</v>
      </c>
    </row>
    <row r="78" spans="1:8" x14ac:dyDescent="0.35">
      <c r="A78" s="15">
        <v>275</v>
      </c>
      <c r="B78" t="b">
        <v>1</v>
      </c>
      <c r="C78" s="15">
        <v>47</v>
      </c>
      <c r="D78" s="32">
        <v>3046735747</v>
      </c>
      <c r="G78" t="b">
        <f>VLOOKUP($A78,PENDAFTARAN!$A:$C,2,0)</f>
        <v>0</v>
      </c>
      <c r="H78" t="b">
        <v>1</v>
      </c>
    </row>
    <row r="79" spans="1:8" x14ac:dyDescent="0.35">
      <c r="A79" s="15">
        <v>276</v>
      </c>
      <c r="B79" t="b">
        <v>1</v>
      </c>
      <c r="C79" s="15">
        <v>41</v>
      </c>
      <c r="D79" s="32">
        <v>3046735748</v>
      </c>
      <c r="G79" t="b">
        <f>VLOOKUP($A79,PENDAFTARAN!$A:$C,2,0)</f>
        <v>0</v>
      </c>
      <c r="H79" t="b">
        <v>1</v>
      </c>
    </row>
    <row r="80" spans="1:8" x14ac:dyDescent="0.35">
      <c r="A80" s="15">
        <v>277</v>
      </c>
      <c r="B80" t="b">
        <v>1</v>
      </c>
      <c r="C80" s="15">
        <v>58</v>
      </c>
      <c r="D80" s="32">
        <v>3046735749</v>
      </c>
      <c r="G80" t="b">
        <f>VLOOKUP($A80,PENDAFTARAN!$A:$C,2,0)</f>
        <v>0</v>
      </c>
      <c r="H80" t="b">
        <v>1</v>
      </c>
    </row>
    <row r="81" spans="1:8" x14ac:dyDescent="0.35">
      <c r="A81" s="15">
        <v>278</v>
      </c>
      <c r="B81" t="b">
        <v>1</v>
      </c>
      <c r="C81" s="15">
        <v>80</v>
      </c>
      <c r="D81" s="32">
        <v>3046735750</v>
      </c>
      <c r="G81" t="b">
        <f>VLOOKUP($A81,PENDAFTARAN!$A:$C,2,0)</f>
        <v>0</v>
      </c>
      <c r="H81" t="b">
        <v>1</v>
      </c>
    </row>
    <row r="82" spans="1:8" x14ac:dyDescent="0.35">
      <c r="A82" s="15">
        <v>279</v>
      </c>
      <c r="B82" t="b">
        <v>1</v>
      </c>
      <c r="C82" s="15">
        <v>39</v>
      </c>
      <c r="D82" s="32">
        <v>3046735751</v>
      </c>
      <c r="G82" t="b">
        <f>VLOOKUP($A82,PENDAFTARAN!$A:$C,2,0)</f>
        <v>0</v>
      </c>
      <c r="H82" t="b">
        <v>1</v>
      </c>
    </row>
    <row r="83" spans="1:8" x14ac:dyDescent="0.35">
      <c r="A83" s="15">
        <v>280</v>
      </c>
      <c r="B83" t="b">
        <v>1</v>
      </c>
      <c r="C83" s="15">
        <v>79</v>
      </c>
      <c r="D83" s="32">
        <v>3046735752</v>
      </c>
      <c r="G83" t="b">
        <f>VLOOKUP($A83,PENDAFTARAN!$A:$C,2,0)</f>
        <v>0</v>
      </c>
      <c r="H83" t="b">
        <v>0</v>
      </c>
    </row>
    <row r="84" spans="1:8" x14ac:dyDescent="0.35">
      <c r="A84" s="15">
        <v>281</v>
      </c>
      <c r="B84" t="b">
        <v>1</v>
      </c>
      <c r="C84" s="15">
        <v>54</v>
      </c>
      <c r="D84" s="32">
        <v>3046735753</v>
      </c>
      <c r="G84" t="b">
        <f>VLOOKUP($A84,PENDAFTARAN!$A:$C,2,0)</f>
        <v>0</v>
      </c>
      <c r="H84" t="b">
        <v>0</v>
      </c>
    </row>
    <row r="85" spans="1:8" x14ac:dyDescent="0.35">
      <c r="A85" s="15">
        <v>282</v>
      </c>
      <c r="B85" t="b">
        <v>1</v>
      </c>
      <c r="C85" s="15">
        <v>36</v>
      </c>
      <c r="D85" s="32">
        <v>3046735754</v>
      </c>
      <c r="G85" t="b">
        <f>VLOOKUP($A85,PENDAFTARAN!$A:$C,2,0)</f>
        <v>0</v>
      </c>
      <c r="H85" t="b">
        <v>0</v>
      </c>
    </row>
    <row r="86" spans="1:8" x14ac:dyDescent="0.35">
      <c r="A86" s="15">
        <v>283</v>
      </c>
      <c r="B86" t="b">
        <v>1</v>
      </c>
      <c r="C86" s="15">
        <v>65</v>
      </c>
      <c r="D86" s="32">
        <v>3046735755</v>
      </c>
      <c r="G86" t="b">
        <f>VLOOKUP($A86,PENDAFTARAN!$A:$C,2,0)</f>
        <v>0</v>
      </c>
      <c r="H86" t="b">
        <v>0</v>
      </c>
    </row>
    <row r="87" spans="1:8" x14ac:dyDescent="0.35">
      <c r="A87" s="15">
        <v>284</v>
      </c>
      <c r="B87" t="b">
        <v>1</v>
      </c>
      <c r="C87" s="15">
        <v>52</v>
      </c>
      <c r="D87" s="32">
        <v>3046735756</v>
      </c>
      <c r="G87" t="b">
        <f>VLOOKUP($A87,PENDAFTARAN!$A:$C,2,0)</f>
        <v>0</v>
      </c>
      <c r="H87" t="b">
        <v>0</v>
      </c>
    </row>
    <row r="88" spans="1:8" x14ac:dyDescent="0.35">
      <c r="A88" s="15">
        <v>285</v>
      </c>
      <c r="B88" t="b">
        <v>1</v>
      </c>
      <c r="C88" s="15">
        <v>29</v>
      </c>
      <c r="D88" s="32">
        <v>3046735757</v>
      </c>
      <c r="G88" t="b">
        <f>VLOOKUP($A88,PENDAFTARAN!$A:$C,2,0)</f>
        <v>0</v>
      </c>
      <c r="H88" t="b">
        <v>0</v>
      </c>
    </row>
    <row r="89" spans="1:8" x14ac:dyDescent="0.35">
      <c r="A89" s="15">
        <v>286</v>
      </c>
      <c r="B89" t="b">
        <v>1</v>
      </c>
      <c r="C89" s="15">
        <v>39</v>
      </c>
      <c r="D89" s="32">
        <v>3046735758</v>
      </c>
      <c r="G89" t="b">
        <f>VLOOKUP($A89,PENDAFTARAN!$A:$C,2,0)</f>
        <v>0</v>
      </c>
      <c r="H89" t="b">
        <v>0</v>
      </c>
    </row>
    <row r="90" spans="1:8" x14ac:dyDescent="0.35">
      <c r="A90" s="15">
        <v>287</v>
      </c>
      <c r="B90" t="b">
        <v>1</v>
      </c>
      <c r="C90" s="15">
        <v>42</v>
      </c>
      <c r="D90" s="32">
        <v>3046735759</v>
      </c>
      <c r="G90" t="b">
        <f>VLOOKUP($A90,PENDAFTARAN!$A:$C,2,0)</f>
        <v>0</v>
      </c>
      <c r="H90" t="b">
        <v>0</v>
      </c>
    </row>
    <row r="91" spans="1:8" x14ac:dyDescent="0.35">
      <c r="A91" s="15">
        <v>288</v>
      </c>
      <c r="B91" t="b">
        <v>1</v>
      </c>
      <c r="C91" s="15">
        <v>29</v>
      </c>
      <c r="D91" s="32">
        <v>3046735760</v>
      </c>
      <c r="G91" t="b">
        <f>VLOOKUP($A91,PENDAFTARAN!$A:$C,2,0)</f>
        <v>0</v>
      </c>
      <c r="H91" t="b">
        <v>1</v>
      </c>
    </row>
    <row r="92" spans="1:8" x14ac:dyDescent="0.35">
      <c r="A92" s="15">
        <v>289</v>
      </c>
      <c r="B92" t="b">
        <v>1</v>
      </c>
      <c r="C92" s="15">
        <v>36</v>
      </c>
      <c r="D92" s="32">
        <v>3046735761</v>
      </c>
      <c r="G92" t="b">
        <f>VLOOKUP($A92,PENDAFTARAN!$A:$C,2,0)</f>
        <v>0</v>
      </c>
      <c r="H92" t="b">
        <v>1</v>
      </c>
    </row>
    <row r="93" spans="1:8" x14ac:dyDescent="0.35">
      <c r="A93" s="15">
        <v>290</v>
      </c>
      <c r="B93" t="b">
        <v>1</v>
      </c>
      <c r="C93" s="15">
        <v>52</v>
      </c>
      <c r="D93" s="32">
        <v>3046735762</v>
      </c>
      <c r="G93" t="b">
        <f>VLOOKUP($A93,PENDAFTARAN!$A:$C,2,0)</f>
        <v>0</v>
      </c>
      <c r="H93" t="b">
        <v>1</v>
      </c>
    </row>
    <row r="94" spans="1:8" x14ac:dyDescent="0.35">
      <c r="A94" s="15">
        <v>291</v>
      </c>
      <c r="B94" t="b">
        <v>1</v>
      </c>
      <c r="C94" s="15">
        <v>36</v>
      </c>
      <c r="D94" s="32">
        <v>3046735763</v>
      </c>
      <c r="G94" t="b">
        <f>VLOOKUP($A94,PENDAFTARAN!$A:$C,2,0)</f>
        <v>0</v>
      </c>
      <c r="H94" t="b">
        <v>1</v>
      </c>
    </row>
    <row r="95" spans="1:8" x14ac:dyDescent="0.35">
      <c r="A95" s="15">
        <v>292</v>
      </c>
      <c r="B95" t="b">
        <v>1</v>
      </c>
      <c r="C95" s="15">
        <v>40</v>
      </c>
      <c r="D95" s="32">
        <v>3046735764</v>
      </c>
      <c r="G95" t="b">
        <f>VLOOKUP($A95,PENDAFTARAN!$A:$C,2,0)</f>
        <v>0</v>
      </c>
      <c r="H95" t="b">
        <v>1</v>
      </c>
    </row>
    <row r="96" spans="1:8" x14ac:dyDescent="0.35">
      <c r="A96" s="15">
        <v>293</v>
      </c>
      <c r="B96" t="b">
        <v>1</v>
      </c>
      <c r="C96" s="15">
        <v>48</v>
      </c>
      <c r="D96" s="32">
        <v>3046735765</v>
      </c>
      <c r="G96" t="b">
        <f>VLOOKUP($A96,PENDAFTARAN!$A:$C,2,0)</f>
        <v>0</v>
      </c>
      <c r="H96" t="b">
        <v>1</v>
      </c>
    </row>
    <row r="97" spans="1:8" x14ac:dyDescent="0.35">
      <c r="A97" s="15">
        <v>294</v>
      </c>
      <c r="B97" t="b">
        <v>1</v>
      </c>
      <c r="C97" s="15">
        <v>69</v>
      </c>
      <c r="D97" s="32">
        <v>3046735766</v>
      </c>
      <c r="G97" t="b">
        <f>VLOOKUP($A97,PENDAFTARAN!$A:$C,2,0)</f>
        <v>0</v>
      </c>
      <c r="H97" t="b">
        <v>1</v>
      </c>
    </row>
    <row r="98" spans="1:8" x14ac:dyDescent="0.35">
      <c r="A98" s="15">
        <v>295</v>
      </c>
      <c r="B98" t="b">
        <v>1</v>
      </c>
      <c r="C98" s="15">
        <v>49</v>
      </c>
      <c r="D98" s="32">
        <v>3046735767</v>
      </c>
      <c r="G98" t="b">
        <f>VLOOKUP($A98,PENDAFTARAN!$A:$C,2,0)</f>
        <v>0</v>
      </c>
      <c r="H98" t="b">
        <v>1</v>
      </c>
    </row>
    <row r="99" spans="1:8" x14ac:dyDescent="0.35">
      <c r="A99" s="15">
        <v>296</v>
      </c>
      <c r="B99" t="b">
        <v>1</v>
      </c>
      <c r="C99" s="15">
        <v>46</v>
      </c>
      <c r="D99" s="32">
        <v>3046735768</v>
      </c>
      <c r="G99" t="b">
        <f>VLOOKUP($A99,PENDAFTARAN!$A:$C,2,0)</f>
        <v>0</v>
      </c>
      <c r="H99" t="b">
        <v>1</v>
      </c>
    </row>
    <row r="100" spans="1:8" x14ac:dyDescent="0.35">
      <c r="A100" s="15">
        <v>297</v>
      </c>
      <c r="B100" t="b">
        <v>1</v>
      </c>
      <c r="C100" s="15">
        <v>71</v>
      </c>
      <c r="D100" s="32">
        <v>3046735769</v>
      </c>
      <c r="G100" t="b">
        <f>VLOOKUP($A100,PENDAFTARAN!$A:$C,2,0)</f>
        <v>0</v>
      </c>
      <c r="H100" t="b">
        <v>0</v>
      </c>
    </row>
    <row r="101" spans="1:8" x14ac:dyDescent="0.35">
      <c r="A101" s="15">
        <v>298</v>
      </c>
      <c r="B101" t="b">
        <v>1</v>
      </c>
      <c r="C101" s="15">
        <v>22</v>
      </c>
      <c r="D101" s="32">
        <v>3046735770</v>
      </c>
      <c r="G101" t="b">
        <f>VLOOKUP($A101,PENDAFTARAN!$A:$C,2,0)</f>
        <v>0</v>
      </c>
      <c r="H101" t="b">
        <v>0</v>
      </c>
    </row>
    <row r="102" spans="1:8" x14ac:dyDescent="0.35">
      <c r="A102" s="15">
        <v>299</v>
      </c>
      <c r="B102" t="b">
        <v>1</v>
      </c>
      <c r="C102" s="15">
        <v>75</v>
      </c>
      <c r="D102" s="32">
        <v>3046735771</v>
      </c>
      <c r="G102" t="b">
        <f>VLOOKUP($A102,PENDAFTARAN!$A:$C,2,0)</f>
        <v>0</v>
      </c>
      <c r="H102" t="b">
        <v>0</v>
      </c>
    </row>
    <row r="103" spans="1:8" x14ac:dyDescent="0.35">
      <c r="A103" s="15">
        <v>300</v>
      </c>
      <c r="B103" t="b">
        <v>1</v>
      </c>
      <c r="C103" s="15">
        <v>26</v>
      </c>
      <c r="D103" s="32">
        <v>3046735772</v>
      </c>
      <c r="G103" t="b">
        <f>VLOOKUP($A103,PENDAFTARAN!$A:$C,2,0)</f>
        <v>0</v>
      </c>
      <c r="H103" t="b">
        <v>0</v>
      </c>
    </row>
    <row r="104" spans="1:8" x14ac:dyDescent="0.35">
      <c r="A104" s="15">
        <v>301</v>
      </c>
      <c r="B104" t="b">
        <v>1</v>
      </c>
      <c r="C104" s="15">
        <v>56</v>
      </c>
      <c r="D104" s="32">
        <v>3046735773</v>
      </c>
      <c r="G104" t="b">
        <f>VLOOKUP($A104,PENDAFTARAN!$A:$C,2,0)</f>
        <v>0</v>
      </c>
      <c r="H104" t="b">
        <v>0</v>
      </c>
    </row>
    <row r="105" spans="1:8" x14ac:dyDescent="0.35">
      <c r="A105" s="15">
        <v>302</v>
      </c>
      <c r="B105" t="b">
        <v>1</v>
      </c>
      <c r="C105" s="15">
        <v>57</v>
      </c>
      <c r="D105" s="32">
        <v>3046735774</v>
      </c>
      <c r="G105" t="b">
        <f>VLOOKUP($A105,PENDAFTARAN!$A:$C,2,0)</f>
        <v>0</v>
      </c>
      <c r="H105" t="b">
        <v>0</v>
      </c>
    </row>
    <row r="106" spans="1:8" x14ac:dyDescent="0.35">
      <c r="A106" s="15">
        <v>303</v>
      </c>
      <c r="B106" t="b">
        <v>1</v>
      </c>
      <c r="C106" s="15">
        <v>70</v>
      </c>
      <c r="D106" s="32">
        <v>3046735775</v>
      </c>
      <c r="G106" t="b">
        <f>VLOOKUP($A106,PENDAFTARAN!$A:$C,2,0)</f>
        <v>0</v>
      </c>
      <c r="H106" t="b">
        <v>0</v>
      </c>
    </row>
    <row r="107" spans="1:8" x14ac:dyDescent="0.35">
      <c r="A107" s="15">
        <v>304</v>
      </c>
      <c r="B107" t="b">
        <v>1</v>
      </c>
      <c r="C107" s="15">
        <v>52</v>
      </c>
      <c r="D107" s="32">
        <v>3046735776</v>
      </c>
      <c r="G107" t="b">
        <f>VLOOKUP($A107,PENDAFTARAN!$A:$C,2,0)</f>
        <v>0</v>
      </c>
      <c r="H107" t="b">
        <v>0</v>
      </c>
    </row>
    <row r="108" spans="1:8" x14ac:dyDescent="0.35">
      <c r="A108" s="15">
        <v>305</v>
      </c>
      <c r="B108" t="b">
        <v>1</v>
      </c>
      <c r="C108" s="15">
        <v>37</v>
      </c>
      <c r="D108" s="32">
        <v>3046735777</v>
      </c>
      <c r="G108" t="b">
        <f>VLOOKUP($A108,PENDAFTARAN!$A:$C,2,0)</f>
        <v>0</v>
      </c>
      <c r="H108" t="b">
        <v>0</v>
      </c>
    </row>
    <row r="109" spans="1:8" x14ac:dyDescent="0.35">
      <c r="A109" s="15">
        <v>306</v>
      </c>
      <c r="B109" t="b">
        <v>1</v>
      </c>
      <c r="C109" s="15">
        <v>24</v>
      </c>
      <c r="D109" s="32">
        <v>3046735778</v>
      </c>
      <c r="G109" t="b">
        <f>VLOOKUP($A109,PENDAFTARAN!$A:$C,2,0)</f>
        <v>0</v>
      </c>
      <c r="H109" t="b">
        <v>1</v>
      </c>
    </row>
    <row r="110" spans="1:8" x14ac:dyDescent="0.35">
      <c r="A110" s="15">
        <v>307</v>
      </c>
      <c r="B110" t="b">
        <v>1</v>
      </c>
      <c r="C110" s="15">
        <v>28</v>
      </c>
      <c r="D110" s="32">
        <v>3046735779</v>
      </c>
      <c r="G110" t="b">
        <f>VLOOKUP($A110,PENDAFTARAN!$A:$C,2,0)</f>
        <v>0</v>
      </c>
      <c r="H110" t="b">
        <v>1</v>
      </c>
    </row>
    <row r="111" spans="1:8" x14ac:dyDescent="0.35">
      <c r="A111" s="15">
        <v>308</v>
      </c>
      <c r="B111" t="b">
        <v>1</v>
      </c>
      <c r="C111" s="15">
        <v>37</v>
      </c>
      <c r="D111" s="32">
        <v>3046735780</v>
      </c>
      <c r="G111" t="b">
        <f>VLOOKUP($A111,PENDAFTARAN!$A:$C,2,0)</f>
        <v>0</v>
      </c>
      <c r="H111" t="b">
        <v>1</v>
      </c>
    </row>
    <row r="112" spans="1:8" x14ac:dyDescent="0.35">
      <c r="A112" s="15">
        <v>309</v>
      </c>
      <c r="B112" t="b">
        <v>1</v>
      </c>
      <c r="C112" s="15">
        <v>62</v>
      </c>
      <c r="D112" s="32">
        <v>3046735781</v>
      </c>
      <c r="G112" t="b">
        <f>VLOOKUP($A112,PENDAFTARAN!$A:$C,2,0)</f>
        <v>0</v>
      </c>
      <c r="H112" t="b">
        <v>1</v>
      </c>
    </row>
    <row r="113" spans="1:8" x14ac:dyDescent="0.35">
      <c r="A113" s="15">
        <v>310</v>
      </c>
      <c r="B113" t="b">
        <v>0</v>
      </c>
      <c r="C113" s="15">
        <v>0</v>
      </c>
      <c r="D113" s="32">
        <v>3046735782</v>
      </c>
      <c r="G113" t="b">
        <f>VLOOKUP($A113,PENDAFTARAN!$A:$C,2,0)</f>
        <v>0</v>
      </c>
      <c r="H113" t="b">
        <v>1</v>
      </c>
    </row>
    <row r="114" spans="1:8" x14ac:dyDescent="0.35">
      <c r="A114" s="15">
        <v>311</v>
      </c>
      <c r="B114" t="b">
        <v>1</v>
      </c>
      <c r="C114" s="15">
        <v>23</v>
      </c>
      <c r="D114" s="32">
        <v>3046735783</v>
      </c>
      <c r="G114" t="b">
        <f>VLOOKUP($A114,PENDAFTARAN!$A:$C,2,0)</f>
        <v>0</v>
      </c>
      <c r="H114" t="b">
        <v>1</v>
      </c>
    </row>
    <row r="115" spans="1:8" x14ac:dyDescent="0.35">
      <c r="A115" s="15">
        <v>312</v>
      </c>
      <c r="B115" t="b">
        <v>0</v>
      </c>
      <c r="C115" s="15">
        <v>0</v>
      </c>
      <c r="D115" s="32">
        <v>3046735784</v>
      </c>
      <c r="G115" t="b">
        <f>VLOOKUP($A115,PENDAFTARAN!$A:$C,2,0)</f>
        <v>0</v>
      </c>
      <c r="H115" t="b">
        <v>1</v>
      </c>
    </row>
    <row r="116" spans="1:8" x14ac:dyDescent="0.35">
      <c r="A116" s="15">
        <v>313</v>
      </c>
      <c r="B116" t="b">
        <v>0</v>
      </c>
      <c r="C116" s="15">
        <v>0</v>
      </c>
      <c r="D116" s="32">
        <v>3046735785</v>
      </c>
      <c r="G116" t="b">
        <f>VLOOKUP($A116,PENDAFTARAN!$A:$C,2,0)</f>
        <v>0</v>
      </c>
      <c r="H116" t="b">
        <v>1</v>
      </c>
    </row>
    <row r="117" spans="1:8" x14ac:dyDescent="0.35">
      <c r="A117" s="15">
        <v>314</v>
      </c>
      <c r="B117" t="b">
        <v>1</v>
      </c>
      <c r="C117" s="15">
        <v>74</v>
      </c>
      <c r="D117" s="32">
        <v>3046735786</v>
      </c>
      <c r="G117" t="b">
        <f>VLOOKUP($A117,PENDAFTARAN!$A:$C,2,0)</f>
        <v>0</v>
      </c>
      <c r="H117" t="b">
        <v>1</v>
      </c>
    </row>
    <row r="118" spans="1:8" x14ac:dyDescent="0.35">
      <c r="A118" s="15">
        <v>315</v>
      </c>
      <c r="B118" t="b">
        <v>0</v>
      </c>
      <c r="C118" s="15">
        <v>0</v>
      </c>
      <c r="D118" s="32">
        <v>3046735787</v>
      </c>
      <c r="G118" t="b">
        <f>VLOOKUP($A118,PENDAFTARAN!$A:$C,2,0)</f>
        <v>0</v>
      </c>
      <c r="H118" t="b">
        <v>1</v>
      </c>
    </row>
    <row r="119" spans="1:8" x14ac:dyDescent="0.35">
      <c r="A119" s="15">
        <v>316</v>
      </c>
      <c r="B119" t="b">
        <v>0</v>
      </c>
      <c r="C119" s="15">
        <v>0</v>
      </c>
      <c r="D119" s="32">
        <v>3046735788</v>
      </c>
      <c r="G119" t="b">
        <f>VLOOKUP($A119,PENDAFTARAN!$A:$C,2,0)</f>
        <v>0</v>
      </c>
      <c r="H119" t="b">
        <v>1</v>
      </c>
    </row>
    <row r="120" spans="1:8" x14ac:dyDescent="0.35">
      <c r="A120" s="15">
        <v>317</v>
      </c>
      <c r="B120" t="b">
        <v>0</v>
      </c>
      <c r="C120" s="15">
        <v>0</v>
      </c>
      <c r="D120" s="32">
        <v>3046735789</v>
      </c>
      <c r="G120" t="b">
        <f>VLOOKUP($A120,PENDAFTARAN!$A:$C,2,0)</f>
        <v>0</v>
      </c>
      <c r="H120" t="b">
        <v>0</v>
      </c>
    </row>
    <row r="121" spans="1:8" x14ac:dyDescent="0.35">
      <c r="A121" s="15">
        <v>318</v>
      </c>
      <c r="B121" t="b">
        <v>0</v>
      </c>
      <c r="C121" s="15">
        <v>0</v>
      </c>
      <c r="D121" s="32">
        <v>3046735790</v>
      </c>
      <c r="G121" t="b">
        <f>VLOOKUP($A121,PENDAFTARAN!$A:$C,2,0)</f>
        <v>0</v>
      </c>
      <c r="H121" t="b">
        <v>0</v>
      </c>
    </row>
    <row r="122" spans="1:8" x14ac:dyDescent="0.35">
      <c r="A122" s="15">
        <v>319</v>
      </c>
      <c r="B122" t="b">
        <v>0</v>
      </c>
      <c r="C122" s="15">
        <v>0</v>
      </c>
      <c r="D122" s="32">
        <v>3046735791</v>
      </c>
      <c r="G122" t="b">
        <f>VLOOKUP($A122,PENDAFTARAN!$A:$C,2,0)</f>
        <v>0</v>
      </c>
      <c r="H122" t="b">
        <v>0</v>
      </c>
    </row>
    <row r="123" spans="1:8" x14ac:dyDescent="0.35">
      <c r="A123" s="15">
        <v>320</v>
      </c>
      <c r="B123" t="b">
        <v>0</v>
      </c>
      <c r="C123" s="15">
        <v>0</v>
      </c>
      <c r="D123" s="32">
        <v>3046735792</v>
      </c>
      <c r="G123" t="b">
        <f>VLOOKUP($A123,PENDAFTARAN!$A:$C,2,0)</f>
        <v>0</v>
      </c>
      <c r="H123" t="b">
        <v>0</v>
      </c>
    </row>
    <row r="124" spans="1:8" x14ac:dyDescent="0.35">
      <c r="A124" s="15">
        <v>321</v>
      </c>
      <c r="B124" t="b">
        <v>0</v>
      </c>
      <c r="C124" s="15">
        <v>0</v>
      </c>
      <c r="D124" s="32">
        <v>3046735793</v>
      </c>
      <c r="G124" t="b">
        <f>VLOOKUP($A124,PENDAFTARAN!$A:$C,2,0)</f>
        <v>0</v>
      </c>
      <c r="H124" t="b">
        <v>0</v>
      </c>
    </row>
    <row r="125" spans="1:8" x14ac:dyDescent="0.35">
      <c r="A125" s="15">
        <v>322</v>
      </c>
      <c r="B125" t="b">
        <v>0</v>
      </c>
      <c r="C125" s="15">
        <v>0</v>
      </c>
      <c r="D125" s="32">
        <v>3046735794</v>
      </c>
      <c r="G125" t="b">
        <f>VLOOKUP($A125,PENDAFTARAN!$A:$C,2,0)</f>
        <v>0</v>
      </c>
      <c r="H125" t="b">
        <v>0</v>
      </c>
    </row>
    <row r="126" spans="1:8" x14ac:dyDescent="0.35">
      <c r="A126" s="15">
        <v>323</v>
      </c>
      <c r="B126" t="b">
        <v>0</v>
      </c>
      <c r="C126" s="15">
        <v>0</v>
      </c>
      <c r="D126" s="32">
        <v>3046735795</v>
      </c>
      <c r="G126" t="b">
        <f>VLOOKUP($A126,PENDAFTARAN!$A:$C,2,0)</f>
        <v>0</v>
      </c>
      <c r="H126" t="b">
        <v>0</v>
      </c>
    </row>
    <row r="127" spans="1:8" x14ac:dyDescent="0.35">
      <c r="A127" s="15">
        <v>324</v>
      </c>
      <c r="B127" t="b">
        <v>0</v>
      </c>
      <c r="C127" s="15">
        <v>0</v>
      </c>
      <c r="D127" s="32">
        <v>3046735796</v>
      </c>
      <c r="G127" t="b">
        <f>VLOOKUP($A127,PENDAFTARAN!$A:$C,2,0)</f>
        <v>0</v>
      </c>
      <c r="H127" t="b">
        <v>0</v>
      </c>
    </row>
    <row r="128" spans="1:8" x14ac:dyDescent="0.35">
      <c r="A128" s="15">
        <v>325</v>
      </c>
      <c r="B128" t="b">
        <v>0</v>
      </c>
      <c r="C128" s="15">
        <v>0</v>
      </c>
      <c r="D128" s="32">
        <v>3046735797</v>
      </c>
      <c r="G128" t="b">
        <f>VLOOKUP($A128,PENDAFTARAN!$A:$C,2,0)</f>
        <v>0</v>
      </c>
      <c r="H128" t="b">
        <v>0</v>
      </c>
    </row>
    <row r="129" spans="1:8" x14ac:dyDescent="0.35">
      <c r="A129" s="15">
        <v>326</v>
      </c>
      <c r="B129" t="b">
        <v>0</v>
      </c>
      <c r="C129" s="15">
        <v>0</v>
      </c>
      <c r="D129" s="32">
        <v>3046735798</v>
      </c>
      <c r="G129" t="b">
        <f>VLOOKUP($A129,PENDAFTARAN!$A:$C,2,0)</f>
        <v>0</v>
      </c>
      <c r="H129" t="b">
        <v>1</v>
      </c>
    </row>
    <row r="130" spans="1:8" x14ac:dyDescent="0.35">
      <c r="A130" s="15">
        <v>327</v>
      </c>
      <c r="B130" t="b">
        <v>1</v>
      </c>
      <c r="C130" s="15">
        <v>33</v>
      </c>
      <c r="D130" s="32">
        <v>3046735799</v>
      </c>
      <c r="G130" t="b">
        <f>VLOOKUP($A130,PENDAFTARAN!$A:$C,2,0)</f>
        <v>0</v>
      </c>
      <c r="H130" t="b">
        <v>1</v>
      </c>
    </row>
    <row r="131" spans="1:8" x14ac:dyDescent="0.35">
      <c r="A131" s="15">
        <v>328</v>
      </c>
      <c r="B131" t="b">
        <v>1</v>
      </c>
      <c r="C131" s="15">
        <v>34</v>
      </c>
      <c r="D131" s="32">
        <v>3046735800</v>
      </c>
      <c r="G131" t="b">
        <f>VLOOKUP($A131,PENDAFTARAN!$A:$C,2,0)</f>
        <v>0</v>
      </c>
      <c r="H131" t="b">
        <v>1</v>
      </c>
    </row>
    <row r="132" spans="1:8" x14ac:dyDescent="0.35">
      <c r="A132" s="15">
        <v>329</v>
      </c>
      <c r="B132" t="b">
        <v>1</v>
      </c>
      <c r="C132" s="15">
        <v>50</v>
      </c>
      <c r="D132" s="32">
        <v>3046735801</v>
      </c>
      <c r="G132" t="b">
        <f>VLOOKUP($A132,PENDAFTARAN!$A:$C,2,0)</f>
        <v>0</v>
      </c>
      <c r="H132" t="b">
        <v>1</v>
      </c>
    </row>
    <row r="133" spans="1:8" x14ac:dyDescent="0.35">
      <c r="A133" s="15">
        <v>330</v>
      </c>
      <c r="B133" t="b">
        <v>1</v>
      </c>
      <c r="C133" s="15">
        <v>42</v>
      </c>
      <c r="D133" s="32">
        <v>3046735802</v>
      </c>
      <c r="G133" t="b">
        <f>VLOOKUP($A133,PENDAFTARAN!$A:$C,2,0)</f>
        <v>0</v>
      </c>
      <c r="H133" t="b">
        <v>1</v>
      </c>
    </row>
    <row r="134" spans="1:8" x14ac:dyDescent="0.35">
      <c r="A134" s="15">
        <v>331</v>
      </c>
      <c r="B134" t="b">
        <v>1</v>
      </c>
      <c r="C134" s="15">
        <v>28</v>
      </c>
      <c r="D134" s="32">
        <v>3046735803</v>
      </c>
      <c r="G134" t="b">
        <f>VLOOKUP($A134,PENDAFTARAN!$A:$C,2,0)</f>
        <v>0</v>
      </c>
      <c r="H134" t="b">
        <v>1</v>
      </c>
    </row>
    <row r="135" spans="1:8" x14ac:dyDescent="0.35">
      <c r="A135" s="15">
        <v>332</v>
      </c>
      <c r="B135" t="b">
        <v>1</v>
      </c>
      <c r="C135" s="15">
        <v>62</v>
      </c>
      <c r="D135" s="32">
        <v>3046735804</v>
      </c>
      <c r="G135" t="b">
        <f>VLOOKUP($A135,PENDAFTARAN!$A:$C,2,0)</f>
        <v>0</v>
      </c>
      <c r="H135" t="b">
        <v>1</v>
      </c>
    </row>
    <row r="136" spans="1:8" x14ac:dyDescent="0.35">
      <c r="A136" s="15">
        <v>333</v>
      </c>
      <c r="B136" t="b">
        <v>0</v>
      </c>
      <c r="C136" s="15">
        <v>0</v>
      </c>
      <c r="D136" s="32">
        <v>3046735805</v>
      </c>
      <c r="G136" t="b">
        <f>VLOOKUP($A136,PENDAFTARAN!$A:$C,2,0)</f>
        <v>0</v>
      </c>
      <c r="H136" t="b">
        <v>0</v>
      </c>
    </row>
    <row r="137" spans="1:8" x14ac:dyDescent="0.35">
      <c r="A137" s="15">
        <v>334</v>
      </c>
      <c r="B137" t="b">
        <v>0</v>
      </c>
      <c r="C137" s="15">
        <v>0</v>
      </c>
      <c r="D137" s="32">
        <v>3046735806</v>
      </c>
      <c r="G137" t="b">
        <f>VLOOKUP($A137,PENDAFTARAN!$A:$C,2,0)</f>
        <v>0</v>
      </c>
      <c r="H137" t="b">
        <v>0</v>
      </c>
    </row>
    <row r="138" spans="1:8" x14ac:dyDescent="0.35">
      <c r="A138" s="15">
        <v>335</v>
      </c>
      <c r="B138" t="b">
        <v>0</v>
      </c>
      <c r="C138" s="15">
        <v>0</v>
      </c>
      <c r="D138" s="32">
        <v>3046735807</v>
      </c>
      <c r="G138" t="b">
        <f>VLOOKUP($A138,PENDAFTARAN!$A:$C,2,0)</f>
        <v>0</v>
      </c>
      <c r="H138" t="b">
        <v>0</v>
      </c>
    </row>
    <row r="139" spans="1:8" x14ac:dyDescent="0.35">
      <c r="A139" s="15">
        <v>336</v>
      </c>
      <c r="B139" t="b">
        <v>0</v>
      </c>
      <c r="C139" s="15">
        <v>0</v>
      </c>
      <c r="D139" s="32">
        <v>3046735808</v>
      </c>
      <c r="G139" t="b">
        <f>VLOOKUP($A139,PENDAFTARAN!$A:$C,2,0)</f>
        <v>0</v>
      </c>
      <c r="H139" t="b">
        <v>0</v>
      </c>
    </row>
    <row r="140" spans="1:8" x14ac:dyDescent="0.35">
      <c r="A140" s="15">
        <v>337</v>
      </c>
      <c r="B140" t="b">
        <v>0</v>
      </c>
      <c r="C140" s="15">
        <v>0</v>
      </c>
      <c r="D140" s="32">
        <v>3046735809</v>
      </c>
      <c r="G140" t="b">
        <f>VLOOKUP($A140,PENDAFTARAN!$A:$C,2,0)</f>
        <v>0</v>
      </c>
      <c r="H140" t="b">
        <v>0</v>
      </c>
    </row>
    <row r="141" spans="1:8" x14ac:dyDescent="0.35">
      <c r="A141" s="15">
        <v>338</v>
      </c>
      <c r="B141" t="b">
        <v>1</v>
      </c>
      <c r="C141" s="15">
        <v>48</v>
      </c>
      <c r="D141" s="32">
        <v>3046735810</v>
      </c>
      <c r="G141" t="b">
        <f>VLOOKUP($A141,PENDAFTARAN!$A:$C,2,0)</f>
        <v>0</v>
      </c>
      <c r="H141" t="b">
        <v>1</v>
      </c>
    </row>
    <row r="142" spans="1:8" x14ac:dyDescent="0.35">
      <c r="A142" s="15">
        <v>339</v>
      </c>
      <c r="B142" t="b">
        <v>1</v>
      </c>
      <c r="C142" s="15">
        <v>78</v>
      </c>
      <c r="D142" s="32">
        <v>3046735811</v>
      </c>
      <c r="G142" t="b">
        <f>VLOOKUP($A142,PENDAFTARAN!$A:$C,2,0)</f>
        <v>0</v>
      </c>
      <c r="H142" t="b">
        <v>1</v>
      </c>
    </row>
    <row r="143" spans="1:8" x14ac:dyDescent="0.35">
      <c r="A143" s="15">
        <v>340</v>
      </c>
      <c r="B143" t="b">
        <v>1</v>
      </c>
      <c r="C143" s="15">
        <v>25</v>
      </c>
      <c r="D143" s="32">
        <v>3046735812</v>
      </c>
      <c r="G143" t="b">
        <f>VLOOKUP($A143,PENDAFTARAN!$A:$C,2,0)</f>
        <v>0</v>
      </c>
      <c r="H143" t="b">
        <v>1</v>
      </c>
    </row>
    <row r="144" spans="1:8" x14ac:dyDescent="0.35">
      <c r="A144" s="15">
        <v>341</v>
      </c>
      <c r="B144" t="b">
        <v>1</v>
      </c>
      <c r="C144" s="15">
        <v>49</v>
      </c>
      <c r="D144" s="32">
        <v>3046735813</v>
      </c>
      <c r="G144" t="b">
        <f>VLOOKUP($A144,PENDAFTARAN!$A:$C,2,0)</f>
        <v>0</v>
      </c>
      <c r="H144" t="b">
        <v>1</v>
      </c>
    </row>
    <row r="145" spans="1:8" x14ac:dyDescent="0.35">
      <c r="A145" s="15">
        <v>342</v>
      </c>
      <c r="B145" t="b">
        <v>1</v>
      </c>
      <c r="C145" s="15">
        <v>49</v>
      </c>
      <c r="D145" s="32">
        <v>3046735814</v>
      </c>
      <c r="G145" t="b">
        <f>VLOOKUP($A145,PENDAFTARAN!$A:$C,2,0)</f>
        <v>0</v>
      </c>
      <c r="H145" t="b">
        <v>1</v>
      </c>
    </row>
    <row r="146" spans="1:8" x14ac:dyDescent="0.35">
      <c r="A146" s="15">
        <v>343</v>
      </c>
      <c r="B146" t="b">
        <v>1</v>
      </c>
      <c r="C146" s="15">
        <v>43</v>
      </c>
      <c r="D146" s="32">
        <v>3046735815</v>
      </c>
      <c r="G146" t="b">
        <f>VLOOKUP($A146,PENDAFTARAN!$A:$C,2,0)</f>
        <v>0</v>
      </c>
      <c r="H146" t="b">
        <v>1</v>
      </c>
    </row>
    <row r="147" spans="1:8" x14ac:dyDescent="0.35">
      <c r="A147" s="15">
        <v>344</v>
      </c>
      <c r="B147" t="b">
        <v>1</v>
      </c>
      <c r="C147" s="15">
        <v>43</v>
      </c>
      <c r="D147" s="32">
        <v>3046735816</v>
      </c>
      <c r="G147" t="b">
        <f>VLOOKUP($A147,PENDAFTARAN!$A:$C,2,0)</f>
        <v>0</v>
      </c>
      <c r="H147" t="b">
        <v>1</v>
      </c>
    </row>
    <row r="148" spans="1:8" x14ac:dyDescent="0.35">
      <c r="A148" s="15">
        <v>345</v>
      </c>
      <c r="B148" t="b">
        <v>1</v>
      </c>
      <c r="C148" s="15">
        <v>21</v>
      </c>
      <c r="D148" s="32">
        <v>3046735817</v>
      </c>
      <c r="G148" t="b">
        <f>VLOOKUP($A148,PENDAFTARAN!$A:$C,2,0)</f>
        <v>0</v>
      </c>
      <c r="H148" t="b">
        <v>1</v>
      </c>
    </row>
    <row r="149" spans="1:8" x14ac:dyDescent="0.35">
      <c r="A149" s="15">
        <v>346</v>
      </c>
      <c r="B149" t="b">
        <v>1</v>
      </c>
      <c r="C149" s="15">
        <v>28</v>
      </c>
      <c r="D149" s="32">
        <v>3046735818</v>
      </c>
      <c r="G149" t="b">
        <f>VLOOKUP($A149,PENDAFTARAN!$A:$C,2,0)</f>
        <v>0</v>
      </c>
      <c r="H149" t="b">
        <v>1</v>
      </c>
    </row>
    <row r="150" spans="1:8" x14ac:dyDescent="0.35">
      <c r="A150" s="15">
        <v>347</v>
      </c>
      <c r="B150" t="b">
        <v>1</v>
      </c>
      <c r="C150" s="15">
        <v>42</v>
      </c>
      <c r="D150" s="32">
        <v>3046735819</v>
      </c>
      <c r="G150" t="b">
        <f>VLOOKUP($A150,PENDAFTARAN!$A:$C,2,0)</f>
        <v>0</v>
      </c>
      <c r="H150" t="b">
        <v>1</v>
      </c>
    </row>
    <row r="151" spans="1:8" x14ac:dyDescent="0.35">
      <c r="A151" s="15">
        <v>348</v>
      </c>
      <c r="B151" t="b">
        <v>1</v>
      </c>
      <c r="C151" s="15">
        <v>71</v>
      </c>
      <c r="D151" s="32">
        <v>3046735820</v>
      </c>
      <c r="G151" t="b">
        <f>VLOOKUP($A151,PENDAFTARAN!$A:$C,2,0)</f>
        <v>0</v>
      </c>
      <c r="H151" t="b">
        <v>1</v>
      </c>
    </row>
    <row r="152" spans="1:8" x14ac:dyDescent="0.35">
      <c r="A152" s="15">
        <v>349</v>
      </c>
      <c r="B152" t="b">
        <v>1</v>
      </c>
      <c r="C152" s="15">
        <v>41</v>
      </c>
      <c r="D152" s="32">
        <v>3046735821</v>
      </c>
      <c r="G152" t="b">
        <f>VLOOKUP($A152,PENDAFTARAN!$A:$C,2,0)</f>
        <v>0</v>
      </c>
      <c r="H152" t="b">
        <v>1</v>
      </c>
    </row>
    <row r="153" spans="1:8" x14ac:dyDescent="0.35">
      <c r="A153" s="15">
        <v>350</v>
      </c>
      <c r="B153" t="b">
        <v>1</v>
      </c>
      <c r="C153" s="15">
        <v>69</v>
      </c>
      <c r="D153" s="32">
        <v>3046735822</v>
      </c>
      <c r="G153" t="b">
        <f>VLOOKUP($A153,PENDAFTARAN!$A:$C,2,0)</f>
        <v>0</v>
      </c>
      <c r="H153" t="b">
        <v>1</v>
      </c>
    </row>
    <row r="154" spans="1:8" x14ac:dyDescent="0.35">
      <c r="A154" s="15">
        <v>351</v>
      </c>
      <c r="B154" t="b">
        <v>1</v>
      </c>
      <c r="C154" s="15">
        <v>78</v>
      </c>
      <c r="D154" s="32">
        <v>3046735823</v>
      </c>
      <c r="G154" t="b">
        <f>VLOOKUP($A154,PENDAFTARAN!$A:$C,2,0)</f>
        <v>0</v>
      </c>
      <c r="H154" t="b">
        <v>1</v>
      </c>
    </row>
    <row r="155" spans="1:8" x14ac:dyDescent="0.35">
      <c r="A155" s="15">
        <v>352</v>
      </c>
      <c r="B155" t="b">
        <v>1</v>
      </c>
      <c r="C155" s="15">
        <v>34</v>
      </c>
      <c r="D155" s="32">
        <v>3046735824</v>
      </c>
      <c r="G155" t="b">
        <f>VLOOKUP($A155,PENDAFTARAN!$A:$C,2,0)</f>
        <v>0</v>
      </c>
      <c r="H155" t="b">
        <v>1</v>
      </c>
    </row>
    <row r="156" spans="1:8" x14ac:dyDescent="0.35">
      <c r="A156" s="15">
        <v>353</v>
      </c>
      <c r="B156" t="b">
        <v>1</v>
      </c>
      <c r="C156" s="15">
        <v>74</v>
      </c>
      <c r="D156" s="32">
        <v>3046735825</v>
      </c>
      <c r="G156" t="b">
        <f>VLOOKUP($A156,PENDAFTARAN!$A:$C,2,0)</f>
        <v>0</v>
      </c>
      <c r="H156" t="b">
        <v>1</v>
      </c>
    </row>
    <row r="157" spans="1:8" x14ac:dyDescent="0.35">
      <c r="A157" s="15">
        <v>354</v>
      </c>
      <c r="B157" t="b">
        <v>1</v>
      </c>
      <c r="C157" s="15">
        <v>31</v>
      </c>
      <c r="D157" s="32">
        <v>3046735826</v>
      </c>
      <c r="G157" t="b">
        <f>VLOOKUP($A157,PENDAFTARAN!$A:$C,2,0)</f>
        <v>0</v>
      </c>
      <c r="H157" t="b">
        <v>1</v>
      </c>
    </row>
    <row r="158" spans="1:8" x14ac:dyDescent="0.35">
      <c r="A158" s="15">
        <v>355</v>
      </c>
      <c r="B158" t="b">
        <v>1</v>
      </c>
      <c r="C158" s="15">
        <v>66</v>
      </c>
      <c r="D158" s="32">
        <v>3046735827</v>
      </c>
      <c r="G158" t="b">
        <f>VLOOKUP($A158,PENDAFTARAN!$A:$C,2,0)</f>
        <v>0</v>
      </c>
      <c r="H158" t="b">
        <v>1</v>
      </c>
    </row>
    <row r="159" spans="1:8" x14ac:dyDescent="0.35">
      <c r="A159" s="15">
        <v>356</v>
      </c>
      <c r="B159" t="b">
        <v>1</v>
      </c>
      <c r="C159" s="15">
        <v>26</v>
      </c>
      <c r="D159" s="32">
        <v>3046735828</v>
      </c>
      <c r="G159" t="b">
        <f>VLOOKUP($A159,PENDAFTARAN!$A:$C,2,0)</f>
        <v>0</v>
      </c>
      <c r="H159" t="b">
        <v>1</v>
      </c>
    </row>
    <row r="160" spans="1:8" x14ac:dyDescent="0.35">
      <c r="A160" s="15">
        <v>357</v>
      </c>
      <c r="B160" t="b">
        <v>1</v>
      </c>
      <c r="C160" s="15">
        <v>57</v>
      </c>
      <c r="D160" s="32">
        <v>3046735829</v>
      </c>
      <c r="G160" t="b">
        <f>VLOOKUP($A160,PENDAFTARAN!$A:$C,2,0)</f>
        <v>0</v>
      </c>
      <c r="H160" t="b">
        <v>1</v>
      </c>
    </row>
    <row r="161" spans="1:8" x14ac:dyDescent="0.35">
      <c r="A161" s="15">
        <v>358</v>
      </c>
      <c r="B161" t="b">
        <v>1</v>
      </c>
      <c r="C161" s="15">
        <v>60</v>
      </c>
      <c r="D161" s="32">
        <v>3046735830</v>
      </c>
      <c r="G161" t="b">
        <f>VLOOKUP($A161,PENDAFTARAN!$A:$C,2,0)</f>
        <v>0</v>
      </c>
      <c r="H161" t="b">
        <v>1</v>
      </c>
    </row>
    <row r="162" spans="1:8" x14ac:dyDescent="0.35">
      <c r="A162" s="15">
        <v>359</v>
      </c>
      <c r="B162" t="b">
        <v>1</v>
      </c>
      <c r="C162" s="15">
        <v>30</v>
      </c>
      <c r="D162" s="32">
        <v>3046735831</v>
      </c>
      <c r="G162" t="b">
        <f>VLOOKUP($A162,PENDAFTARAN!$A:$C,2,0)</f>
        <v>0</v>
      </c>
      <c r="H162" t="b">
        <v>1</v>
      </c>
    </row>
    <row r="163" spans="1:8" x14ac:dyDescent="0.35">
      <c r="A163" s="15">
        <v>360</v>
      </c>
      <c r="B163" t="b">
        <v>1</v>
      </c>
      <c r="C163" s="15">
        <v>29</v>
      </c>
      <c r="D163" s="32">
        <v>3046735832</v>
      </c>
      <c r="G163" t="b">
        <f>VLOOKUP($A163,PENDAFTARAN!$A:$C,2,0)</f>
        <v>0</v>
      </c>
      <c r="H163" t="b">
        <v>1</v>
      </c>
    </row>
    <row r="164" spans="1:8" x14ac:dyDescent="0.35">
      <c r="A164" s="15">
        <v>361</v>
      </c>
      <c r="B164" t="b">
        <v>0</v>
      </c>
      <c r="C164" s="15">
        <v>0</v>
      </c>
      <c r="D164" s="32">
        <v>3046735833</v>
      </c>
      <c r="G164" t="b">
        <f>VLOOKUP($A164,PENDAFTARAN!$A:$C,2,0)</f>
        <v>0</v>
      </c>
      <c r="H164" t="b">
        <v>0</v>
      </c>
    </row>
    <row r="165" spans="1:8" x14ac:dyDescent="0.35">
      <c r="A165" s="15">
        <v>362</v>
      </c>
      <c r="B165" t="b">
        <v>0</v>
      </c>
      <c r="C165" s="15">
        <v>0</v>
      </c>
      <c r="D165" s="32">
        <v>3046735834</v>
      </c>
      <c r="G165" t="b">
        <f>VLOOKUP($A165,PENDAFTARAN!$A:$C,2,0)</f>
        <v>0</v>
      </c>
      <c r="H165" t="b">
        <v>0</v>
      </c>
    </row>
    <row r="166" spans="1:8" x14ac:dyDescent="0.35">
      <c r="A166" s="15">
        <v>363</v>
      </c>
      <c r="B166" t="b">
        <v>0</v>
      </c>
      <c r="C166" s="15">
        <v>0</v>
      </c>
      <c r="D166" s="32">
        <v>3046735835</v>
      </c>
      <c r="G166" t="b">
        <f>VLOOKUP($A166,PENDAFTARAN!$A:$C,2,0)</f>
        <v>0</v>
      </c>
      <c r="H166" t="b">
        <v>0</v>
      </c>
    </row>
    <row r="167" spans="1:8" x14ac:dyDescent="0.35">
      <c r="A167" s="15">
        <v>364</v>
      </c>
      <c r="B167" t="b">
        <v>0</v>
      </c>
      <c r="C167" s="15">
        <v>0</v>
      </c>
      <c r="D167" s="32">
        <v>3046735836</v>
      </c>
      <c r="G167" t="b">
        <f>VLOOKUP($A167,PENDAFTARAN!$A:$C,2,0)</f>
        <v>0</v>
      </c>
      <c r="H167" t="b">
        <v>0</v>
      </c>
    </row>
    <row r="168" spans="1:8" x14ac:dyDescent="0.35">
      <c r="A168" s="15">
        <v>365</v>
      </c>
      <c r="B168" t="b">
        <v>0</v>
      </c>
      <c r="C168" s="15">
        <v>0</v>
      </c>
      <c r="D168" s="32">
        <v>3046735837</v>
      </c>
      <c r="G168" t="b">
        <f>VLOOKUP($A168,PENDAFTARAN!$A:$C,2,0)</f>
        <v>0</v>
      </c>
      <c r="H168" t="b">
        <v>0</v>
      </c>
    </row>
    <row r="169" spans="1:8" x14ac:dyDescent="0.35">
      <c r="A169" s="15">
        <v>366</v>
      </c>
      <c r="B169" t="b">
        <v>0</v>
      </c>
      <c r="C169" s="15">
        <v>0</v>
      </c>
      <c r="D169" s="32">
        <v>3046735838</v>
      </c>
      <c r="G169" t="b">
        <f>VLOOKUP($A169,PENDAFTARAN!$A:$C,2,0)</f>
        <v>0</v>
      </c>
      <c r="H169" t="b">
        <v>0</v>
      </c>
    </row>
    <row r="170" spans="1:8" x14ac:dyDescent="0.35">
      <c r="A170" s="15">
        <v>367</v>
      </c>
      <c r="B170" t="b">
        <v>0</v>
      </c>
      <c r="C170" s="15">
        <v>0</v>
      </c>
      <c r="D170" s="32">
        <v>3046735839</v>
      </c>
      <c r="G170" t="b">
        <f>VLOOKUP($A170,PENDAFTARAN!$A:$C,2,0)</f>
        <v>0</v>
      </c>
      <c r="H170" t="b">
        <v>0</v>
      </c>
    </row>
    <row r="171" spans="1:8" x14ac:dyDescent="0.35">
      <c r="A171" s="15">
        <v>368</v>
      </c>
      <c r="B171" t="b">
        <v>0</v>
      </c>
      <c r="C171" s="15">
        <v>0</v>
      </c>
      <c r="D171" s="32">
        <v>3046735840</v>
      </c>
      <c r="G171" t="b">
        <f>VLOOKUP($A171,PENDAFTARAN!$A:$C,2,0)</f>
        <v>0</v>
      </c>
      <c r="H171" t="b">
        <v>0</v>
      </c>
    </row>
    <row r="172" spans="1:8" x14ac:dyDescent="0.35">
      <c r="A172" s="15">
        <v>369</v>
      </c>
      <c r="B172" t="b">
        <v>0</v>
      </c>
      <c r="C172" s="15">
        <v>0</v>
      </c>
      <c r="D172" s="32">
        <v>3046735841</v>
      </c>
      <c r="G172" t="b">
        <f>VLOOKUP($A172,PENDAFTARAN!$A:$C,2,0)</f>
        <v>0</v>
      </c>
      <c r="H172" t="b">
        <v>0</v>
      </c>
    </row>
    <row r="173" spans="1:8" x14ac:dyDescent="0.35">
      <c r="A173" s="15">
        <v>370</v>
      </c>
      <c r="B173" t="b">
        <v>0</v>
      </c>
      <c r="C173" s="15">
        <v>0</v>
      </c>
      <c r="D173" s="32">
        <v>3046735842</v>
      </c>
      <c r="G173" t="b">
        <f>VLOOKUP($A173,PENDAFTARAN!$A:$C,2,0)</f>
        <v>0</v>
      </c>
      <c r="H173" t="b">
        <v>0</v>
      </c>
    </row>
    <row r="174" spans="1:8" x14ac:dyDescent="0.35">
      <c r="A174" s="15">
        <v>371</v>
      </c>
      <c r="B174" t="b">
        <v>0</v>
      </c>
      <c r="C174" s="15">
        <v>0</v>
      </c>
      <c r="D174" s="32">
        <v>3046735843</v>
      </c>
      <c r="G174" t="b">
        <f>VLOOKUP($A174,PENDAFTARAN!$A:$C,2,0)</f>
        <v>0</v>
      </c>
      <c r="H174" t="b">
        <v>0</v>
      </c>
    </row>
    <row r="175" spans="1:8" x14ac:dyDescent="0.35">
      <c r="A175" s="15">
        <v>372</v>
      </c>
      <c r="B175" t="b">
        <v>0</v>
      </c>
      <c r="C175" s="15">
        <v>0</v>
      </c>
      <c r="D175" s="32">
        <v>3046735844</v>
      </c>
      <c r="G175" t="b">
        <f>VLOOKUP($A175,PENDAFTARAN!$A:$C,2,0)</f>
        <v>0</v>
      </c>
      <c r="H175" t="b">
        <v>0</v>
      </c>
    </row>
    <row r="176" spans="1:8" x14ac:dyDescent="0.35">
      <c r="A176" s="15">
        <v>373</v>
      </c>
      <c r="B176" t="b">
        <v>0</v>
      </c>
      <c r="C176" s="15">
        <v>0</v>
      </c>
      <c r="D176" s="32">
        <v>3046735845</v>
      </c>
      <c r="G176" t="b">
        <f>VLOOKUP($A176,PENDAFTARAN!$A:$C,2,0)</f>
        <v>0</v>
      </c>
      <c r="H176" t="b">
        <v>0</v>
      </c>
    </row>
    <row r="177" spans="1:8" x14ac:dyDescent="0.35">
      <c r="A177" s="15">
        <v>374</v>
      </c>
      <c r="B177" t="b">
        <v>0</v>
      </c>
      <c r="C177" s="15">
        <v>0</v>
      </c>
      <c r="D177" s="32">
        <v>3046735846</v>
      </c>
      <c r="G177" t="b">
        <f>VLOOKUP($A177,PENDAFTARAN!$A:$C,2,0)</f>
        <v>0</v>
      </c>
      <c r="H177" t="b">
        <v>0</v>
      </c>
    </row>
    <row r="178" spans="1:8" x14ac:dyDescent="0.35">
      <c r="A178" s="15">
        <v>375</v>
      </c>
      <c r="B178" t="b">
        <v>0</v>
      </c>
      <c r="C178" s="15">
        <v>0</v>
      </c>
      <c r="D178" s="32">
        <v>3046735847</v>
      </c>
      <c r="G178" t="b">
        <f>VLOOKUP($A178,PENDAFTARAN!$A:$C,2,0)</f>
        <v>0</v>
      </c>
      <c r="H178" t="b">
        <v>0</v>
      </c>
    </row>
    <row r="179" spans="1:8" x14ac:dyDescent="0.35">
      <c r="A179" s="15">
        <v>376</v>
      </c>
      <c r="B179" t="b">
        <v>0</v>
      </c>
      <c r="C179" s="15">
        <v>0</v>
      </c>
      <c r="D179" s="32">
        <v>3046735848</v>
      </c>
      <c r="G179" t="b">
        <f>VLOOKUP($A179,PENDAFTARAN!$A:$C,2,0)</f>
        <v>0</v>
      </c>
      <c r="H179" t="b">
        <v>0</v>
      </c>
    </row>
    <row r="180" spans="1:8" x14ac:dyDescent="0.35">
      <c r="A180" s="15">
        <v>377</v>
      </c>
      <c r="B180" t="b">
        <v>0</v>
      </c>
      <c r="C180" s="15">
        <v>0</v>
      </c>
      <c r="D180" s="32">
        <v>3046735849</v>
      </c>
      <c r="G180" t="b">
        <f>VLOOKUP($A180,PENDAFTARAN!$A:$C,2,0)</f>
        <v>0</v>
      </c>
      <c r="H180" t="b">
        <v>0</v>
      </c>
    </row>
    <row r="181" spans="1:8" x14ac:dyDescent="0.35">
      <c r="A181" s="15">
        <v>378</v>
      </c>
      <c r="B181" t="b">
        <v>0</v>
      </c>
      <c r="C181" s="15">
        <v>0</v>
      </c>
      <c r="D181" s="32">
        <v>3046735850</v>
      </c>
      <c r="G181" t="b">
        <f>VLOOKUP($A181,PENDAFTARAN!$A:$C,2,0)</f>
        <v>0</v>
      </c>
      <c r="H181" t="b">
        <v>0</v>
      </c>
    </row>
    <row r="182" spans="1:8" x14ac:dyDescent="0.35">
      <c r="A182" s="15">
        <v>379</v>
      </c>
      <c r="B182" t="b">
        <v>0</v>
      </c>
      <c r="C182" s="15">
        <v>0</v>
      </c>
      <c r="D182" s="32">
        <v>3046735851</v>
      </c>
      <c r="G182" t="b">
        <f>VLOOKUP($A182,PENDAFTARAN!$A:$C,2,0)</f>
        <v>0</v>
      </c>
      <c r="H182" t="b">
        <v>0</v>
      </c>
    </row>
    <row r="183" spans="1:8" x14ac:dyDescent="0.35">
      <c r="A183" s="15">
        <v>380</v>
      </c>
      <c r="B183" t="b">
        <v>0</v>
      </c>
      <c r="C183" s="15">
        <v>0</v>
      </c>
      <c r="D183" s="32">
        <v>3046735852</v>
      </c>
      <c r="G183" t="b">
        <f>VLOOKUP($A183,PENDAFTARAN!$A:$C,2,0)</f>
        <v>0</v>
      </c>
      <c r="H183" t="b">
        <v>0</v>
      </c>
    </row>
    <row r="184" spans="1:8" x14ac:dyDescent="0.35">
      <c r="A184" s="15">
        <v>381</v>
      </c>
      <c r="B184" t="b">
        <v>0</v>
      </c>
      <c r="C184" s="15">
        <v>0</v>
      </c>
      <c r="D184" s="32">
        <v>3046735853</v>
      </c>
      <c r="G184" t="b">
        <f>VLOOKUP($A184,PENDAFTARAN!$A:$C,2,0)</f>
        <v>0</v>
      </c>
      <c r="H184" t="b">
        <v>0</v>
      </c>
    </row>
    <row r="185" spans="1:8" x14ac:dyDescent="0.35">
      <c r="A185" s="15">
        <v>382</v>
      </c>
      <c r="B185" t="b">
        <v>0</v>
      </c>
      <c r="C185" s="15">
        <v>0</v>
      </c>
      <c r="D185" s="32">
        <v>3046735854</v>
      </c>
      <c r="G185" t="b">
        <f>VLOOKUP($A185,PENDAFTARAN!$A:$C,2,0)</f>
        <v>0</v>
      </c>
      <c r="H185" t="b">
        <v>0</v>
      </c>
    </row>
    <row r="186" spans="1:8" x14ac:dyDescent="0.35">
      <c r="A186" s="15">
        <v>383</v>
      </c>
      <c r="B186" t="b">
        <v>0</v>
      </c>
      <c r="C186" s="15">
        <v>0</v>
      </c>
      <c r="D186" s="32">
        <v>3046735855</v>
      </c>
      <c r="G186" t="b">
        <f>VLOOKUP($A186,PENDAFTARAN!$A:$C,2,0)</f>
        <v>0</v>
      </c>
      <c r="H186" t="b">
        <v>0</v>
      </c>
    </row>
    <row r="187" spans="1:8" x14ac:dyDescent="0.35">
      <c r="A187" s="15">
        <v>384</v>
      </c>
      <c r="B187" t="b">
        <v>0</v>
      </c>
      <c r="C187" s="15">
        <v>0</v>
      </c>
      <c r="D187" s="32">
        <v>3046735856</v>
      </c>
      <c r="G187" t="b">
        <f>VLOOKUP($A187,PENDAFTARAN!$A:$C,2,0)</f>
        <v>0</v>
      </c>
      <c r="H187" t="b">
        <v>0</v>
      </c>
    </row>
    <row r="188" spans="1:8" x14ac:dyDescent="0.35">
      <c r="A188" s="15">
        <v>385</v>
      </c>
      <c r="B188" t="b">
        <v>1</v>
      </c>
      <c r="C188" s="15">
        <v>58</v>
      </c>
      <c r="D188" s="32">
        <v>3046735857</v>
      </c>
      <c r="G188" t="b">
        <f>VLOOKUP($A188,PENDAFTARAN!$A:$C,2,0)</f>
        <v>0</v>
      </c>
      <c r="H188" t="b">
        <v>1</v>
      </c>
    </row>
    <row r="189" spans="1:8" x14ac:dyDescent="0.35">
      <c r="A189" s="15">
        <v>386</v>
      </c>
      <c r="B189" t="b">
        <v>1</v>
      </c>
      <c r="C189" s="15">
        <v>58</v>
      </c>
      <c r="D189" s="32">
        <v>3046735858</v>
      </c>
      <c r="G189" t="b">
        <f>VLOOKUP($A189,PENDAFTARAN!$A:$C,2,0)</f>
        <v>0</v>
      </c>
      <c r="H189" t="b">
        <v>1</v>
      </c>
    </row>
    <row r="190" spans="1:8" x14ac:dyDescent="0.35">
      <c r="A190" s="15">
        <v>387</v>
      </c>
      <c r="B190" t="b">
        <v>1</v>
      </c>
      <c r="C190" s="15">
        <v>55</v>
      </c>
      <c r="D190" s="32">
        <v>3046735859</v>
      </c>
      <c r="G190" t="b">
        <f>VLOOKUP($A190,PENDAFTARAN!$A:$C,2,0)</f>
        <v>0</v>
      </c>
      <c r="H190" t="b">
        <v>1</v>
      </c>
    </row>
    <row r="191" spans="1:8" x14ac:dyDescent="0.35">
      <c r="A191" s="15">
        <v>388</v>
      </c>
      <c r="B191" t="b">
        <v>1</v>
      </c>
      <c r="C191" s="15">
        <v>79</v>
      </c>
      <c r="D191" s="32">
        <v>3046735860</v>
      </c>
      <c r="G191" t="b">
        <f>VLOOKUP($A191,PENDAFTARAN!$A:$C,2,0)</f>
        <v>0</v>
      </c>
      <c r="H191" t="b">
        <v>1</v>
      </c>
    </row>
    <row r="192" spans="1:8" x14ac:dyDescent="0.35">
      <c r="A192" s="15">
        <v>389</v>
      </c>
      <c r="B192" t="b">
        <v>1</v>
      </c>
      <c r="C192" s="15">
        <v>71</v>
      </c>
      <c r="D192" s="32">
        <v>3046735861</v>
      </c>
      <c r="G192" t="b">
        <f>VLOOKUP($A192,PENDAFTARAN!$A:$C,2,0)</f>
        <v>0</v>
      </c>
      <c r="H192" t="b">
        <v>1</v>
      </c>
    </row>
    <row r="193" spans="1:8" x14ac:dyDescent="0.35">
      <c r="A193" s="15">
        <v>390</v>
      </c>
      <c r="B193" t="b">
        <v>1</v>
      </c>
      <c r="C193" s="15">
        <v>38</v>
      </c>
      <c r="D193" s="32">
        <v>3046735862</v>
      </c>
      <c r="G193" t="b">
        <f>VLOOKUP($A193,PENDAFTARAN!$A:$C,2,0)</f>
        <v>0</v>
      </c>
      <c r="H193" t="b">
        <v>1</v>
      </c>
    </row>
    <row r="194" spans="1:8" x14ac:dyDescent="0.35">
      <c r="A194" s="15">
        <v>391</v>
      </c>
      <c r="B194" t="b">
        <v>1</v>
      </c>
      <c r="C194" s="15">
        <v>72</v>
      </c>
      <c r="D194" s="32">
        <v>3046735863</v>
      </c>
      <c r="G194" t="b">
        <f>VLOOKUP($A194,PENDAFTARAN!$A:$C,2,0)</f>
        <v>0</v>
      </c>
      <c r="H194" t="b">
        <v>1</v>
      </c>
    </row>
    <row r="195" spans="1:8" x14ac:dyDescent="0.35">
      <c r="A195" s="15">
        <v>392</v>
      </c>
      <c r="B195" t="b">
        <v>1</v>
      </c>
      <c r="C195" s="15">
        <v>35</v>
      </c>
      <c r="D195" s="32">
        <v>3046735864</v>
      </c>
      <c r="G195" t="b">
        <f>VLOOKUP($A195,PENDAFTARAN!$A:$C,2,0)</f>
        <v>0</v>
      </c>
      <c r="H195" t="b">
        <v>1</v>
      </c>
    </row>
    <row r="196" spans="1:8" x14ac:dyDescent="0.35">
      <c r="A196" s="15">
        <v>393</v>
      </c>
      <c r="B196" t="b">
        <v>1</v>
      </c>
      <c r="C196" s="15">
        <v>69</v>
      </c>
      <c r="D196" s="32">
        <v>3046735865</v>
      </c>
      <c r="G196" t="b">
        <f>VLOOKUP($A196,PENDAFTARAN!$A:$C,2,0)</f>
        <v>0</v>
      </c>
      <c r="H196" t="b">
        <v>1</v>
      </c>
    </row>
    <row r="197" spans="1:8" x14ac:dyDescent="0.35">
      <c r="A197" s="15">
        <v>394</v>
      </c>
      <c r="B197" t="b">
        <v>1</v>
      </c>
      <c r="C197" s="15">
        <v>68</v>
      </c>
      <c r="D197" s="32">
        <v>3046735866</v>
      </c>
      <c r="G197" t="b">
        <f>VLOOKUP($A197,PENDAFTARAN!$A:$C,2,0)</f>
        <v>0</v>
      </c>
      <c r="H197" t="b">
        <v>1</v>
      </c>
    </row>
    <row r="198" spans="1:8" x14ac:dyDescent="0.35">
      <c r="A198" s="15">
        <v>395</v>
      </c>
      <c r="B198" t="b">
        <v>1</v>
      </c>
      <c r="C198" s="15">
        <v>27</v>
      </c>
      <c r="D198" s="32">
        <v>3046735867</v>
      </c>
      <c r="G198" t="b">
        <f>VLOOKUP($A198,PENDAFTARAN!$A:$C,2,0)</f>
        <v>0</v>
      </c>
      <c r="H198" t="b">
        <v>1</v>
      </c>
    </row>
    <row r="199" spans="1:8" x14ac:dyDescent="0.35">
      <c r="A199" s="15">
        <v>396</v>
      </c>
      <c r="B199" t="b">
        <v>1</v>
      </c>
      <c r="C199" s="15">
        <v>72</v>
      </c>
      <c r="D199" s="32">
        <v>3046735868</v>
      </c>
      <c r="G199" t="b">
        <f>VLOOKUP($A199,PENDAFTARAN!$A:$C,2,0)</f>
        <v>0</v>
      </c>
      <c r="H199" t="b">
        <v>1</v>
      </c>
    </row>
    <row r="200" spans="1:8" x14ac:dyDescent="0.35">
      <c r="A200" s="15">
        <v>397</v>
      </c>
      <c r="B200" t="b">
        <v>1</v>
      </c>
      <c r="C200" s="15">
        <v>56</v>
      </c>
      <c r="D200" s="32">
        <v>3046735869</v>
      </c>
      <c r="G200" t="b">
        <f>VLOOKUP($A200,PENDAFTARAN!$A:$C,2,0)</f>
        <v>0</v>
      </c>
      <c r="H200" t="b">
        <v>1</v>
      </c>
    </row>
    <row r="201" spans="1:8" x14ac:dyDescent="0.35">
      <c r="A201" s="15">
        <v>398</v>
      </c>
      <c r="B201" t="b">
        <v>1</v>
      </c>
      <c r="C201" s="15">
        <v>66</v>
      </c>
      <c r="D201" s="32">
        <v>3046735870</v>
      </c>
      <c r="G201" t="b">
        <f>VLOOKUP($A201,PENDAFTARAN!$A:$C,2,0)</f>
        <v>0</v>
      </c>
      <c r="H201" t="b">
        <v>1</v>
      </c>
    </row>
    <row r="202" spans="1:8" x14ac:dyDescent="0.35">
      <c r="A202" s="15">
        <v>399</v>
      </c>
      <c r="B202" t="b">
        <v>1</v>
      </c>
      <c r="C202" s="15">
        <v>24</v>
      </c>
      <c r="D202" s="32">
        <v>3046735871</v>
      </c>
      <c r="G202" t="b">
        <f>VLOOKUP($A202,PENDAFTARAN!$A:$C,2,0)</f>
        <v>0</v>
      </c>
      <c r="H202" t="b">
        <v>1</v>
      </c>
    </row>
    <row r="203" spans="1:8" x14ac:dyDescent="0.35">
      <c r="A203" s="15">
        <v>400</v>
      </c>
      <c r="B203" t="b">
        <v>1</v>
      </c>
      <c r="C203" s="15">
        <v>52</v>
      </c>
      <c r="D203" s="32">
        <v>3046735872</v>
      </c>
      <c r="G203" t="b">
        <f>VLOOKUP($A203,PENDAFTARAN!$A:$C,2,0)</f>
        <v>0</v>
      </c>
      <c r="H203" t="b">
        <v>1</v>
      </c>
    </row>
    <row r="204" spans="1:8" x14ac:dyDescent="0.35">
      <c r="A204" s="15">
        <v>401</v>
      </c>
      <c r="B204" t="b">
        <v>1</v>
      </c>
      <c r="C204" s="15">
        <v>28</v>
      </c>
      <c r="D204" s="32">
        <v>3046735873</v>
      </c>
      <c r="G204" t="b">
        <f>VLOOKUP($A204,PENDAFTARAN!$A:$C,2,0)</f>
        <v>0</v>
      </c>
      <c r="H204" t="b">
        <v>1</v>
      </c>
    </row>
    <row r="205" spans="1:8" x14ac:dyDescent="0.35">
      <c r="A205" s="15">
        <v>402</v>
      </c>
      <c r="B205" t="b">
        <v>1</v>
      </c>
      <c r="C205" s="15">
        <v>41</v>
      </c>
      <c r="D205" s="32">
        <v>3046735874</v>
      </c>
      <c r="G205" t="b">
        <f>VLOOKUP($A205,PENDAFTARAN!$A:$C,2,0)</f>
        <v>0</v>
      </c>
      <c r="H205" t="b">
        <v>1</v>
      </c>
    </row>
    <row r="206" spans="1:8" x14ac:dyDescent="0.35">
      <c r="A206" s="15">
        <v>403</v>
      </c>
      <c r="B206" t="b">
        <v>1</v>
      </c>
      <c r="C206" s="15">
        <v>29</v>
      </c>
      <c r="D206" s="32">
        <v>3046735875</v>
      </c>
      <c r="G206" t="b">
        <f>VLOOKUP($A206,PENDAFTARAN!$A:$C,2,0)</f>
        <v>0</v>
      </c>
      <c r="H206" t="b">
        <v>1</v>
      </c>
    </row>
    <row r="207" spans="1:8" x14ac:dyDescent="0.35">
      <c r="A207" s="15">
        <v>404</v>
      </c>
      <c r="B207" t="b">
        <v>1</v>
      </c>
      <c r="C207" s="15">
        <v>54</v>
      </c>
      <c r="D207" s="32">
        <v>3046735876</v>
      </c>
      <c r="G207" t="b">
        <f>VLOOKUP($A207,PENDAFTARAN!$A:$C,2,0)</f>
        <v>0</v>
      </c>
      <c r="H207" t="b">
        <v>1</v>
      </c>
    </row>
    <row r="208" spans="1:8" x14ac:dyDescent="0.35">
      <c r="A208" s="15">
        <v>405</v>
      </c>
      <c r="B208" t="b">
        <v>1</v>
      </c>
      <c r="C208" s="15">
        <v>60</v>
      </c>
      <c r="D208" s="32">
        <v>3046735877</v>
      </c>
      <c r="G208" t="b">
        <f>VLOOKUP($A208,PENDAFTARAN!$A:$C,2,0)</f>
        <v>0</v>
      </c>
      <c r="H208" t="b">
        <v>1</v>
      </c>
    </row>
    <row r="209" spans="1:8" x14ac:dyDescent="0.35">
      <c r="A209" s="15">
        <v>406</v>
      </c>
      <c r="B209" t="b">
        <v>1</v>
      </c>
      <c r="C209" s="15">
        <v>77</v>
      </c>
      <c r="D209" s="32">
        <v>3046735878</v>
      </c>
      <c r="G209" t="b">
        <f>VLOOKUP($A209,PENDAFTARAN!$A:$C,2,0)</f>
        <v>0</v>
      </c>
      <c r="H209" t="b">
        <v>1</v>
      </c>
    </row>
    <row r="210" spans="1:8" x14ac:dyDescent="0.35">
      <c r="A210" s="15">
        <v>407</v>
      </c>
      <c r="B210" t="b">
        <v>0</v>
      </c>
      <c r="C210" s="15">
        <v>0</v>
      </c>
      <c r="D210" s="32">
        <v>3046735879</v>
      </c>
      <c r="G210" t="b">
        <f>VLOOKUP($A210,PENDAFTARAN!$A:$C,2,0)</f>
        <v>0</v>
      </c>
      <c r="H210" t="b">
        <v>0</v>
      </c>
    </row>
    <row r="211" spans="1:8" x14ac:dyDescent="0.35">
      <c r="A211" s="15">
        <v>408</v>
      </c>
      <c r="B211" t="b">
        <v>0</v>
      </c>
      <c r="C211" s="15">
        <v>0</v>
      </c>
      <c r="D211" s="32">
        <v>3046735880</v>
      </c>
      <c r="G211" t="b">
        <f>VLOOKUP($A211,PENDAFTARAN!$A:$C,2,0)</f>
        <v>0</v>
      </c>
      <c r="H211" t="b">
        <v>0</v>
      </c>
    </row>
    <row r="212" spans="1:8" x14ac:dyDescent="0.35">
      <c r="A212" s="15">
        <v>409</v>
      </c>
      <c r="B212" t="b">
        <v>0</v>
      </c>
      <c r="C212" s="15">
        <v>0</v>
      </c>
      <c r="D212" s="32">
        <v>3046735881</v>
      </c>
      <c r="G212" t="b">
        <f>VLOOKUP($A212,PENDAFTARAN!$A:$C,2,0)</f>
        <v>0</v>
      </c>
      <c r="H212" t="b">
        <v>0</v>
      </c>
    </row>
    <row r="213" spans="1:8" x14ac:dyDescent="0.35">
      <c r="A213" s="15">
        <v>410</v>
      </c>
      <c r="B213" t="b">
        <v>0</v>
      </c>
      <c r="C213" s="15">
        <v>0</v>
      </c>
      <c r="D213" s="32">
        <v>3046735882</v>
      </c>
      <c r="G213" t="b">
        <f>VLOOKUP($A213,PENDAFTARAN!$A:$C,2,0)</f>
        <v>0</v>
      </c>
      <c r="H213" t="b">
        <v>0</v>
      </c>
    </row>
    <row r="214" spans="1:8" x14ac:dyDescent="0.35">
      <c r="A214" s="15">
        <v>411</v>
      </c>
      <c r="B214" t="b">
        <v>0</v>
      </c>
      <c r="C214" s="15">
        <v>0</v>
      </c>
      <c r="D214" s="32">
        <v>3046735883</v>
      </c>
      <c r="G214" t="b">
        <f>VLOOKUP($A214,PENDAFTARAN!$A:$C,2,0)</f>
        <v>0</v>
      </c>
      <c r="H214" t="b">
        <v>0</v>
      </c>
    </row>
    <row r="215" spans="1:8" x14ac:dyDescent="0.35">
      <c r="A215" s="15">
        <v>412</v>
      </c>
      <c r="B215" t="b">
        <v>0</v>
      </c>
      <c r="C215" s="15">
        <v>0</v>
      </c>
      <c r="D215" s="32">
        <v>3046735884</v>
      </c>
      <c r="G215" t="b">
        <f>VLOOKUP($A215,PENDAFTARAN!$A:$C,2,0)</f>
        <v>0</v>
      </c>
      <c r="H215" t="b">
        <v>0</v>
      </c>
    </row>
    <row r="216" spans="1:8" x14ac:dyDescent="0.35">
      <c r="A216" s="15">
        <v>413</v>
      </c>
      <c r="B216" t="b">
        <v>0</v>
      </c>
      <c r="C216" s="15">
        <v>0</v>
      </c>
      <c r="D216" s="32">
        <v>3046735885</v>
      </c>
      <c r="G216" t="b">
        <f>VLOOKUP($A216,PENDAFTARAN!$A:$C,2,0)</f>
        <v>0</v>
      </c>
      <c r="H216" t="b">
        <v>0</v>
      </c>
    </row>
    <row r="217" spans="1:8" x14ac:dyDescent="0.35">
      <c r="A217" s="15">
        <v>414</v>
      </c>
      <c r="B217" t="b">
        <v>0</v>
      </c>
      <c r="C217" s="15">
        <v>0</v>
      </c>
      <c r="D217" s="32">
        <v>3046735886</v>
      </c>
      <c r="G217" t="b">
        <f>VLOOKUP($A217,PENDAFTARAN!$A:$C,2,0)</f>
        <v>0</v>
      </c>
      <c r="H217" t="b">
        <v>0</v>
      </c>
    </row>
    <row r="218" spans="1:8" x14ac:dyDescent="0.35">
      <c r="A218" s="15">
        <v>415</v>
      </c>
      <c r="B218" t="b">
        <v>0</v>
      </c>
      <c r="C218" s="15">
        <v>0</v>
      </c>
      <c r="D218" s="32">
        <v>3046735887</v>
      </c>
      <c r="G218" t="b">
        <f>VLOOKUP($A218,PENDAFTARAN!$A:$C,2,0)</f>
        <v>0</v>
      </c>
      <c r="H218" t="b">
        <v>0</v>
      </c>
    </row>
    <row r="219" spans="1:8" x14ac:dyDescent="0.35">
      <c r="A219" s="15">
        <v>416</v>
      </c>
      <c r="B219" t="b">
        <v>0</v>
      </c>
      <c r="C219" s="15">
        <v>0</v>
      </c>
      <c r="D219" s="32">
        <v>3046735888</v>
      </c>
      <c r="G219" t="b">
        <f>VLOOKUP($A219,PENDAFTARAN!$A:$C,2,0)</f>
        <v>0</v>
      </c>
      <c r="H219" t="b">
        <v>0</v>
      </c>
    </row>
    <row r="220" spans="1:8" x14ac:dyDescent="0.35">
      <c r="A220" s="15">
        <v>417</v>
      </c>
      <c r="B220" t="b">
        <v>0</v>
      </c>
      <c r="C220" s="15">
        <v>0</v>
      </c>
      <c r="D220" s="32">
        <v>3046735889</v>
      </c>
      <c r="G220" t="b">
        <f>VLOOKUP($A220,PENDAFTARAN!$A:$C,2,0)</f>
        <v>0</v>
      </c>
      <c r="H220" t="b">
        <v>0</v>
      </c>
    </row>
    <row r="221" spans="1:8" x14ac:dyDescent="0.35">
      <c r="A221" s="15">
        <v>418</v>
      </c>
      <c r="B221" t="b">
        <v>1</v>
      </c>
      <c r="C221" s="15">
        <v>77</v>
      </c>
      <c r="D221" s="32">
        <v>3046735890</v>
      </c>
      <c r="G221" t="b">
        <f>VLOOKUP($A221,PENDAFTARAN!$A:$C,2,0)</f>
        <v>0</v>
      </c>
      <c r="H221" t="b">
        <v>0</v>
      </c>
    </row>
    <row r="222" spans="1:8" x14ac:dyDescent="0.35">
      <c r="A222" s="15">
        <v>419</v>
      </c>
      <c r="B222" t="b">
        <v>1</v>
      </c>
      <c r="C222" s="15">
        <v>69</v>
      </c>
      <c r="D222" s="32">
        <v>3046735891</v>
      </c>
      <c r="G222" t="b">
        <f>VLOOKUP($A222,PENDAFTARAN!$A:$C,2,0)</f>
        <v>0</v>
      </c>
      <c r="H222" t="b">
        <v>0</v>
      </c>
    </row>
    <row r="223" spans="1:8" x14ac:dyDescent="0.35">
      <c r="A223" s="15">
        <v>420</v>
      </c>
      <c r="B223" t="b">
        <v>1</v>
      </c>
      <c r="C223" s="15">
        <v>31</v>
      </c>
      <c r="D223" s="32">
        <v>3046735892</v>
      </c>
      <c r="G223" t="b">
        <f>VLOOKUP($A223,PENDAFTARAN!$A:$C,2,0)</f>
        <v>0</v>
      </c>
      <c r="H223" t="b">
        <v>0</v>
      </c>
    </row>
    <row r="224" spans="1:8" x14ac:dyDescent="0.35">
      <c r="A224" s="15">
        <v>421</v>
      </c>
      <c r="B224" t="b">
        <v>1</v>
      </c>
      <c r="C224" s="15">
        <v>71</v>
      </c>
      <c r="D224" s="32">
        <v>3046735893</v>
      </c>
      <c r="G224" t="b">
        <f>VLOOKUP($A224,PENDAFTARAN!$A:$C,2,0)</f>
        <v>0</v>
      </c>
      <c r="H224" t="b">
        <v>1</v>
      </c>
    </row>
    <row r="225" spans="1:8" x14ac:dyDescent="0.35">
      <c r="A225" s="15">
        <v>422</v>
      </c>
      <c r="B225" t="b">
        <v>1</v>
      </c>
      <c r="C225" s="15">
        <v>43</v>
      </c>
      <c r="D225" s="32">
        <v>3046735894</v>
      </c>
      <c r="G225" t="b">
        <f>VLOOKUP($A225,PENDAFTARAN!$A:$C,2,0)</f>
        <v>0</v>
      </c>
      <c r="H225" t="b">
        <v>1</v>
      </c>
    </row>
    <row r="226" spans="1:8" x14ac:dyDescent="0.35">
      <c r="A226" s="15">
        <v>423</v>
      </c>
      <c r="B226" t="b">
        <v>1</v>
      </c>
      <c r="C226" s="15">
        <v>34</v>
      </c>
      <c r="D226" s="32">
        <v>3046735895</v>
      </c>
      <c r="G226" t="b">
        <f>VLOOKUP($A226,PENDAFTARAN!$A:$C,2,0)</f>
        <v>0</v>
      </c>
      <c r="H226" t="b">
        <v>1</v>
      </c>
    </row>
    <row r="227" spans="1:8" x14ac:dyDescent="0.35">
      <c r="A227" s="15">
        <v>424</v>
      </c>
      <c r="B227" t="b">
        <v>1</v>
      </c>
      <c r="C227" s="15">
        <v>49</v>
      </c>
      <c r="D227" s="32">
        <v>3046735896</v>
      </c>
      <c r="G227" t="b">
        <f>VLOOKUP($A227,PENDAFTARAN!$A:$C,2,0)</f>
        <v>0</v>
      </c>
      <c r="H227" t="b">
        <v>1</v>
      </c>
    </row>
    <row r="228" spans="1:8" x14ac:dyDescent="0.35">
      <c r="A228" s="15">
        <v>425</v>
      </c>
      <c r="B228" t="b">
        <v>1</v>
      </c>
      <c r="C228" s="15">
        <v>40</v>
      </c>
      <c r="D228" s="32">
        <v>3046735897</v>
      </c>
      <c r="G228" t="b">
        <f>VLOOKUP($A228,PENDAFTARAN!$A:$C,2,0)</f>
        <v>0</v>
      </c>
      <c r="H228" t="b">
        <v>1</v>
      </c>
    </row>
    <row r="229" spans="1:8" x14ac:dyDescent="0.35">
      <c r="A229" s="15">
        <v>426</v>
      </c>
      <c r="B229" t="b">
        <v>1</v>
      </c>
      <c r="C229" s="15">
        <v>35</v>
      </c>
      <c r="D229" s="32">
        <v>3046735898</v>
      </c>
      <c r="G229" t="b">
        <f>VLOOKUP($A229,PENDAFTARAN!$A:$C,2,0)</f>
        <v>0</v>
      </c>
      <c r="H229" t="b">
        <v>1</v>
      </c>
    </row>
    <row r="230" spans="1:8" x14ac:dyDescent="0.35">
      <c r="A230" s="15">
        <v>427</v>
      </c>
      <c r="B230" t="b">
        <v>1</v>
      </c>
      <c r="C230" s="15">
        <v>78</v>
      </c>
      <c r="D230" s="32">
        <v>3046735899</v>
      </c>
      <c r="G230" t="b">
        <f>VLOOKUP($A230,PENDAFTARAN!$A:$C,2,0)</f>
        <v>0</v>
      </c>
      <c r="H230" t="b">
        <v>1</v>
      </c>
    </row>
    <row r="231" spans="1:8" x14ac:dyDescent="0.35">
      <c r="A231" s="15">
        <v>428</v>
      </c>
      <c r="B231" t="b">
        <v>1</v>
      </c>
      <c r="C231" s="15">
        <v>50</v>
      </c>
      <c r="D231" s="32">
        <v>3046735900</v>
      </c>
      <c r="G231" t="b">
        <f>VLOOKUP($A231,PENDAFTARAN!$A:$C,2,0)</f>
        <v>0</v>
      </c>
      <c r="H231" t="b">
        <v>1</v>
      </c>
    </row>
    <row r="232" spans="1:8" x14ac:dyDescent="0.35">
      <c r="A232" s="15">
        <v>429</v>
      </c>
      <c r="B232" t="b">
        <v>1</v>
      </c>
      <c r="C232" s="15">
        <v>23</v>
      </c>
      <c r="D232" s="32">
        <v>3046735901</v>
      </c>
      <c r="G232" t="b">
        <f>VLOOKUP($A232,PENDAFTARAN!$A:$C,2,0)</f>
        <v>0</v>
      </c>
      <c r="H232" t="b">
        <v>1</v>
      </c>
    </row>
    <row r="233" spans="1:8" x14ac:dyDescent="0.35">
      <c r="A233" s="15">
        <v>430</v>
      </c>
      <c r="B233" t="b">
        <v>1</v>
      </c>
      <c r="C233" s="15">
        <v>32</v>
      </c>
      <c r="D233" s="32">
        <v>3046735902</v>
      </c>
      <c r="G233" t="b">
        <f>VLOOKUP($A233,PENDAFTARAN!$A:$C,2,0)</f>
        <v>0</v>
      </c>
      <c r="H233" t="b">
        <v>1</v>
      </c>
    </row>
    <row r="234" spans="1:8" x14ac:dyDescent="0.35">
      <c r="A234" s="15">
        <v>431</v>
      </c>
      <c r="B234" t="b">
        <v>1</v>
      </c>
      <c r="C234" s="15">
        <v>45</v>
      </c>
      <c r="D234" s="32">
        <v>3046735903</v>
      </c>
      <c r="G234" t="b">
        <f>VLOOKUP($A234,PENDAFTARAN!$A:$C,2,0)</f>
        <v>0</v>
      </c>
      <c r="H234" t="b">
        <v>1</v>
      </c>
    </row>
    <row r="235" spans="1:8" x14ac:dyDescent="0.35">
      <c r="A235" s="15">
        <v>432</v>
      </c>
      <c r="B235" t="b">
        <v>1</v>
      </c>
      <c r="C235" s="15">
        <v>66</v>
      </c>
      <c r="D235" s="32">
        <v>3046735904</v>
      </c>
      <c r="G235" t="b">
        <f>VLOOKUP($A235,PENDAFTARAN!$A:$C,2,0)</f>
        <v>0</v>
      </c>
      <c r="H235" t="b">
        <v>1</v>
      </c>
    </row>
    <row r="236" spans="1:8" x14ac:dyDescent="0.35">
      <c r="A236" s="15">
        <v>433</v>
      </c>
      <c r="B236" t="b">
        <v>1</v>
      </c>
      <c r="C236" s="15">
        <v>70</v>
      </c>
      <c r="D236" s="32">
        <v>3046735905</v>
      </c>
      <c r="G236" t="b">
        <f>VLOOKUP($A236,PENDAFTARAN!$A:$C,2,0)</f>
        <v>0</v>
      </c>
      <c r="H236" t="b">
        <v>1</v>
      </c>
    </row>
    <row r="237" spans="1:8" x14ac:dyDescent="0.35">
      <c r="A237" s="15">
        <v>434</v>
      </c>
      <c r="B237" t="b">
        <v>1</v>
      </c>
      <c r="C237" s="15">
        <v>54</v>
      </c>
      <c r="D237" s="32">
        <v>3046735906</v>
      </c>
      <c r="G237" t="b">
        <f>VLOOKUP($A237,PENDAFTARAN!$A:$C,2,0)</f>
        <v>0</v>
      </c>
      <c r="H237" t="b">
        <v>0</v>
      </c>
    </row>
    <row r="238" spans="1:8" x14ac:dyDescent="0.35">
      <c r="A238" s="15">
        <v>435</v>
      </c>
      <c r="B238" t="b">
        <v>1</v>
      </c>
      <c r="C238" s="15">
        <v>74</v>
      </c>
      <c r="D238" s="32">
        <v>3046735907</v>
      </c>
      <c r="G238" t="b">
        <f>VLOOKUP($A238,PENDAFTARAN!$A:$C,2,0)</f>
        <v>0</v>
      </c>
      <c r="H238" t="b">
        <v>0</v>
      </c>
    </row>
    <row r="239" spans="1:8" x14ac:dyDescent="0.35">
      <c r="A239" s="15">
        <v>436</v>
      </c>
      <c r="B239" t="b">
        <v>1</v>
      </c>
      <c r="C239" s="15">
        <v>47</v>
      </c>
      <c r="D239" s="32">
        <v>3046735908</v>
      </c>
      <c r="G239" t="b">
        <f>VLOOKUP($A239,PENDAFTARAN!$A:$C,2,0)</f>
        <v>0</v>
      </c>
      <c r="H239" t="b">
        <v>0</v>
      </c>
    </row>
    <row r="240" spans="1:8" x14ac:dyDescent="0.35">
      <c r="A240" s="15">
        <v>437</v>
      </c>
      <c r="B240" t="b">
        <v>1</v>
      </c>
      <c r="C240" s="15">
        <v>24</v>
      </c>
      <c r="D240" s="32">
        <v>3046735909</v>
      </c>
      <c r="G240" t="b">
        <f>VLOOKUP($A240,PENDAFTARAN!$A:$C,2,0)</f>
        <v>0</v>
      </c>
      <c r="H240" t="b">
        <v>0</v>
      </c>
    </row>
    <row r="241" spans="1:8" x14ac:dyDescent="0.35">
      <c r="A241" s="15">
        <v>438</v>
      </c>
      <c r="B241" t="b">
        <v>1</v>
      </c>
      <c r="C241" s="15">
        <v>42</v>
      </c>
      <c r="D241" s="32">
        <v>3046735910</v>
      </c>
      <c r="G241" t="b">
        <f>VLOOKUP($A241,PENDAFTARAN!$A:$C,2,0)</f>
        <v>0</v>
      </c>
      <c r="H241" t="b">
        <v>0</v>
      </c>
    </row>
    <row r="242" spans="1:8" x14ac:dyDescent="0.35">
      <c r="A242" s="15">
        <v>439</v>
      </c>
      <c r="B242" t="b">
        <v>1</v>
      </c>
      <c r="C242" s="15">
        <v>62</v>
      </c>
      <c r="D242" s="32">
        <v>3046735911</v>
      </c>
      <c r="G242" t="b">
        <f>VLOOKUP($A242,PENDAFTARAN!$A:$C,2,0)</f>
        <v>0</v>
      </c>
      <c r="H242" t="b">
        <v>0</v>
      </c>
    </row>
    <row r="243" spans="1:8" x14ac:dyDescent="0.35">
      <c r="A243" s="15">
        <v>440</v>
      </c>
      <c r="B243" t="b">
        <v>1</v>
      </c>
      <c r="C243" s="15">
        <v>54</v>
      </c>
      <c r="D243" s="32">
        <v>3046735912</v>
      </c>
      <c r="G243" t="b">
        <f>VLOOKUP($A243,PENDAFTARAN!$A:$C,2,0)</f>
        <v>0</v>
      </c>
      <c r="H243" t="b">
        <v>0</v>
      </c>
    </row>
    <row r="244" spans="1:8" x14ac:dyDescent="0.35">
      <c r="A244" s="15">
        <v>441</v>
      </c>
      <c r="B244" t="b">
        <v>1</v>
      </c>
      <c r="C244" s="15">
        <v>73</v>
      </c>
      <c r="D244" s="32">
        <v>3046735913</v>
      </c>
      <c r="G244" t="b">
        <f>VLOOKUP($A244,PENDAFTARAN!$A:$C,2,0)</f>
        <v>0</v>
      </c>
      <c r="H244" t="b">
        <v>0</v>
      </c>
    </row>
    <row r="245" spans="1:8" x14ac:dyDescent="0.35">
      <c r="A245" s="15">
        <v>442</v>
      </c>
      <c r="B245" t="b">
        <v>1</v>
      </c>
      <c r="C245" s="15">
        <v>75</v>
      </c>
      <c r="D245" s="32">
        <v>3046735914</v>
      </c>
      <c r="G245" t="b">
        <f>VLOOKUP($A245,PENDAFTARAN!$A:$C,2,0)</f>
        <v>0</v>
      </c>
      <c r="H245" t="b">
        <v>0</v>
      </c>
    </row>
    <row r="246" spans="1:8" x14ac:dyDescent="0.35">
      <c r="A246" s="15">
        <v>443</v>
      </c>
      <c r="B246" t="b">
        <v>1</v>
      </c>
      <c r="C246" s="15">
        <v>36</v>
      </c>
      <c r="D246" s="32">
        <v>3046735915</v>
      </c>
      <c r="G246" t="b">
        <f>VLOOKUP($A246,PENDAFTARAN!$A:$C,2,0)</f>
        <v>0</v>
      </c>
      <c r="H246" t="b">
        <v>0</v>
      </c>
    </row>
    <row r="247" spans="1:8" x14ac:dyDescent="0.35">
      <c r="A247" s="15">
        <v>444</v>
      </c>
      <c r="B247" t="b">
        <v>1</v>
      </c>
      <c r="C247" s="15">
        <v>32</v>
      </c>
      <c r="D247" s="32">
        <v>3046735916</v>
      </c>
      <c r="G247" t="b">
        <f>VLOOKUP($A247,PENDAFTARAN!$A:$C,2,0)</f>
        <v>0</v>
      </c>
      <c r="H247" t="b">
        <v>0</v>
      </c>
    </row>
    <row r="248" spans="1:8" x14ac:dyDescent="0.35">
      <c r="A248" s="15">
        <v>445</v>
      </c>
      <c r="B248" t="b">
        <v>1</v>
      </c>
      <c r="C248" s="15">
        <v>51</v>
      </c>
      <c r="D248" s="32">
        <v>3046735917</v>
      </c>
      <c r="G248" t="b">
        <f>VLOOKUP($A248,PENDAFTARAN!$A:$C,2,0)</f>
        <v>0</v>
      </c>
      <c r="H248" t="b">
        <v>0</v>
      </c>
    </row>
    <row r="249" spans="1:8" x14ac:dyDescent="0.35">
      <c r="A249" s="15">
        <v>446</v>
      </c>
      <c r="B249" t="b">
        <v>1</v>
      </c>
      <c r="C249" s="15">
        <v>28</v>
      </c>
      <c r="D249" s="32">
        <v>3046735918</v>
      </c>
      <c r="G249" t="b">
        <f>VLOOKUP($A249,PENDAFTARAN!$A:$C,2,0)</f>
        <v>0</v>
      </c>
      <c r="H249" t="b">
        <v>0</v>
      </c>
    </row>
    <row r="250" spans="1:8" x14ac:dyDescent="0.35">
      <c r="A250" s="15">
        <v>447</v>
      </c>
      <c r="B250" t="b">
        <v>1</v>
      </c>
      <c r="C250" s="15">
        <v>26</v>
      </c>
      <c r="D250" s="32">
        <v>3046735919</v>
      </c>
      <c r="G250" t="b">
        <f>VLOOKUP($A250,PENDAFTARAN!$A:$C,2,0)</f>
        <v>0</v>
      </c>
      <c r="H250" t="b">
        <v>0</v>
      </c>
    </row>
    <row r="251" spans="1:8" x14ac:dyDescent="0.35">
      <c r="A251" s="15">
        <v>448</v>
      </c>
      <c r="B251" t="b">
        <v>1</v>
      </c>
      <c r="C251" s="15">
        <v>72</v>
      </c>
      <c r="D251" s="32">
        <v>3046735920</v>
      </c>
      <c r="G251" t="b">
        <f>VLOOKUP($A251,PENDAFTARAN!$A:$C,2,0)</f>
        <v>0</v>
      </c>
      <c r="H251" t="b">
        <v>0</v>
      </c>
    </row>
    <row r="252" spans="1:8" x14ac:dyDescent="0.35">
      <c r="A252" s="15">
        <v>449</v>
      </c>
      <c r="B252" t="b">
        <v>1</v>
      </c>
      <c r="C252" s="15">
        <v>57</v>
      </c>
      <c r="D252" s="32">
        <v>3046735921</v>
      </c>
      <c r="G252" t="b">
        <f>VLOOKUP($A252,PENDAFTARAN!$A:$C,2,0)</f>
        <v>0</v>
      </c>
      <c r="H252" t="b">
        <v>0</v>
      </c>
    </row>
    <row r="253" spans="1:8" x14ac:dyDescent="0.35">
      <c r="A253" s="15">
        <v>450</v>
      </c>
      <c r="B253" t="b">
        <v>1</v>
      </c>
      <c r="C253" s="15">
        <v>53</v>
      </c>
      <c r="D253" s="32">
        <v>3046735922</v>
      </c>
      <c r="G253" t="b">
        <f>VLOOKUP($A253,PENDAFTARAN!$A:$C,2,0)</f>
        <v>0</v>
      </c>
      <c r="H253" t="b">
        <v>0</v>
      </c>
    </row>
    <row r="254" spans="1:8" x14ac:dyDescent="0.35">
      <c r="A254" s="15">
        <v>451</v>
      </c>
      <c r="B254" t="b">
        <v>1</v>
      </c>
      <c r="C254" s="15">
        <v>77</v>
      </c>
      <c r="D254" s="32">
        <v>3046735923</v>
      </c>
      <c r="G254" t="b">
        <f>VLOOKUP($A254,PENDAFTARAN!$A:$C,2,0)</f>
        <v>0</v>
      </c>
      <c r="H254" t="b">
        <v>0</v>
      </c>
    </row>
    <row r="255" spans="1:8" x14ac:dyDescent="0.35">
      <c r="A255" s="15">
        <v>452</v>
      </c>
      <c r="B255" t="b">
        <v>1</v>
      </c>
      <c r="C255" s="15">
        <v>35</v>
      </c>
      <c r="D255" s="32">
        <v>3046735924</v>
      </c>
      <c r="G255" t="b">
        <f>VLOOKUP($A255,PENDAFTARAN!$A:$C,2,0)</f>
        <v>0</v>
      </c>
      <c r="H255" t="b">
        <v>0</v>
      </c>
    </row>
    <row r="256" spans="1:8" x14ac:dyDescent="0.35">
      <c r="A256" s="15">
        <v>453</v>
      </c>
      <c r="B256" t="b">
        <v>1</v>
      </c>
      <c r="C256" s="15">
        <v>25</v>
      </c>
      <c r="D256" s="32">
        <v>3046735925</v>
      </c>
      <c r="G256" t="b">
        <f>VLOOKUP($A256,PENDAFTARAN!$A:$C,2,0)</f>
        <v>0</v>
      </c>
      <c r="H256" t="b">
        <v>0</v>
      </c>
    </row>
    <row r="257" spans="1:8" x14ac:dyDescent="0.35">
      <c r="A257" s="15">
        <v>454</v>
      </c>
      <c r="B257" t="b">
        <v>1</v>
      </c>
      <c r="C257" s="15">
        <v>53</v>
      </c>
      <c r="D257" s="32">
        <v>3046735926</v>
      </c>
      <c r="G257" t="b">
        <f>VLOOKUP($A257,PENDAFTARAN!$A:$C,2,0)</f>
        <v>0</v>
      </c>
      <c r="H257" t="b">
        <v>0</v>
      </c>
    </row>
    <row r="258" spans="1:8" x14ac:dyDescent="0.35">
      <c r="A258" s="15">
        <v>455</v>
      </c>
      <c r="B258" t="b">
        <v>1</v>
      </c>
      <c r="C258" s="15">
        <v>35</v>
      </c>
      <c r="D258" s="32">
        <v>3046735927</v>
      </c>
      <c r="G258" t="b">
        <f>VLOOKUP($A258,PENDAFTARAN!$A:$C,2,0)</f>
        <v>0</v>
      </c>
      <c r="H258" t="b">
        <v>0</v>
      </c>
    </row>
    <row r="259" spans="1:8" x14ac:dyDescent="0.35">
      <c r="A259" s="15">
        <v>456</v>
      </c>
      <c r="B259" t="b">
        <v>1</v>
      </c>
      <c r="C259" s="15">
        <v>45</v>
      </c>
      <c r="D259" s="32">
        <v>3046735928</v>
      </c>
      <c r="G259" t="b">
        <f>VLOOKUP($A259,PENDAFTARAN!$A:$C,2,0)</f>
        <v>0</v>
      </c>
      <c r="H259" t="b">
        <v>0</v>
      </c>
    </row>
    <row r="260" spans="1:8" x14ac:dyDescent="0.35">
      <c r="A260" s="15">
        <v>457</v>
      </c>
      <c r="B260" t="b">
        <v>1</v>
      </c>
      <c r="C260" s="15">
        <v>67</v>
      </c>
      <c r="D260" s="32">
        <v>3046735929</v>
      </c>
      <c r="G260" t="b">
        <f>VLOOKUP($A260,PENDAFTARAN!$A:$C,2,0)</f>
        <v>0</v>
      </c>
      <c r="H260" t="b">
        <v>0</v>
      </c>
    </row>
    <row r="261" spans="1:8" x14ac:dyDescent="0.35">
      <c r="A261" s="15">
        <v>458</v>
      </c>
      <c r="B261" t="b">
        <v>1</v>
      </c>
      <c r="C261" s="15">
        <v>66</v>
      </c>
      <c r="D261" s="32">
        <v>3046735930</v>
      </c>
      <c r="G261" t="b">
        <f>VLOOKUP($A261,PENDAFTARAN!$A:$C,2,0)</f>
        <v>0</v>
      </c>
      <c r="H261" t="b">
        <v>1</v>
      </c>
    </row>
    <row r="262" spans="1:8" x14ac:dyDescent="0.35">
      <c r="A262" s="15">
        <v>459</v>
      </c>
      <c r="B262" t="b">
        <v>1</v>
      </c>
      <c r="C262" s="15">
        <v>60</v>
      </c>
      <c r="D262" s="32">
        <v>3046735931</v>
      </c>
      <c r="G262" t="b">
        <f>VLOOKUP($A262,PENDAFTARAN!$A:$C,2,0)</f>
        <v>0</v>
      </c>
      <c r="H262" t="b">
        <v>1</v>
      </c>
    </row>
    <row r="263" spans="1:8" x14ac:dyDescent="0.35">
      <c r="A263" s="15">
        <v>460</v>
      </c>
      <c r="B263" t="b">
        <v>1</v>
      </c>
      <c r="C263" s="15">
        <v>54</v>
      </c>
      <c r="D263" s="32">
        <v>3046735932</v>
      </c>
      <c r="G263" t="b">
        <f>VLOOKUP($A263,PENDAFTARAN!$A:$C,2,0)</f>
        <v>0</v>
      </c>
      <c r="H263" t="b">
        <v>1</v>
      </c>
    </row>
    <row r="264" spans="1:8" x14ac:dyDescent="0.35">
      <c r="A264" s="15">
        <v>461</v>
      </c>
      <c r="B264" t="b">
        <v>1</v>
      </c>
      <c r="C264" s="15">
        <v>48</v>
      </c>
      <c r="D264" s="32">
        <v>3046735933</v>
      </c>
      <c r="G264" t="b">
        <f>VLOOKUP($A264,PENDAFTARAN!$A:$C,2,0)</f>
        <v>0</v>
      </c>
      <c r="H264" t="b">
        <v>1</v>
      </c>
    </row>
    <row r="265" spans="1:8" x14ac:dyDescent="0.35">
      <c r="A265" s="15">
        <v>462</v>
      </c>
      <c r="B265" t="b">
        <v>1</v>
      </c>
      <c r="C265" s="15">
        <v>40</v>
      </c>
      <c r="D265" s="32">
        <v>3046735934</v>
      </c>
      <c r="G265" t="b">
        <f>VLOOKUP($A265,PENDAFTARAN!$A:$C,2,0)</f>
        <v>0</v>
      </c>
      <c r="H265" t="b">
        <v>1</v>
      </c>
    </row>
    <row r="266" spans="1:8" x14ac:dyDescent="0.35">
      <c r="A266" s="15">
        <v>463</v>
      </c>
      <c r="B266" t="b">
        <v>1</v>
      </c>
      <c r="C266" s="15">
        <v>50</v>
      </c>
      <c r="D266" s="32">
        <v>3046735935</v>
      </c>
      <c r="G266" t="b">
        <f>VLOOKUP($A266,PENDAFTARAN!$A:$C,2,0)</f>
        <v>0</v>
      </c>
      <c r="H266" t="b">
        <v>1</v>
      </c>
    </row>
    <row r="267" spans="1:8" x14ac:dyDescent="0.35">
      <c r="A267" s="15">
        <v>464</v>
      </c>
      <c r="B267" t="b">
        <v>1</v>
      </c>
      <c r="C267" s="15">
        <v>74</v>
      </c>
      <c r="D267" s="32">
        <v>3046735936</v>
      </c>
      <c r="G267" t="b">
        <f>VLOOKUP($A267,PENDAFTARAN!$A:$C,2,0)</f>
        <v>0</v>
      </c>
      <c r="H267" t="b">
        <v>1</v>
      </c>
    </row>
    <row r="268" spans="1:8" x14ac:dyDescent="0.35">
      <c r="A268" s="15">
        <v>465</v>
      </c>
      <c r="B268" t="b">
        <v>1</v>
      </c>
      <c r="C268" s="15">
        <v>27</v>
      </c>
      <c r="D268" s="32">
        <v>3046735937</v>
      </c>
      <c r="G268" t="b">
        <f>VLOOKUP($A268,PENDAFTARAN!$A:$C,2,0)</f>
        <v>0</v>
      </c>
      <c r="H268" t="b">
        <v>1</v>
      </c>
    </row>
    <row r="269" spans="1:8" x14ac:dyDescent="0.35">
      <c r="A269" s="15">
        <v>466</v>
      </c>
      <c r="B269" t="b">
        <v>1</v>
      </c>
      <c r="C269" s="15">
        <v>30</v>
      </c>
      <c r="D269" s="32">
        <v>3046735938</v>
      </c>
      <c r="G269" t="b">
        <f>VLOOKUP($A269,PENDAFTARAN!$A:$C,2,0)</f>
        <v>0</v>
      </c>
      <c r="H269" t="b">
        <v>1</v>
      </c>
    </row>
    <row r="270" spans="1:8" x14ac:dyDescent="0.35">
      <c r="A270" s="15">
        <v>467</v>
      </c>
      <c r="B270" t="b">
        <v>1</v>
      </c>
      <c r="C270" s="15">
        <v>35</v>
      </c>
      <c r="D270" s="32">
        <v>3046735939</v>
      </c>
      <c r="G270" t="b">
        <f>VLOOKUP($A270,PENDAFTARAN!$A:$C,2,0)</f>
        <v>0</v>
      </c>
      <c r="H270" t="b">
        <v>1</v>
      </c>
    </row>
    <row r="271" spans="1:8" x14ac:dyDescent="0.35">
      <c r="A271" s="15">
        <v>468</v>
      </c>
      <c r="B271" t="b">
        <v>1</v>
      </c>
      <c r="C271" s="15">
        <v>49</v>
      </c>
      <c r="D271" s="32">
        <v>3046735940</v>
      </c>
      <c r="G271" t="b">
        <f>VLOOKUP($A271,PENDAFTARAN!$A:$C,2,0)</f>
        <v>0</v>
      </c>
      <c r="H271" t="b">
        <v>1</v>
      </c>
    </row>
    <row r="272" spans="1:8" x14ac:dyDescent="0.35">
      <c r="A272" s="15">
        <v>469</v>
      </c>
      <c r="B272" t="b">
        <v>1</v>
      </c>
      <c r="C272" s="15">
        <v>58</v>
      </c>
      <c r="D272" s="32">
        <v>3046735941</v>
      </c>
      <c r="G272" t="b">
        <f>VLOOKUP($A272,PENDAFTARAN!$A:$C,2,0)</f>
        <v>0</v>
      </c>
      <c r="H272" t="b">
        <v>1</v>
      </c>
    </row>
    <row r="273" spans="1:8" x14ac:dyDescent="0.35">
      <c r="A273" s="15">
        <v>470</v>
      </c>
      <c r="B273" t="b">
        <v>1</v>
      </c>
      <c r="C273" s="15">
        <v>71</v>
      </c>
      <c r="D273" s="32">
        <v>3046735942</v>
      </c>
      <c r="G273" t="b">
        <f>VLOOKUP($A273,PENDAFTARAN!$A:$C,2,0)</f>
        <v>0</v>
      </c>
      <c r="H273" t="b">
        <v>1</v>
      </c>
    </row>
    <row r="274" spans="1:8" x14ac:dyDescent="0.35">
      <c r="A274" s="15">
        <v>471</v>
      </c>
      <c r="B274" t="b">
        <v>1</v>
      </c>
      <c r="C274" s="15">
        <v>25</v>
      </c>
      <c r="D274" s="32">
        <v>3046735943</v>
      </c>
      <c r="G274" t="b">
        <f>VLOOKUP($A274,PENDAFTARAN!$A:$C,2,0)</f>
        <v>0</v>
      </c>
      <c r="H274" t="b">
        <v>1</v>
      </c>
    </row>
    <row r="275" spans="1:8" x14ac:dyDescent="0.35">
      <c r="A275" s="15">
        <v>472</v>
      </c>
      <c r="B275" t="b">
        <v>1</v>
      </c>
      <c r="C275" s="15">
        <v>75</v>
      </c>
      <c r="D275" s="32">
        <v>3046735944</v>
      </c>
      <c r="G275" t="b">
        <f>VLOOKUP($A275,PENDAFTARAN!$A:$C,2,0)</f>
        <v>0</v>
      </c>
      <c r="H275" t="b">
        <v>1</v>
      </c>
    </row>
    <row r="276" spans="1:8" x14ac:dyDescent="0.35">
      <c r="A276" s="15">
        <v>473</v>
      </c>
      <c r="B276" t="b">
        <v>1</v>
      </c>
      <c r="C276" s="15">
        <v>78</v>
      </c>
      <c r="D276" s="32">
        <v>3046735945</v>
      </c>
      <c r="G276" t="b">
        <f>VLOOKUP($A276,PENDAFTARAN!$A:$C,2,0)</f>
        <v>0</v>
      </c>
      <c r="H276" t="b">
        <v>1</v>
      </c>
    </row>
    <row r="277" spans="1:8" x14ac:dyDescent="0.35">
      <c r="A277" s="15">
        <v>474</v>
      </c>
      <c r="B277" t="b">
        <v>1</v>
      </c>
      <c r="C277" s="15">
        <v>49</v>
      </c>
      <c r="D277" s="32">
        <v>3046735946</v>
      </c>
      <c r="G277" t="b">
        <f>VLOOKUP($A277,PENDAFTARAN!$A:$C,2,0)</f>
        <v>0</v>
      </c>
      <c r="H277" t="b">
        <v>1</v>
      </c>
    </row>
    <row r="278" spans="1:8" x14ac:dyDescent="0.35">
      <c r="A278" s="15">
        <v>475</v>
      </c>
      <c r="B278" t="b">
        <v>1</v>
      </c>
      <c r="C278" s="15">
        <v>99</v>
      </c>
      <c r="D278" s="32">
        <v>3046735947</v>
      </c>
      <c r="G278" t="b">
        <f>VLOOKUP($A278,PENDAFTARAN!$A:$C,2,0)</f>
        <v>1</v>
      </c>
      <c r="H278" t="b">
        <v>1</v>
      </c>
    </row>
    <row r="279" spans="1:8" x14ac:dyDescent="0.35">
      <c r="A279" s="15">
        <v>476</v>
      </c>
      <c r="B279" t="b">
        <v>1</v>
      </c>
      <c r="C279" s="15">
        <v>100</v>
      </c>
      <c r="D279" s="32">
        <v>3046735948</v>
      </c>
      <c r="G279" t="b">
        <f>VLOOKUP($A279,PENDAFTARAN!$A:$C,2,0)</f>
        <v>1</v>
      </c>
      <c r="H279" t="b">
        <v>1</v>
      </c>
    </row>
    <row r="280" spans="1:8" x14ac:dyDescent="0.35">
      <c r="A280" s="15">
        <v>477</v>
      </c>
      <c r="B280" t="b">
        <v>1</v>
      </c>
      <c r="C280" s="15">
        <v>98</v>
      </c>
      <c r="D280" s="32">
        <v>3046735949</v>
      </c>
      <c r="G280" t="b">
        <f>VLOOKUP($A280,PENDAFTARAN!$A:$C,2,0)</f>
        <v>1</v>
      </c>
      <c r="H280" t="b">
        <v>1</v>
      </c>
    </row>
    <row r="281" spans="1:8" x14ac:dyDescent="0.35">
      <c r="A281" s="15">
        <v>478</v>
      </c>
      <c r="B281" t="b">
        <v>1</v>
      </c>
      <c r="C281" s="15">
        <v>93</v>
      </c>
      <c r="D281" s="32">
        <v>3046735950</v>
      </c>
      <c r="G281" t="b">
        <f>VLOOKUP($A281,PENDAFTARAN!$A:$C,2,0)</f>
        <v>1</v>
      </c>
      <c r="H281" t="b">
        <v>1</v>
      </c>
    </row>
    <row r="282" spans="1:8" x14ac:dyDescent="0.35">
      <c r="A282" s="15">
        <v>479</v>
      </c>
      <c r="B282" t="b">
        <v>1</v>
      </c>
      <c r="C282" s="15">
        <v>94</v>
      </c>
      <c r="D282" s="32">
        <v>3046735951</v>
      </c>
      <c r="G282" t="b">
        <f>VLOOKUP($A282,PENDAFTARAN!$A:$C,2,0)</f>
        <v>1</v>
      </c>
      <c r="H282" t="b">
        <v>1</v>
      </c>
    </row>
    <row r="283" spans="1:8" x14ac:dyDescent="0.35">
      <c r="A283" s="15">
        <v>480</v>
      </c>
      <c r="B283" t="b">
        <v>1</v>
      </c>
      <c r="C283" s="15">
        <v>97</v>
      </c>
      <c r="D283" s="32">
        <v>3046735952</v>
      </c>
      <c r="G283" t="b">
        <f>VLOOKUP($A283,PENDAFTARAN!$A:$C,2,0)</f>
        <v>1</v>
      </c>
      <c r="H283" t="b">
        <v>1</v>
      </c>
    </row>
    <row r="284" spans="1:8" x14ac:dyDescent="0.35">
      <c r="A284" s="15">
        <v>481</v>
      </c>
      <c r="B284" t="b">
        <v>1</v>
      </c>
      <c r="C284" s="15">
        <v>90</v>
      </c>
      <c r="D284" s="32">
        <v>3046735953</v>
      </c>
      <c r="G284" t="b">
        <f>VLOOKUP($A284,PENDAFTARAN!$A:$C,2,0)</f>
        <v>1</v>
      </c>
      <c r="H284" t="b">
        <v>1</v>
      </c>
    </row>
    <row r="285" spans="1:8" x14ac:dyDescent="0.35">
      <c r="A285" s="15">
        <v>482</v>
      </c>
      <c r="B285" t="b">
        <v>1</v>
      </c>
      <c r="C285" s="15">
        <v>94</v>
      </c>
      <c r="D285" s="32">
        <v>3046735954</v>
      </c>
      <c r="G285" t="b">
        <f>VLOOKUP($A285,PENDAFTARAN!$A:$C,2,0)</f>
        <v>1</v>
      </c>
      <c r="H285" t="b">
        <v>1</v>
      </c>
    </row>
    <row r="286" spans="1:8" x14ac:dyDescent="0.35">
      <c r="A286" s="15">
        <v>483</v>
      </c>
      <c r="B286" t="b">
        <v>1</v>
      </c>
      <c r="C286" s="15">
        <v>91</v>
      </c>
      <c r="D286" s="32">
        <v>3046735955</v>
      </c>
      <c r="G286" t="b">
        <f>VLOOKUP($A286,PENDAFTARAN!$A:$C,2,0)</f>
        <v>1</v>
      </c>
      <c r="H286" t="b">
        <v>1</v>
      </c>
    </row>
    <row r="287" spans="1:8" x14ac:dyDescent="0.35">
      <c r="A287" s="15">
        <v>484</v>
      </c>
      <c r="B287" t="b">
        <v>1</v>
      </c>
      <c r="C287" s="15">
        <v>100</v>
      </c>
      <c r="D287" s="32">
        <v>3046735956</v>
      </c>
      <c r="G287" t="b">
        <f>VLOOKUP($A287,PENDAFTARAN!$A:$C,2,0)</f>
        <v>1</v>
      </c>
      <c r="H287" t="b">
        <v>1</v>
      </c>
    </row>
    <row r="288" spans="1:8" x14ac:dyDescent="0.35">
      <c r="A288" s="15">
        <v>485</v>
      </c>
      <c r="B288" t="b">
        <v>1</v>
      </c>
      <c r="C288" s="15">
        <v>96</v>
      </c>
      <c r="D288" s="32">
        <v>3046735957</v>
      </c>
      <c r="G288" t="b">
        <f>VLOOKUP($A288,PENDAFTARAN!$A:$C,2,0)</f>
        <v>1</v>
      </c>
      <c r="H288" t="b">
        <v>1</v>
      </c>
    </row>
    <row r="289" spans="1:8" x14ac:dyDescent="0.35">
      <c r="A289" s="15">
        <v>486</v>
      </c>
      <c r="B289" t="b">
        <v>1</v>
      </c>
      <c r="C289" s="15">
        <v>94</v>
      </c>
      <c r="D289" s="32">
        <v>3046735958</v>
      </c>
      <c r="G289" t="b">
        <f>VLOOKUP($A289,PENDAFTARAN!$A:$C,2,0)</f>
        <v>1</v>
      </c>
      <c r="H289" t="b">
        <v>1</v>
      </c>
    </row>
    <row r="290" spans="1:8" x14ac:dyDescent="0.35">
      <c r="A290" s="15">
        <v>487</v>
      </c>
      <c r="B290" t="b">
        <v>1</v>
      </c>
      <c r="C290" s="15">
        <v>94</v>
      </c>
      <c r="D290" s="32">
        <v>3046735959</v>
      </c>
      <c r="G290" t="b">
        <f>VLOOKUP($A290,PENDAFTARAN!$A:$C,2,0)</f>
        <v>1</v>
      </c>
      <c r="H290" t="b">
        <v>1</v>
      </c>
    </row>
    <row r="291" spans="1:8" x14ac:dyDescent="0.35">
      <c r="A291" s="15">
        <v>488</v>
      </c>
      <c r="B291" t="b">
        <v>1</v>
      </c>
      <c r="C291" s="15">
        <v>100</v>
      </c>
      <c r="D291" s="32">
        <v>3046735960</v>
      </c>
      <c r="G291" t="b">
        <f>VLOOKUP($A291,PENDAFTARAN!$A:$C,2,0)</f>
        <v>1</v>
      </c>
      <c r="H291" t="b">
        <v>1</v>
      </c>
    </row>
    <row r="292" spans="1:8" x14ac:dyDescent="0.35">
      <c r="A292" s="15">
        <v>489</v>
      </c>
      <c r="B292" t="b">
        <v>1</v>
      </c>
      <c r="C292" s="15">
        <v>93</v>
      </c>
      <c r="D292" s="32">
        <v>3046735961</v>
      </c>
      <c r="G292" t="b">
        <f>VLOOKUP($A292,PENDAFTARAN!$A:$C,2,0)</f>
        <v>1</v>
      </c>
      <c r="H292" t="b">
        <v>1</v>
      </c>
    </row>
    <row r="293" spans="1:8" x14ac:dyDescent="0.35">
      <c r="A293" s="15">
        <v>490</v>
      </c>
      <c r="B293" t="b">
        <v>1</v>
      </c>
      <c r="C293" s="15">
        <v>90</v>
      </c>
      <c r="D293" s="32">
        <v>3046735962</v>
      </c>
      <c r="G293" t="b">
        <f>VLOOKUP($A293,PENDAFTARAN!$A:$C,2,0)</f>
        <v>1</v>
      </c>
      <c r="H293" t="b">
        <v>1</v>
      </c>
    </row>
    <row r="294" spans="1:8" x14ac:dyDescent="0.35">
      <c r="A294" s="15">
        <v>491</v>
      </c>
      <c r="B294" t="b">
        <v>1</v>
      </c>
      <c r="C294" s="15">
        <v>91</v>
      </c>
      <c r="D294" s="32">
        <v>3046735963</v>
      </c>
      <c r="G294" t="b">
        <f>VLOOKUP($A294,PENDAFTARAN!$A:$C,2,0)</f>
        <v>1</v>
      </c>
      <c r="H294" t="b">
        <v>1</v>
      </c>
    </row>
    <row r="295" spans="1:8" x14ac:dyDescent="0.35">
      <c r="A295" s="15">
        <v>492</v>
      </c>
      <c r="B295" t="b">
        <v>1</v>
      </c>
      <c r="C295" s="15">
        <v>100</v>
      </c>
      <c r="D295" s="32">
        <v>3046735964</v>
      </c>
      <c r="G295" t="b">
        <f>VLOOKUP($A295,PENDAFTARAN!$A:$C,2,0)</f>
        <v>1</v>
      </c>
      <c r="H295" t="b">
        <v>1</v>
      </c>
    </row>
    <row r="296" spans="1:8" x14ac:dyDescent="0.35">
      <c r="A296" s="15">
        <v>493</v>
      </c>
      <c r="B296" t="b">
        <v>1</v>
      </c>
      <c r="C296" s="15">
        <v>97</v>
      </c>
      <c r="D296" s="32">
        <v>3046735965</v>
      </c>
      <c r="G296" t="b">
        <f>VLOOKUP($A296,PENDAFTARAN!$A:$C,2,0)</f>
        <v>1</v>
      </c>
      <c r="H296" t="b">
        <v>1</v>
      </c>
    </row>
    <row r="297" spans="1:8" x14ac:dyDescent="0.35">
      <c r="A297" s="15">
        <v>494</v>
      </c>
      <c r="B297" t="b">
        <v>1</v>
      </c>
      <c r="C297" s="15">
        <v>90</v>
      </c>
      <c r="D297" s="32">
        <v>3046735966</v>
      </c>
      <c r="G297" t="b">
        <f>VLOOKUP($A297,PENDAFTARAN!$A:$C,2,0)</f>
        <v>1</v>
      </c>
      <c r="H297" t="b">
        <v>1</v>
      </c>
    </row>
    <row r="298" spans="1:8" x14ac:dyDescent="0.35">
      <c r="A298" s="15">
        <v>495</v>
      </c>
      <c r="B298" t="b">
        <v>1</v>
      </c>
      <c r="C298" s="15">
        <v>54</v>
      </c>
      <c r="D298" s="32">
        <v>3046735967</v>
      </c>
      <c r="G298" t="b">
        <f>VLOOKUP($A298,PENDAFTARAN!$A:$C,2,0)</f>
        <v>0</v>
      </c>
      <c r="H298" t="b">
        <v>1</v>
      </c>
    </row>
    <row r="299" spans="1:8" x14ac:dyDescent="0.35">
      <c r="A299" s="15">
        <v>496</v>
      </c>
      <c r="B299" t="b">
        <v>1</v>
      </c>
      <c r="C299" s="15">
        <v>29</v>
      </c>
      <c r="D299" s="32">
        <v>3046735968</v>
      </c>
      <c r="G299" t="b">
        <f>VLOOKUP($A299,PENDAFTARAN!$A:$C,2,0)</f>
        <v>0</v>
      </c>
      <c r="H299" t="b">
        <v>0</v>
      </c>
    </row>
    <row r="300" spans="1:8" x14ac:dyDescent="0.35">
      <c r="A300" s="15">
        <v>497</v>
      </c>
      <c r="B300" t="b">
        <v>1</v>
      </c>
      <c r="C300" s="15">
        <v>64</v>
      </c>
      <c r="D300" s="32">
        <v>3046735969</v>
      </c>
      <c r="G300" t="b">
        <f>VLOOKUP($A300,PENDAFTARAN!$A:$C,2,0)</f>
        <v>0</v>
      </c>
      <c r="H300" t="b">
        <v>0</v>
      </c>
    </row>
    <row r="301" spans="1:8" x14ac:dyDescent="0.35">
      <c r="A301" s="15">
        <v>498</v>
      </c>
      <c r="B301" t="b">
        <v>1</v>
      </c>
      <c r="C301" s="15">
        <v>73</v>
      </c>
      <c r="D301" s="32">
        <v>3046735970</v>
      </c>
      <c r="G301" t="b">
        <f>VLOOKUP($A301,PENDAFTARAN!$A:$C,2,0)</f>
        <v>0</v>
      </c>
      <c r="H301" t="b">
        <v>0</v>
      </c>
    </row>
    <row r="302" spans="1:8" x14ac:dyDescent="0.35">
      <c r="A302" s="15">
        <v>499</v>
      </c>
      <c r="B302" t="b">
        <v>1</v>
      </c>
      <c r="C302" s="15">
        <v>30</v>
      </c>
      <c r="D302" s="32">
        <v>3046735971</v>
      </c>
      <c r="G302" t="b">
        <f>VLOOKUP($A302,PENDAFTARAN!$A:$C,2,0)</f>
        <v>0</v>
      </c>
      <c r="H302" t="b">
        <v>0</v>
      </c>
    </row>
    <row r="303" spans="1:8" x14ac:dyDescent="0.35">
      <c r="A303" s="15">
        <v>500</v>
      </c>
      <c r="B303" t="b">
        <v>1</v>
      </c>
      <c r="C303" s="15">
        <v>31</v>
      </c>
      <c r="D303" s="32">
        <v>3046735972</v>
      </c>
      <c r="G303" t="b">
        <f>VLOOKUP($A303,PENDAFTARAN!$A:$C,2,0)</f>
        <v>0</v>
      </c>
      <c r="H303" t="b">
        <v>0</v>
      </c>
    </row>
    <row r="304" spans="1:8" x14ac:dyDescent="0.35">
      <c r="A304" s="15">
        <v>501</v>
      </c>
      <c r="B304" t="b">
        <v>1</v>
      </c>
      <c r="C304" s="15">
        <v>30</v>
      </c>
      <c r="D304" s="32">
        <v>3046735973</v>
      </c>
      <c r="G304" t="b">
        <f>VLOOKUP($A304,PENDAFTARAN!$A:$C,2,0)</f>
        <v>0</v>
      </c>
      <c r="H304" t="b">
        <v>0</v>
      </c>
    </row>
    <row r="305" spans="1:8" x14ac:dyDescent="0.35">
      <c r="A305" s="15">
        <v>502</v>
      </c>
      <c r="B305" t="b">
        <v>1</v>
      </c>
      <c r="C305" s="15">
        <v>40</v>
      </c>
      <c r="D305" s="32">
        <v>3046735974</v>
      </c>
      <c r="G305" t="b">
        <f>VLOOKUP($A305,PENDAFTARAN!$A:$C,2,0)</f>
        <v>0</v>
      </c>
      <c r="H305" t="b">
        <v>0</v>
      </c>
    </row>
    <row r="306" spans="1:8" x14ac:dyDescent="0.35">
      <c r="A306" s="15">
        <v>503</v>
      </c>
      <c r="B306" t="b">
        <v>1</v>
      </c>
      <c r="C306" s="15">
        <v>39</v>
      </c>
      <c r="D306" s="32">
        <v>3046735975</v>
      </c>
      <c r="G306" t="b">
        <f>VLOOKUP($A306,PENDAFTARAN!$A:$C,2,0)</f>
        <v>0</v>
      </c>
      <c r="H306" t="b">
        <v>0</v>
      </c>
    </row>
    <row r="307" spans="1:8" x14ac:dyDescent="0.35">
      <c r="A307" s="15">
        <v>504</v>
      </c>
      <c r="B307" t="b">
        <v>1</v>
      </c>
      <c r="C307" s="15">
        <v>23</v>
      </c>
      <c r="D307" s="32">
        <v>3046735976</v>
      </c>
      <c r="G307" t="b">
        <f>VLOOKUP($A307,PENDAFTARAN!$A:$C,2,0)</f>
        <v>0</v>
      </c>
      <c r="H307" t="b">
        <v>0</v>
      </c>
    </row>
    <row r="308" spans="1:8" x14ac:dyDescent="0.35">
      <c r="A308" s="15">
        <v>505</v>
      </c>
      <c r="B308" t="b">
        <v>1</v>
      </c>
      <c r="C308" s="15">
        <v>57</v>
      </c>
      <c r="D308" s="32">
        <v>3046735977</v>
      </c>
      <c r="G308" t="b">
        <f>VLOOKUP($A308,PENDAFTARAN!$A:$C,2,0)</f>
        <v>0</v>
      </c>
      <c r="H308" t="b">
        <v>0</v>
      </c>
    </row>
    <row r="309" spans="1:8" x14ac:dyDescent="0.35">
      <c r="A309" s="15">
        <v>506</v>
      </c>
      <c r="B309" t="b">
        <v>1</v>
      </c>
      <c r="C309" s="15">
        <v>66</v>
      </c>
      <c r="D309" s="32">
        <v>3046735978</v>
      </c>
      <c r="G309" t="b">
        <f>VLOOKUP($A309,PENDAFTARAN!$A:$C,2,0)</f>
        <v>0</v>
      </c>
      <c r="H309" t="b">
        <v>1</v>
      </c>
    </row>
    <row r="310" spans="1:8" x14ac:dyDescent="0.35">
      <c r="A310" s="15">
        <v>507</v>
      </c>
      <c r="B310" t="b">
        <v>1</v>
      </c>
      <c r="C310" s="15">
        <v>41</v>
      </c>
      <c r="D310" s="32">
        <v>3046735979</v>
      </c>
      <c r="G310" t="b">
        <f>VLOOKUP($A310,PENDAFTARAN!$A:$C,2,0)</f>
        <v>0</v>
      </c>
      <c r="H310" t="b">
        <v>1</v>
      </c>
    </row>
    <row r="311" spans="1:8" x14ac:dyDescent="0.35">
      <c r="A311" s="15">
        <v>508</v>
      </c>
      <c r="B311" t="b">
        <v>1</v>
      </c>
      <c r="C311" s="15">
        <v>70</v>
      </c>
      <c r="D311" s="32">
        <v>3046735980</v>
      </c>
      <c r="G311" t="b">
        <f>VLOOKUP($A311,PENDAFTARAN!$A:$C,2,0)</f>
        <v>0</v>
      </c>
      <c r="H311" t="b">
        <v>1</v>
      </c>
    </row>
    <row r="312" spans="1:8" x14ac:dyDescent="0.35">
      <c r="A312" s="15">
        <v>509</v>
      </c>
      <c r="B312" t="b">
        <v>1</v>
      </c>
      <c r="C312" s="15">
        <v>53</v>
      </c>
      <c r="D312" s="32">
        <v>3046735981</v>
      </c>
      <c r="G312" t="b">
        <f>VLOOKUP($A312,PENDAFTARAN!$A:$C,2,0)</f>
        <v>0</v>
      </c>
      <c r="H312" t="b">
        <v>1</v>
      </c>
    </row>
    <row r="313" spans="1:8" x14ac:dyDescent="0.35">
      <c r="A313" s="15">
        <v>510</v>
      </c>
      <c r="B313" t="b">
        <v>1</v>
      </c>
      <c r="C313" s="15">
        <v>28</v>
      </c>
      <c r="D313" s="32">
        <v>3046735982</v>
      </c>
      <c r="G313" t="b">
        <f>VLOOKUP($A313,PENDAFTARAN!$A:$C,2,0)</f>
        <v>0</v>
      </c>
      <c r="H313" t="b">
        <v>1</v>
      </c>
    </row>
    <row r="314" spans="1:8" x14ac:dyDescent="0.35">
      <c r="A314" s="15">
        <v>511</v>
      </c>
      <c r="B314" t="b">
        <v>1</v>
      </c>
      <c r="C314" s="15">
        <v>65</v>
      </c>
      <c r="D314" s="32">
        <v>3046735983</v>
      </c>
      <c r="G314" t="b">
        <f>VLOOKUP($A314,PENDAFTARAN!$A:$C,2,0)</f>
        <v>0</v>
      </c>
      <c r="H314" t="b">
        <v>1</v>
      </c>
    </row>
    <row r="315" spans="1:8" x14ac:dyDescent="0.35">
      <c r="A315" s="15">
        <v>512</v>
      </c>
      <c r="B315" t="b">
        <v>1</v>
      </c>
      <c r="C315" s="15">
        <v>66</v>
      </c>
      <c r="D315" s="32">
        <v>3046735984</v>
      </c>
      <c r="G315" t="b">
        <f>VLOOKUP($A315,PENDAFTARAN!$A:$C,2,0)</f>
        <v>0</v>
      </c>
      <c r="H315" t="b">
        <v>1</v>
      </c>
    </row>
    <row r="316" spans="1:8" x14ac:dyDescent="0.35">
      <c r="A316" s="15">
        <v>513</v>
      </c>
      <c r="B316" t="b">
        <v>1</v>
      </c>
      <c r="C316" s="15">
        <v>52</v>
      </c>
      <c r="D316" s="32">
        <v>3046735985</v>
      </c>
      <c r="G316" t="b">
        <f>VLOOKUP($A316,PENDAFTARAN!$A:$C,2,0)</f>
        <v>0</v>
      </c>
      <c r="H316" t="b">
        <v>1</v>
      </c>
    </row>
    <row r="317" spans="1:8" x14ac:dyDescent="0.35">
      <c r="A317" s="15">
        <v>514</v>
      </c>
      <c r="B317" t="b">
        <v>1</v>
      </c>
      <c r="C317" s="15">
        <v>51</v>
      </c>
      <c r="D317" s="32">
        <v>3046735986</v>
      </c>
      <c r="G317" t="b">
        <f>VLOOKUP($A317,PENDAFTARAN!$A:$C,2,0)</f>
        <v>0</v>
      </c>
      <c r="H317" t="b">
        <v>0</v>
      </c>
    </row>
    <row r="318" spans="1:8" x14ac:dyDescent="0.35">
      <c r="A318" s="15">
        <v>515</v>
      </c>
      <c r="B318" t="b">
        <v>1</v>
      </c>
      <c r="C318" s="15">
        <v>77</v>
      </c>
      <c r="D318" s="32">
        <v>3046735987</v>
      </c>
      <c r="G318" t="b">
        <f>VLOOKUP($A318,PENDAFTARAN!$A:$C,2,0)</f>
        <v>0</v>
      </c>
      <c r="H318" t="b">
        <v>0</v>
      </c>
    </row>
    <row r="319" spans="1:8" x14ac:dyDescent="0.35">
      <c r="A319" s="15">
        <v>516</v>
      </c>
      <c r="B319" t="b">
        <v>1</v>
      </c>
      <c r="C319" s="15">
        <v>43</v>
      </c>
      <c r="D319" s="32">
        <v>3046735988</v>
      </c>
      <c r="G319" t="b">
        <f>VLOOKUP($A319,PENDAFTARAN!$A:$C,2,0)</f>
        <v>0</v>
      </c>
      <c r="H319" t="b">
        <v>0</v>
      </c>
    </row>
    <row r="320" spans="1:8" x14ac:dyDescent="0.35">
      <c r="A320" s="15">
        <v>517</v>
      </c>
      <c r="B320" t="b">
        <v>1</v>
      </c>
      <c r="C320" s="15">
        <v>78</v>
      </c>
      <c r="D320" s="32">
        <v>3046735989</v>
      </c>
      <c r="G320" t="b">
        <f>VLOOKUP($A320,PENDAFTARAN!$A:$C,2,0)</f>
        <v>0</v>
      </c>
      <c r="H320" t="b">
        <v>0</v>
      </c>
    </row>
    <row r="321" spans="1:8" x14ac:dyDescent="0.35">
      <c r="A321" s="15">
        <v>518</v>
      </c>
      <c r="B321" t="b">
        <v>1</v>
      </c>
      <c r="C321" s="15">
        <v>24</v>
      </c>
      <c r="D321" s="32">
        <v>3046735990</v>
      </c>
      <c r="G321" t="b">
        <f>VLOOKUP($A321,PENDAFTARAN!$A:$C,2,0)</f>
        <v>0</v>
      </c>
      <c r="H321" t="b">
        <v>0</v>
      </c>
    </row>
    <row r="322" spans="1:8" x14ac:dyDescent="0.35">
      <c r="A322" s="15">
        <v>519</v>
      </c>
      <c r="B322" t="b">
        <v>1</v>
      </c>
      <c r="C322" s="15">
        <v>79</v>
      </c>
      <c r="D322" s="32">
        <v>3046735991</v>
      </c>
      <c r="G322" t="b">
        <f>VLOOKUP($A322,PENDAFTARAN!$A:$C,2,0)</f>
        <v>0</v>
      </c>
      <c r="H322" t="b">
        <v>0</v>
      </c>
    </row>
    <row r="323" spans="1:8" x14ac:dyDescent="0.35">
      <c r="A323" s="15">
        <v>520</v>
      </c>
      <c r="B323" t="b">
        <v>1</v>
      </c>
      <c r="C323" s="15">
        <v>71</v>
      </c>
      <c r="D323" s="32">
        <v>3046735992</v>
      </c>
      <c r="G323" t="b">
        <f>VLOOKUP($A323,PENDAFTARAN!$A:$C,2,0)</f>
        <v>0</v>
      </c>
      <c r="H323" t="b">
        <v>0</v>
      </c>
    </row>
    <row r="324" spans="1:8" x14ac:dyDescent="0.35">
      <c r="A324" s="15">
        <v>521</v>
      </c>
      <c r="B324" t="b">
        <v>1</v>
      </c>
      <c r="C324" s="15">
        <v>79</v>
      </c>
      <c r="D324" s="32">
        <v>3046735993</v>
      </c>
      <c r="G324" t="b">
        <f>VLOOKUP($A324,PENDAFTARAN!$A:$C,2,0)</f>
        <v>0</v>
      </c>
      <c r="H324" t="b">
        <v>0</v>
      </c>
    </row>
    <row r="325" spans="1:8" x14ac:dyDescent="0.35">
      <c r="A325" s="15">
        <v>522</v>
      </c>
      <c r="B325" t="b">
        <v>1</v>
      </c>
      <c r="C325" s="15">
        <v>46</v>
      </c>
      <c r="D325" s="32">
        <v>3046735994</v>
      </c>
      <c r="G325" t="b">
        <f>VLOOKUP($A325,PENDAFTARAN!$A:$C,2,0)</f>
        <v>0</v>
      </c>
      <c r="H325" t="b">
        <v>1</v>
      </c>
    </row>
    <row r="326" spans="1:8" x14ac:dyDescent="0.35">
      <c r="A326" s="15">
        <v>523</v>
      </c>
      <c r="B326" t="b">
        <v>1</v>
      </c>
      <c r="C326" s="15">
        <v>55</v>
      </c>
      <c r="D326" s="32">
        <v>3046735995</v>
      </c>
      <c r="G326" t="b">
        <f>VLOOKUP($A326,PENDAFTARAN!$A:$C,2,0)</f>
        <v>0</v>
      </c>
      <c r="H326" t="b">
        <v>1</v>
      </c>
    </row>
    <row r="327" spans="1:8" x14ac:dyDescent="0.35">
      <c r="A327" s="15">
        <v>524</v>
      </c>
      <c r="B327" t="b">
        <v>1</v>
      </c>
      <c r="C327" s="15">
        <v>24</v>
      </c>
      <c r="D327" s="32">
        <v>3046735996</v>
      </c>
      <c r="G327" t="b">
        <f>VLOOKUP($A327,PENDAFTARAN!$A:$C,2,0)</f>
        <v>0</v>
      </c>
      <c r="H327" t="b">
        <v>1</v>
      </c>
    </row>
    <row r="328" spans="1:8" x14ac:dyDescent="0.35">
      <c r="A328" s="15">
        <v>525</v>
      </c>
      <c r="B328" t="b">
        <v>1</v>
      </c>
      <c r="C328" s="15">
        <v>31</v>
      </c>
      <c r="D328" s="32">
        <v>3046735997</v>
      </c>
      <c r="G328" t="b">
        <f>VLOOKUP($A328,PENDAFTARAN!$A:$C,2,0)</f>
        <v>0</v>
      </c>
      <c r="H328" t="b">
        <v>1</v>
      </c>
    </row>
    <row r="329" spans="1:8" x14ac:dyDescent="0.35">
      <c r="A329" s="15">
        <v>526</v>
      </c>
      <c r="B329" t="b">
        <v>1</v>
      </c>
      <c r="C329" s="15">
        <v>70</v>
      </c>
      <c r="D329" s="32">
        <v>3046735998</v>
      </c>
      <c r="G329" t="b">
        <f>VLOOKUP($A329,PENDAFTARAN!$A:$C,2,0)</f>
        <v>0</v>
      </c>
      <c r="H329" t="b">
        <v>1</v>
      </c>
    </row>
    <row r="330" spans="1:8" x14ac:dyDescent="0.35">
      <c r="A330" s="15">
        <v>527</v>
      </c>
      <c r="B330" t="b">
        <v>1</v>
      </c>
      <c r="C330" s="15">
        <v>30</v>
      </c>
      <c r="D330" s="32">
        <v>3046735999</v>
      </c>
      <c r="G330" t="b">
        <f>VLOOKUP($A330,PENDAFTARAN!$A:$C,2,0)</f>
        <v>0</v>
      </c>
      <c r="H330" t="b">
        <v>1</v>
      </c>
    </row>
    <row r="331" spans="1:8" x14ac:dyDescent="0.35">
      <c r="A331" s="15">
        <v>528</v>
      </c>
      <c r="B331" t="b">
        <v>1</v>
      </c>
      <c r="C331" s="15">
        <v>33</v>
      </c>
      <c r="D331" s="32">
        <v>3046736000</v>
      </c>
      <c r="G331" t="b">
        <f>VLOOKUP($A331,PENDAFTARAN!$A:$C,2,0)</f>
        <v>0</v>
      </c>
      <c r="H331" t="b">
        <v>1</v>
      </c>
    </row>
    <row r="332" spans="1:8" x14ac:dyDescent="0.35">
      <c r="A332" s="15">
        <v>529</v>
      </c>
      <c r="B332" t="b">
        <v>1</v>
      </c>
      <c r="C332" s="15">
        <v>50</v>
      </c>
      <c r="D332" s="32">
        <v>3046736001</v>
      </c>
      <c r="G332" t="b">
        <f>VLOOKUP($A332,PENDAFTARAN!$A:$C,2,0)</f>
        <v>0</v>
      </c>
      <c r="H332" t="b">
        <v>1</v>
      </c>
    </row>
    <row r="333" spans="1:8" x14ac:dyDescent="0.35">
      <c r="A333" s="15">
        <v>530</v>
      </c>
      <c r="B333" t="b">
        <v>1</v>
      </c>
      <c r="C333" s="15">
        <v>71</v>
      </c>
      <c r="D333" s="32">
        <v>3046736002</v>
      </c>
      <c r="G333" t="b">
        <f>VLOOKUP($A333,PENDAFTARAN!$A:$C,2,0)</f>
        <v>0</v>
      </c>
      <c r="H333" t="b">
        <v>1</v>
      </c>
    </row>
    <row r="334" spans="1:8" x14ac:dyDescent="0.35">
      <c r="A334" s="15">
        <v>531</v>
      </c>
      <c r="B334" t="b">
        <v>1</v>
      </c>
      <c r="C334" s="15">
        <v>77</v>
      </c>
      <c r="D334" s="32">
        <v>3046736003</v>
      </c>
      <c r="G334" t="b">
        <f>VLOOKUP($A334,PENDAFTARAN!$A:$C,2,0)</f>
        <v>0</v>
      </c>
      <c r="H334" t="b">
        <v>1</v>
      </c>
    </row>
    <row r="335" spans="1:8" x14ac:dyDescent="0.35">
      <c r="A335" s="15">
        <v>532</v>
      </c>
      <c r="B335" t="b">
        <v>1</v>
      </c>
      <c r="C335" s="15">
        <v>79</v>
      </c>
      <c r="D335" s="32">
        <v>3046736004</v>
      </c>
      <c r="G335" t="b">
        <f>VLOOKUP($A335,PENDAFTARAN!$A:$C,2,0)</f>
        <v>0</v>
      </c>
      <c r="H335" t="b">
        <v>0</v>
      </c>
    </row>
    <row r="336" spans="1:8" x14ac:dyDescent="0.35">
      <c r="A336" s="15">
        <v>533</v>
      </c>
      <c r="B336" t="b">
        <v>0</v>
      </c>
      <c r="C336" s="15">
        <v>0</v>
      </c>
      <c r="D336" s="32">
        <v>3046736005</v>
      </c>
      <c r="G336" t="b">
        <f>VLOOKUP($A336,PENDAFTARAN!$A:$C,2,0)</f>
        <v>0</v>
      </c>
      <c r="H336" t="b">
        <v>0</v>
      </c>
    </row>
    <row r="337" spans="1:8" x14ac:dyDescent="0.35">
      <c r="A337" s="15">
        <v>534</v>
      </c>
      <c r="B337" t="b">
        <v>0</v>
      </c>
      <c r="C337" s="15">
        <v>0</v>
      </c>
      <c r="D337" s="32">
        <v>3046736006</v>
      </c>
      <c r="G337" t="b">
        <f>VLOOKUP($A337,PENDAFTARAN!$A:$C,2,0)</f>
        <v>0</v>
      </c>
      <c r="H337" t="b">
        <v>0</v>
      </c>
    </row>
    <row r="338" spans="1:8" x14ac:dyDescent="0.35">
      <c r="A338" s="15">
        <v>535</v>
      </c>
      <c r="B338" t="b">
        <v>0</v>
      </c>
      <c r="C338" s="15">
        <v>0</v>
      </c>
      <c r="D338" s="32">
        <v>3046736007</v>
      </c>
      <c r="G338" t="b">
        <f>VLOOKUP($A338,PENDAFTARAN!$A:$C,2,0)</f>
        <v>0</v>
      </c>
      <c r="H338" t="b">
        <v>0</v>
      </c>
    </row>
    <row r="339" spans="1:8" x14ac:dyDescent="0.35">
      <c r="A339" s="15">
        <v>536</v>
      </c>
      <c r="B339" t="b">
        <v>0</v>
      </c>
      <c r="C339" s="15">
        <v>0</v>
      </c>
      <c r="D339" s="32">
        <v>3046736008</v>
      </c>
      <c r="G339" t="b">
        <f>VLOOKUP($A339,PENDAFTARAN!$A:$C,2,0)</f>
        <v>0</v>
      </c>
      <c r="H339" t="b">
        <v>0</v>
      </c>
    </row>
    <row r="340" spans="1:8" x14ac:dyDescent="0.35">
      <c r="A340" s="15">
        <v>537</v>
      </c>
      <c r="B340" t="b">
        <v>0</v>
      </c>
      <c r="C340" s="15">
        <v>0</v>
      </c>
      <c r="D340" s="32">
        <v>3046736009</v>
      </c>
      <c r="G340" t="b">
        <f>VLOOKUP($A340,PENDAFTARAN!$A:$C,2,0)</f>
        <v>0</v>
      </c>
      <c r="H340" t="b">
        <v>0</v>
      </c>
    </row>
    <row r="341" spans="1:8" x14ac:dyDescent="0.35">
      <c r="A341" s="15">
        <v>538</v>
      </c>
      <c r="B341" t="b">
        <v>0</v>
      </c>
      <c r="C341" s="15">
        <v>0</v>
      </c>
      <c r="D341" s="32">
        <v>3046736010</v>
      </c>
      <c r="G341" t="b">
        <f>VLOOKUP($A341,PENDAFTARAN!$A:$C,2,0)</f>
        <v>0</v>
      </c>
      <c r="H341" t="b">
        <v>0</v>
      </c>
    </row>
    <row r="342" spans="1:8" x14ac:dyDescent="0.35">
      <c r="A342" s="15">
        <v>539</v>
      </c>
      <c r="B342" t="b">
        <v>0</v>
      </c>
      <c r="C342" s="15">
        <v>0</v>
      </c>
      <c r="D342" s="32">
        <v>3046736011</v>
      </c>
      <c r="G342" t="b">
        <f>VLOOKUP($A342,PENDAFTARAN!$A:$C,2,0)</f>
        <v>0</v>
      </c>
      <c r="H342" t="b">
        <v>0</v>
      </c>
    </row>
    <row r="343" spans="1:8" x14ac:dyDescent="0.35">
      <c r="A343" s="15">
        <v>540</v>
      </c>
      <c r="B343" t="b">
        <v>0</v>
      </c>
      <c r="C343" s="15">
        <v>0</v>
      </c>
      <c r="D343" s="32">
        <v>3046736012</v>
      </c>
      <c r="G343" t="b">
        <f>VLOOKUP($A343,PENDAFTARAN!$A:$C,2,0)</f>
        <v>0</v>
      </c>
      <c r="H343" t="b">
        <v>0</v>
      </c>
    </row>
    <row r="344" spans="1:8" x14ac:dyDescent="0.35">
      <c r="A344" s="15">
        <v>541</v>
      </c>
      <c r="B344" t="b">
        <v>0</v>
      </c>
      <c r="C344" s="15">
        <v>0</v>
      </c>
      <c r="D344" s="32">
        <v>3046736013</v>
      </c>
      <c r="G344" t="b">
        <f>VLOOKUP($A344,PENDAFTARAN!$A:$C,2,0)</f>
        <v>0</v>
      </c>
      <c r="H344" t="b">
        <v>0</v>
      </c>
    </row>
    <row r="345" spans="1:8" x14ac:dyDescent="0.35">
      <c r="A345" s="15">
        <v>542</v>
      </c>
      <c r="B345" t="b">
        <v>0</v>
      </c>
      <c r="C345" s="15">
        <v>0</v>
      </c>
      <c r="D345" s="32">
        <v>3046736014</v>
      </c>
      <c r="G345" t="b">
        <f>VLOOKUP($A345,PENDAFTARAN!$A:$C,2,0)</f>
        <v>0</v>
      </c>
      <c r="H345" t="b">
        <v>0</v>
      </c>
    </row>
    <row r="346" spans="1:8" x14ac:dyDescent="0.35">
      <c r="A346" s="15">
        <v>543</v>
      </c>
      <c r="B346" t="b">
        <v>0</v>
      </c>
      <c r="C346" s="15">
        <v>0</v>
      </c>
      <c r="D346" s="32">
        <v>3046736015</v>
      </c>
      <c r="G346" t="b">
        <f>VLOOKUP($A346,PENDAFTARAN!$A:$C,2,0)</f>
        <v>0</v>
      </c>
      <c r="H346" t="b">
        <v>0</v>
      </c>
    </row>
    <row r="347" spans="1:8" x14ac:dyDescent="0.35">
      <c r="A347" s="15">
        <v>544</v>
      </c>
      <c r="B347" t="b">
        <v>0</v>
      </c>
      <c r="C347" s="15">
        <v>0</v>
      </c>
      <c r="D347" s="32">
        <v>3046736016</v>
      </c>
      <c r="G347" t="b">
        <f>VLOOKUP($A347,PENDAFTARAN!$A:$C,2,0)</f>
        <v>0</v>
      </c>
      <c r="H347" t="b">
        <v>0</v>
      </c>
    </row>
    <row r="348" spans="1:8" x14ac:dyDescent="0.35">
      <c r="A348" s="15">
        <v>545</v>
      </c>
      <c r="B348" t="b">
        <v>0</v>
      </c>
      <c r="C348" s="15">
        <v>0</v>
      </c>
      <c r="D348" s="32">
        <v>3046736017</v>
      </c>
      <c r="G348" t="b">
        <f>VLOOKUP($A348,PENDAFTARAN!$A:$C,2,0)</f>
        <v>0</v>
      </c>
      <c r="H348" t="b">
        <v>0</v>
      </c>
    </row>
    <row r="349" spans="1:8" x14ac:dyDescent="0.35">
      <c r="A349" s="15">
        <v>546</v>
      </c>
      <c r="B349" t="b">
        <v>1</v>
      </c>
      <c r="C349" s="15">
        <v>60</v>
      </c>
      <c r="D349" s="32">
        <v>3046736018</v>
      </c>
      <c r="G349" t="b">
        <f>VLOOKUP($A349,PENDAFTARAN!$A:$C,2,0)</f>
        <v>0</v>
      </c>
      <c r="H349" t="b">
        <v>1</v>
      </c>
    </row>
    <row r="350" spans="1:8" x14ac:dyDescent="0.35">
      <c r="A350" s="15">
        <v>547</v>
      </c>
      <c r="B350" t="b">
        <v>1</v>
      </c>
      <c r="C350" s="15">
        <v>70</v>
      </c>
      <c r="D350" s="32">
        <v>3046736019</v>
      </c>
      <c r="G350" t="b">
        <f>VLOOKUP($A350,PENDAFTARAN!$A:$C,2,0)</f>
        <v>0</v>
      </c>
      <c r="H350" t="b">
        <v>1</v>
      </c>
    </row>
    <row r="351" spans="1:8" x14ac:dyDescent="0.35">
      <c r="A351" s="15">
        <v>548</v>
      </c>
      <c r="B351" t="b">
        <v>1</v>
      </c>
      <c r="C351" s="15">
        <v>78</v>
      </c>
      <c r="D351" s="32">
        <v>3046736020</v>
      </c>
      <c r="G351" t="b">
        <f>VLOOKUP($A351,PENDAFTARAN!$A:$C,2,0)</f>
        <v>0</v>
      </c>
      <c r="H351" t="b">
        <v>1</v>
      </c>
    </row>
    <row r="352" spans="1:8" x14ac:dyDescent="0.35">
      <c r="A352" s="15">
        <v>549</v>
      </c>
      <c r="B352" t="b">
        <v>1</v>
      </c>
      <c r="C352" s="15">
        <v>44</v>
      </c>
      <c r="D352" s="32">
        <v>3046736021</v>
      </c>
      <c r="G352" t="b">
        <f>VLOOKUP($A352,PENDAFTARAN!$A:$C,2,0)</f>
        <v>0</v>
      </c>
      <c r="H352" t="b">
        <v>1</v>
      </c>
    </row>
    <row r="353" spans="1:8" x14ac:dyDescent="0.35">
      <c r="A353" s="15">
        <v>550</v>
      </c>
      <c r="B353" t="b">
        <v>1</v>
      </c>
      <c r="C353" s="15">
        <v>68</v>
      </c>
      <c r="D353" s="32">
        <v>3046736022</v>
      </c>
      <c r="G353" t="b">
        <f>VLOOKUP($A353,PENDAFTARAN!$A:$C,2,0)</f>
        <v>0</v>
      </c>
      <c r="H353" t="b">
        <v>1</v>
      </c>
    </row>
    <row r="354" spans="1:8" x14ac:dyDescent="0.35">
      <c r="A354" s="15">
        <v>551</v>
      </c>
      <c r="B354" t="b">
        <v>1</v>
      </c>
      <c r="C354" s="15">
        <v>36</v>
      </c>
      <c r="D354" s="32">
        <v>3046736023</v>
      </c>
      <c r="G354" t="b">
        <f>VLOOKUP($A354,PENDAFTARAN!$A:$C,2,0)</f>
        <v>0</v>
      </c>
      <c r="H354" t="b">
        <v>1</v>
      </c>
    </row>
    <row r="355" spans="1:8" x14ac:dyDescent="0.35">
      <c r="A355" s="15">
        <v>552</v>
      </c>
      <c r="B355" t="b">
        <v>1</v>
      </c>
      <c r="C355" s="15">
        <v>56</v>
      </c>
      <c r="D355" s="32">
        <v>3046736024</v>
      </c>
      <c r="G355" t="b">
        <f>VLOOKUP($A355,PENDAFTARAN!$A:$C,2,0)</f>
        <v>0</v>
      </c>
      <c r="H355" t="b">
        <v>1</v>
      </c>
    </row>
    <row r="356" spans="1:8" x14ac:dyDescent="0.35">
      <c r="A356" s="15">
        <v>553</v>
      </c>
      <c r="B356" t="b">
        <v>1</v>
      </c>
      <c r="C356" s="15">
        <v>25</v>
      </c>
      <c r="D356" s="32">
        <v>3046736025</v>
      </c>
      <c r="G356" t="b">
        <f>VLOOKUP($A356,PENDAFTARAN!$A:$C,2,0)</f>
        <v>0</v>
      </c>
      <c r="H356" t="b">
        <v>1</v>
      </c>
    </row>
    <row r="357" spans="1:8" x14ac:dyDescent="0.35">
      <c r="A357" s="15">
        <v>554</v>
      </c>
      <c r="B357" t="b">
        <v>1</v>
      </c>
      <c r="C357" s="15">
        <v>67</v>
      </c>
      <c r="D357" s="32">
        <v>3046736026</v>
      </c>
      <c r="G357" t="b">
        <f>VLOOKUP($A357,PENDAFTARAN!$A:$C,2,0)</f>
        <v>0</v>
      </c>
      <c r="H357" t="b">
        <v>1</v>
      </c>
    </row>
    <row r="358" spans="1:8" x14ac:dyDescent="0.35">
      <c r="A358" s="15">
        <v>555</v>
      </c>
      <c r="B358" t="b">
        <v>0</v>
      </c>
      <c r="C358" s="15">
        <v>0</v>
      </c>
      <c r="D358" s="32">
        <v>3046736027</v>
      </c>
      <c r="G358" t="b">
        <f>VLOOKUP($A358,PENDAFTARAN!$A:$C,2,0)</f>
        <v>0</v>
      </c>
      <c r="H358" t="b">
        <v>0</v>
      </c>
    </row>
    <row r="359" spans="1:8" x14ac:dyDescent="0.35">
      <c r="A359" s="15">
        <v>556</v>
      </c>
      <c r="B359" t="b">
        <v>0</v>
      </c>
      <c r="C359" s="15">
        <v>0</v>
      </c>
      <c r="D359" s="32">
        <v>3046736028</v>
      </c>
      <c r="G359" t="b">
        <f>VLOOKUP($A359,PENDAFTARAN!$A:$C,2,0)</f>
        <v>0</v>
      </c>
      <c r="H359" t="b">
        <v>0</v>
      </c>
    </row>
    <row r="360" spans="1:8" x14ac:dyDescent="0.35">
      <c r="A360" s="15">
        <v>557</v>
      </c>
      <c r="B360" t="b">
        <v>0</v>
      </c>
      <c r="C360" s="15">
        <v>0</v>
      </c>
      <c r="D360" s="32">
        <v>3046736029</v>
      </c>
      <c r="G360" t="b">
        <f>VLOOKUP($A360,PENDAFTARAN!$A:$C,2,0)</f>
        <v>0</v>
      </c>
      <c r="H360" t="b">
        <v>0</v>
      </c>
    </row>
    <row r="361" spans="1:8" x14ac:dyDescent="0.35">
      <c r="A361" s="15">
        <v>558</v>
      </c>
      <c r="B361" t="b">
        <v>0</v>
      </c>
      <c r="C361" s="15">
        <v>0</v>
      </c>
      <c r="D361" s="32">
        <v>3046736030</v>
      </c>
      <c r="G361" t="b">
        <f>VLOOKUP($A361,PENDAFTARAN!$A:$C,2,0)</f>
        <v>0</v>
      </c>
      <c r="H361" t="b">
        <v>0</v>
      </c>
    </row>
    <row r="362" spans="1:8" x14ac:dyDescent="0.35">
      <c r="A362" s="15">
        <v>559</v>
      </c>
      <c r="B362" t="b">
        <v>0</v>
      </c>
      <c r="C362" s="15">
        <v>0</v>
      </c>
      <c r="D362" s="32">
        <v>3046736031</v>
      </c>
      <c r="G362" t="b">
        <f>VLOOKUP($A362,PENDAFTARAN!$A:$C,2,0)</f>
        <v>0</v>
      </c>
      <c r="H362" t="b">
        <v>0</v>
      </c>
    </row>
    <row r="363" spans="1:8" x14ac:dyDescent="0.35">
      <c r="A363" s="15">
        <v>560</v>
      </c>
      <c r="B363" t="b">
        <v>0</v>
      </c>
      <c r="C363" s="15">
        <v>0</v>
      </c>
      <c r="D363" s="32">
        <v>3046736032</v>
      </c>
      <c r="G363" t="b">
        <f>VLOOKUP($A363,PENDAFTARAN!$A:$C,2,0)</f>
        <v>0</v>
      </c>
      <c r="H363" t="b">
        <v>0</v>
      </c>
    </row>
    <row r="364" spans="1:8" x14ac:dyDescent="0.35">
      <c r="A364" s="15">
        <v>561</v>
      </c>
      <c r="B364" t="b">
        <v>0</v>
      </c>
      <c r="C364" s="15">
        <v>0</v>
      </c>
      <c r="D364" s="32">
        <v>3046736033</v>
      </c>
      <c r="G364" t="b">
        <f>VLOOKUP($A364,PENDAFTARAN!$A:$C,2,0)</f>
        <v>0</v>
      </c>
      <c r="H364" t="b">
        <v>0</v>
      </c>
    </row>
    <row r="365" spans="1:8" x14ac:dyDescent="0.35">
      <c r="A365" s="15">
        <v>562</v>
      </c>
      <c r="B365" t="b">
        <v>0</v>
      </c>
      <c r="C365" s="15">
        <v>0</v>
      </c>
      <c r="D365" s="32">
        <v>3046736034</v>
      </c>
      <c r="G365" t="b">
        <f>VLOOKUP($A365,PENDAFTARAN!$A:$C,2,0)</f>
        <v>0</v>
      </c>
      <c r="H365" t="b">
        <v>0</v>
      </c>
    </row>
    <row r="366" spans="1:8" x14ac:dyDescent="0.35">
      <c r="A366" s="15">
        <v>563</v>
      </c>
      <c r="B366" t="b">
        <v>0</v>
      </c>
      <c r="C366" s="15">
        <v>0</v>
      </c>
      <c r="D366" s="32">
        <v>3046736035</v>
      </c>
      <c r="G366" t="b">
        <f>VLOOKUP($A366,PENDAFTARAN!$A:$C,2,0)</f>
        <v>0</v>
      </c>
      <c r="H366" t="b">
        <v>0</v>
      </c>
    </row>
    <row r="367" spans="1:8" x14ac:dyDescent="0.35">
      <c r="A367" s="15">
        <v>564</v>
      </c>
      <c r="B367" t="b">
        <v>0</v>
      </c>
      <c r="C367" s="15">
        <v>0</v>
      </c>
      <c r="D367" s="32">
        <v>3046736036</v>
      </c>
      <c r="G367" t="b">
        <f>VLOOKUP($A367,PENDAFTARAN!$A:$C,2,0)</f>
        <v>0</v>
      </c>
      <c r="H367" t="b">
        <v>0</v>
      </c>
    </row>
    <row r="368" spans="1:8" x14ac:dyDescent="0.35">
      <c r="A368" s="15">
        <v>565</v>
      </c>
      <c r="B368" t="b">
        <v>0</v>
      </c>
      <c r="C368" s="15">
        <v>0</v>
      </c>
      <c r="D368" s="32">
        <v>3046736037</v>
      </c>
      <c r="G368" t="b">
        <f>VLOOKUP($A368,PENDAFTARAN!$A:$C,2,0)</f>
        <v>0</v>
      </c>
      <c r="H368" t="b">
        <v>0</v>
      </c>
    </row>
    <row r="369" spans="1:8" x14ac:dyDescent="0.35">
      <c r="A369" s="15">
        <v>566</v>
      </c>
      <c r="B369" t="b">
        <v>0</v>
      </c>
      <c r="C369" s="15">
        <v>0</v>
      </c>
      <c r="D369" s="32">
        <v>3046736038</v>
      </c>
      <c r="G369" t="b">
        <f>VLOOKUP($A369,PENDAFTARAN!$A:$C,2,0)</f>
        <v>0</v>
      </c>
      <c r="H369" t="b">
        <v>0</v>
      </c>
    </row>
    <row r="370" spans="1:8" x14ac:dyDescent="0.35">
      <c r="A370" s="15">
        <v>567</v>
      </c>
      <c r="B370" t="b">
        <v>0</v>
      </c>
      <c r="C370" s="15">
        <v>0</v>
      </c>
      <c r="D370" s="32">
        <v>3046736039</v>
      </c>
      <c r="G370" t="b">
        <f>VLOOKUP($A370,PENDAFTARAN!$A:$C,2,0)</f>
        <v>0</v>
      </c>
      <c r="H370" t="b">
        <v>0</v>
      </c>
    </row>
    <row r="371" spans="1:8" x14ac:dyDescent="0.35">
      <c r="A371" s="15">
        <v>568</v>
      </c>
      <c r="B371" t="b">
        <v>0</v>
      </c>
      <c r="C371" s="15">
        <v>0</v>
      </c>
      <c r="D371" s="32">
        <v>3046736040</v>
      </c>
      <c r="G371" t="b">
        <f>VLOOKUP($A371,PENDAFTARAN!$A:$C,2,0)</f>
        <v>0</v>
      </c>
      <c r="H371" t="b">
        <v>0</v>
      </c>
    </row>
    <row r="372" spans="1:8" x14ac:dyDescent="0.35">
      <c r="A372" s="15">
        <v>569</v>
      </c>
      <c r="B372" t="b">
        <v>0</v>
      </c>
      <c r="C372" s="15">
        <v>0</v>
      </c>
      <c r="D372" s="32">
        <v>3046736041</v>
      </c>
      <c r="G372" t="b">
        <f>VLOOKUP($A372,PENDAFTARAN!$A:$C,2,0)</f>
        <v>0</v>
      </c>
      <c r="H372" t="b">
        <v>0</v>
      </c>
    </row>
    <row r="373" spans="1:8" x14ac:dyDescent="0.35">
      <c r="A373" s="15">
        <v>570</v>
      </c>
      <c r="B373" t="b">
        <v>0</v>
      </c>
      <c r="C373" s="15">
        <v>0</v>
      </c>
      <c r="D373" s="32">
        <v>3046736042</v>
      </c>
      <c r="G373" t="b">
        <f>VLOOKUP($A373,PENDAFTARAN!$A:$C,2,0)</f>
        <v>0</v>
      </c>
      <c r="H373" t="b">
        <v>0</v>
      </c>
    </row>
    <row r="374" spans="1:8" x14ac:dyDescent="0.35">
      <c r="A374" s="15">
        <v>571</v>
      </c>
      <c r="B374" t="b">
        <v>1</v>
      </c>
      <c r="C374" s="15">
        <v>43</v>
      </c>
      <c r="D374" s="32">
        <v>3046736043</v>
      </c>
      <c r="G374" t="b">
        <f>VLOOKUP($A374,PENDAFTARAN!$A:$C,2,0)</f>
        <v>0</v>
      </c>
      <c r="H374" t="b">
        <v>1</v>
      </c>
    </row>
    <row r="375" spans="1:8" x14ac:dyDescent="0.35">
      <c r="A375" s="15">
        <v>572</v>
      </c>
      <c r="B375" t="b">
        <v>1</v>
      </c>
      <c r="C375" s="15">
        <v>24</v>
      </c>
      <c r="D375" s="32">
        <v>3046736044</v>
      </c>
      <c r="G375" t="b">
        <f>VLOOKUP($A375,PENDAFTARAN!$A:$C,2,0)</f>
        <v>0</v>
      </c>
      <c r="H375" t="b">
        <v>1</v>
      </c>
    </row>
    <row r="376" spans="1:8" x14ac:dyDescent="0.35">
      <c r="A376" s="15">
        <v>573</v>
      </c>
      <c r="B376" t="b">
        <v>1</v>
      </c>
      <c r="C376" s="15">
        <v>73</v>
      </c>
      <c r="D376" s="32">
        <v>3046736045</v>
      </c>
      <c r="G376" t="b">
        <f>VLOOKUP($A376,PENDAFTARAN!$A:$C,2,0)</f>
        <v>0</v>
      </c>
      <c r="H376" t="b">
        <v>1</v>
      </c>
    </row>
    <row r="377" spans="1:8" x14ac:dyDescent="0.35">
      <c r="A377" s="15">
        <v>574</v>
      </c>
      <c r="B377" t="b">
        <v>1</v>
      </c>
      <c r="C377" s="15">
        <v>67</v>
      </c>
      <c r="D377" s="32">
        <v>3046736046</v>
      </c>
      <c r="G377" t="b">
        <f>VLOOKUP($A377,PENDAFTARAN!$A:$C,2,0)</f>
        <v>0</v>
      </c>
      <c r="H377" t="b">
        <v>1</v>
      </c>
    </row>
    <row r="378" spans="1:8" x14ac:dyDescent="0.35">
      <c r="A378" s="15">
        <v>575</v>
      </c>
      <c r="B378" t="b">
        <v>1</v>
      </c>
      <c r="C378" s="15">
        <v>20</v>
      </c>
      <c r="D378" s="32">
        <v>3046736047</v>
      </c>
      <c r="G378" t="b">
        <f>VLOOKUP($A378,PENDAFTARAN!$A:$C,2,0)</f>
        <v>0</v>
      </c>
      <c r="H378" t="b">
        <v>1</v>
      </c>
    </row>
    <row r="379" spans="1:8" x14ac:dyDescent="0.35">
      <c r="A379" s="15">
        <v>576</v>
      </c>
      <c r="B379" t="b">
        <v>1</v>
      </c>
      <c r="C379" s="15">
        <v>56</v>
      </c>
      <c r="D379" s="32">
        <v>3046736048</v>
      </c>
      <c r="G379" t="b">
        <f>VLOOKUP($A379,PENDAFTARAN!$A:$C,2,0)</f>
        <v>0</v>
      </c>
      <c r="H379" t="b">
        <v>1</v>
      </c>
    </row>
    <row r="380" spans="1:8" x14ac:dyDescent="0.35">
      <c r="A380" s="15">
        <v>577</v>
      </c>
      <c r="B380" t="b">
        <v>1</v>
      </c>
      <c r="C380" s="15">
        <v>58</v>
      </c>
      <c r="D380" s="32">
        <v>3046736049</v>
      </c>
      <c r="G380" t="b">
        <f>VLOOKUP($A380,PENDAFTARAN!$A:$C,2,0)</f>
        <v>0</v>
      </c>
      <c r="H380" t="b">
        <v>1</v>
      </c>
    </row>
    <row r="381" spans="1:8" x14ac:dyDescent="0.35">
      <c r="A381" s="15">
        <v>578</v>
      </c>
      <c r="B381" t="b">
        <v>1</v>
      </c>
      <c r="C381" s="15">
        <v>72</v>
      </c>
      <c r="D381" s="32">
        <v>3046736050</v>
      </c>
      <c r="G381" t="b">
        <f>VLOOKUP($A381,PENDAFTARAN!$A:$C,2,0)</f>
        <v>0</v>
      </c>
      <c r="H381" t="b">
        <v>1</v>
      </c>
    </row>
    <row r="382" spans="1:8" x14ac:dyDescent="0.35">
      <c r="A382" s="15">
        <v>579</v>
      </c>
      <c r="B382" t="b">
        <v>1</v>
      </c>
      <c r="C382" s="15">
        <v>55</v>
      </c>
      <c r="D382" s="32">
        <v>3046736051</v>
      </c>
      <c r="G382" t="b">
        <f>VLOOKUP($A382,PENDAFTARAN!$A:$C,2,0)</f>
        <v>0</v>
      </c>
      <c r="H382" t="b">
        <v>1</v>
      </c>
    </row>
    <row r="383" spans="1:8" x14ac:dyDescent="0.35">
      <c r="A383" s="15">
        <v>580</v>
      </c>
      <c r="B383" t="b">
        <v>1</v>
      </c>
      <c r="C383" s="15">
        <v>21</v>
      </c>
      <c r="D383" s="32">
        <v>3046736052</v>
      </c>
      <c r="G383" t="b">
        <f>VLOOKUP($A383,PENDAFTARAN!$A:$C,2,0)</f>
        <v>0</v>
      </c>
      <c r="H383" t="b">
        <v>1</v>
      </c>
    </row>
    <row r="384" spans="1:8" x14ac:dyDescent="0.35">
      <c r="A384" s="15">
        <v>581</v>
      </c>
      <c r="B384" t="b">
        <v>1</v>
      </c>
      <c r="C384" s="15">
        <v>64</v>
      </c>
      <c r="D384" s="32">
        <v>3046736053</v>
      </c>
      <c r="G384" t="b">
        <f>VLOOKUP($A384,PENDAFTARAN!$A:$C,2,0)</f>
        <v>0</v>
      </c>
      <c r="H384" t="b">
        <v>1</v>
      </c>
    </row>
    <row r="385" spans="1:8" x14ac:dyDescent="0.35">
      <c r="A385" s="15">
        <v>582</v>
      </c>
      <c r="B385" t="b">
        <v>1</v>
      </c>
      <c r="C385" s="15">
        <v>59</v>
      </c>
      <c r="D385" s="32">
        <v>3046736054</v>
      </c>
      <c r="G385" t="b">
        <f>VLOOKUP($A385,PENDAFTARAN!$A:$C,2,0)</f>
        <v>0</v>
      </c>
      <c r="H385" t="b">
        <v>1</v>
      </c>
    </row>
    <row r="386" spans="1:8" x14ac:dyDescent="0.35">
      <c r="A386" s="15">
        <v>583</v>
      </c>
      <c r="B386" t="b">
        <v>1</v>
      </c>
      <c r="C386" s="15">
        <v>58</v>
      </c>
      <c r="D386" s="32">
        <v>3046736055</v>
      </c>
      <c r="G386" t="b">
        <f>VLOOKUP($A386,PENDAFTARAN!$A:$C,2,0)</f>
        <v>0</v>
      </c>
      <c r="H386" t="b">
        <v>1</v>
      </c>
    </row>
    <row r="387" spans="1:8" x14ac:dyDescent="0.35">
      <c r="A387" s="15">
        <v>584</v>
      </c>
      <c r="B387" t="b">
        <v>1</v>
      </c>
      <c r="C387" s="15">
        <v>72</v>
      </c>
      <c r="D387" s="32">
        <v>3046736056</v>
      </c>
      <c r="G387" t="b">
        <f>VLOOKUP($A387,PENDAFTARAN!$A:$C,2,0)</f>
        <v>0</v>
      </c>
      <c r="H387" t="b">
        <v>1</v>
      </c>
    </row>
    <row r="388" spans="1:8" x14ac:dyDescent="0.35">
      <c r="A388" s="15">
        <v>585</v>
      </c>
      <c r="B388" t="b">
        <v>0</v>
      </c>
      <c r="C388" s="15">
        <v>0</v>
      </c>
      <c r="D388" s="32">
        <v>3046736057</v>
      </c>
      <c r="G388" t="b">
        <f>VLOOKUP($A388,PENDAFTARAN!$A:$C,2,0)</f>
        <v>0</v>
      </c>
      <c r="H388" t="b">
        <v>0</v>
      </c>
    </row>
    <row r="389" spans="1:8" x14ac:dyDescent="0.35">
      <c r="A389" s="15">
        <v>586</v>
      </c>
      <c r="B389" t="b">
        <v>1</v>
      </c>
      <c r="C389" s="15">
        <v>52</v>
      </c>
      <c r="D389" s="32">
        <v>3046736058</v>
      </c>
      <c r="G389" t="b">
        <f>VLOOKUP($A389,PENDAFTARAN!$A:$C,2,0)</f>
        <v>0</v>
      </c>
      <c r="H389" t="b">
        <v>1</v>
      </c>
    </row>
    <row r="390" spans="1:8" x14ac:dyDescent="0.35">
      <c r="A390" s="15">
        <v>587</v>
      </c>
      <c r="B390" t="b">
        <v>1</v>
      </c>
      <c r="C390" s="15">
        <v>80</v>
      </c>
      <c r="D390" s="32">
        <v>3046736059</v>
      </c>
      <c r="G390" t="b">
        <f>VLOOKUP($A390,PENDAFTARAN!$A:$C,2,0)</f>
        <v>0</v>
      </c>
      <c r="H390" t="b">
        <v>1</v>
      </c>
    </row>
    <row r="391" spans="1:8" x14ac:dyDescent="0.35">
      <c r="A391" s="15">
        <v>588</v>
      </c>
      <c r="B391" t="b">
        <v>1</v>
      </c>
      <c r="C391" s="15">
        <v>70</v>
      </c>
      <c r="D391" s="32">
        <v>3046736060</v>
      </c>
      <c r="G391" t="b">
        <f>VLOOKUP($A391,PENDAFTARAN!$A:$C,2,0)</f>
        <v>0</v>
      </c>
      <c r="H391" t="b">
        <v>1</v>
      </c>
    </row>
    <row r="392" spans="1:8" x14ac:dyDescent="0.35">
      <c r="A392" s="15">
        <v>589</v>
      </c>
      <c r="B392" t="b">
        <v>0</v>
      </c>
      <c r="C392" s="15">
        <v>0</v>
      </c>
      <c r="D392" s="32">
        <v>3046736061</v>
      </c>
      <c r="G392" t="b">
        <f>VLOOKUP($A392,PENDAFTARAN!$A:$C,2,0)</f>
        <v>0</v>
      </c>
      <c r="H392" t="b">
        <v>0</v>
      </c>
    </row>
    <row r="393" spans="1:8" x14ac:dyDescent="0.35">
      <c r="A393" s="15">
        <v>590</v>
      </c>
      <c r="B393" t="b">
        <v>1</v>
      </c>
      <c r="C393" s="15">
        <v>20</v>
      </c>
      <c r="D393" s="32">
        <v>3046736062</v>
      </c>
      <c r="G393" t="b">
        <f>VLOOKUP($A393,PENDAFTARAN!$A:$C,2,0)</f>
        <v>0</v>
      </c>
      <c r="H393" t="b">
        <v>1</v>
      </c>
    </row>
    <row r="394" spans="1:8" x14ac:dyDescent="0.35">
      <c r="A394" s="15">
        <v>591</v>
      </c>
      <c r="B394" t="b">
        <v>1</v>
      </c>
      <c r="C394" s="15">
        <v>45</v>
      </c>
      <c r="D394" s="32">
        <v>3046736063</v>
      </c>
      <c r="G394" t="b">
        <f>VLOOKUP($A394,PENDAFTARAN!$A:$C,2,0)</f>
        <v>0</v>
      </c>
      <c r="H394" t="b">
        <v>1</v>
      </c>
    </row>
    <row r="395" spans="1:8" x14ac:dyDescent="0.35">
      <c r="A395" s="15">
        <v>592</v>
      </c>
      <c r="B395" t="b">
        <v>1</v>
      </c>
      <c r="C395" s="15">
        <v>21</v>
      </c>
      <c r="D395" s="32">
        <v>3046736064</v>
      </c>
      <c r="G395" t="b">
        <f>VLOOKUP($A395,PENDAFTARAN!$A:$C,2,0)</f>
        <v>0</v>
      </c>
      <c r="H395" t="b">
        <v>1</v>
      </c>
    </row>
    <row r="396" spans="1:8" x14ac:dyDescent="0.35">
      <c r="A396" s="15">
        <v>593</v>
      </c>
      <c r="B396" t="b">
        <v>1</v>
      </c>
      <c r="C396" s="15">
        <v>67</v>
      </c>
      <c r="D396" s="32">
        <v>3046736065</v>
      </c>
      <c r="G396" t="b">
        <f>VLOOKUP($A396,PENDAFTARAN!$A:$C,2,0)</f>
        <v>0</v>
      </c>
      <c r="H396" t="b">
        <v>1</v>
      </c>
    </row>
    <row r="397" spans="1:8" x14ac:dyDescent="0.35">
      <c r="A397" s="15">
        <v>594</v>
      </c>
      <c r="B397" t="b">
        <v>1</v>
      </c>
      <c r="C397" s="15">
        <v>69</v>
      </c>
      <c r="D397" s="32">
        <v>3046736066</v>
      </c>
      <c r="G397" t="b">
        <f>VLOOKUP($A397,PENDAFTARAN!$A:$C,2,0)</f>
        <v>0</v>
      </c>
      <c r="H397" t="b">
        <v>1</v>
      </c>
    </row>
    <row r="398" spans="1:8" x14ac:dyDescent="0.35">
      <c r="A398" s="15">
        <v>595</v>
      </c>
      <c r="B398" t="b">
        <v>1</v>
      </c>
      <c r="C398" s="15">
        <v>47</v>
      </c>
      <c r="D398" s="32">
        <v>3046736067</v>
      </c>
      <c r="G398" t="b">
        <f>VLOOKUP($A398,PENDAFTARAN!$A:$C,2,0)</f>
        <v>0</v>
      </c>
      <c r="H398" t="b">
        <v>1</v>
      </c>
    </row>
    <row r="399" spans="1:8" x14ac:dyDescent="0.35">
      <c r="A399" s="15">
        <v>596</v>
      </c>
      <c r="B399" t="b">
        <v>1</v>
      </c>
      <c r="C399" s="15">
        <v>33</v>
      </c>
      <c r="D399" s="32">
        <v>3046736068</v>
      </c>
      <c r="G399" t="b">
        <f>VLOOKUP($A399,PENDAFTARAN!$A:$C,2,0)</f>
        <v>0</v>
      </c>
      <c r="H399" t="b">
        <v>1</v>
      </c>
    </row>
    <row r="400" spans="1:8" x14ac:dyDescent="0.35">
      <c r="A400" s="15">
        <v>597</v>
      </c>
      <c r="B400" t="b">
        <v>1</v>
      </c>
      <c r="C400" s="15">
        <v>59</v>
      </c>
      <c r="D400" s="32">
        <v>3046736069</v>
      </c>
      <c r="G400" t="b">
        <f>VLOOKUP($A400,PENDAFTARAN!$A:$C,2,0)</f>
        <v>0</v>
      </c>
      <c r="H400" t="b">
        <v>1</v>
      </c>
    </row>
    <row r="401" spans="1:8" x14ac:dyDescent="0.35">
      <c r="A401" s="15">
        <v>598</v>
      </c>
      <c r="B401" t="b">
        <v>1</v>
      </c>
      <c r="C401" s="15">
        <v>48</v>
      </c>
      <c r="D401" s="32">
        <v>3046736070</v>
      </c>
      <c r="G401" t="b">
        <f>VLOOKUP($A401,PENDAFTARAN!$A:$C,2,0)</f>
        <v>0</v>
      </c>
      <c r="H401" t="b">
        <v>1</v>
      </c>
    </row>
    <row r="402" spans="1:8" x14ac:dyDescent="0.35">
      <c r="A402" s="15">
        <v>599</v>
      </c>
      <c r="B402" t="b">
        <v>1</v>
      </c>
      <c r="C402" s="15">
        <v>33</v>
      </c>
      <c r="D402" s="32">
        <v>3046736071</v>
      </c>
      <c r="G402" t="b">
        <f>VLOOKUP($A402,PENDAFTARAN!$A:$C,2,0)</f>
        <v>0</v>
      </c>
      <c r="H402" t="b">
        <v>1</v>
      </c>
    </row>
    <row r="403" spans="1:8" x14ac:dyDescent="0.35">
      <c r="A403" s="15">
        <v>600</v>
      </c>
      <c r="B403" t="b">
        <v>0</v>
      </c>
      <c r="C403" s="15">
        <v>0</v>
      </c>
      <c r="D403" s="32">
        <v>3046736072</v>
      </c>
      <c r="G403" t="b">
        <f>VLOOKUP($A403,PENDAFTARAN!$A:$C,2,0)</f>
        <v>0</v>
      </c>
      <c r="H403" t="b">
        <v>0</v>
      </c>
    </row>
    <row r="404" spans="1:8" x14ac:dyDescent="0.35">
      <c r="A404" s="15">
        <v>601</v>
      </c>
      <c r="B404" t="b">
        <v>0</v>
      </c>
      <c r="C404" s="15">
        <v>0</v>
      </c>
      <c r="D404" s="32">
        <v>3046736073</v>
      </c>
      <c r="G404" t="b">
        <f>VLOOKUP($A404,PENDAFTARAN!$A:$C,2,0)</f>
        <v>0</v>
      </c>
      <c r="H404" t="b">
        <v>0</v>
      </c>
    </row>
    <row r="405" spans="1:8" x14ac:dyDescent="0.35">
      <c r="A405" s="15">
        <v>602</v>
      </c>
      <c r="B405" t="b">
        <v>0</v>
      </c>
      <c r="C405" s="15">
        <v>0</v>
      </c>
      <c r="D405" s="32">
        <v>3046736074</v>
      </c>
      <c r="G405" t="b">
        <f>VLOOKUP($A405,PENDAFTARAN!$A:$C,2,0)</f>
        <v>0</v>
      </c>
      <c r="H405" t="b">
        <v>0</v>
      </c>
    </row>
    <row r="406" spans="1:8" x14ac:dyDescent="0.35">
      <c r="A406" s="15">
        <v>603</v>
      </c>
      <c r="B406" t="b">
        <v>0</v>
      </c>
      <c r="C406" s="15">
        <v>0</v>
      </c>
      <c r="D406" s="32">
        <v>3046736075</v>
      </c>
      <c r="G406" t="b">
        <f>VLOOKUP($A406,PENDAFTARAN!$A:$C,2,0)</f>
        <v>0</v>
      </c>
      <c r="H406" t="b">
        <v>0</v>
      </c>
    </row>
    <row r="407" spans="1:8" x14ac:dyDescent="0.35">
      <c r="A407" s="15">
        <v>604</v>
      </c>
      <c r="B407" t="b">
        <v>0</v>
      </c>
      <c r="C407" s="15">
        <v>0</v>
      </c>
      <c r="D407" s="32">
        <v>3046736076</v>
      </c>
      <c r="G407" t="b">
        <f>VLOOKUP($A407,PENDAFTARAN!$A:$C,2,0)</f>
        <v>0</v>
      </c>
      <c r="H407" t="b">
        <v>0</v>
      </c>
    </row>
    <row r="408" spans="1:8" x14ac:dyDescent="0.35">
      <c r="A408" s="15">
        <v>605</v>
      </c>
      <c r="B408" t="b">
        <v>0</v>
      </c>
      <c r="C408" s="15">
        <v>0</v>
      </c>
      <c r="D408" s="32">
        <v>3046736077</v>
      </c>
      <c r="G408" t="b">
        <f>VLOOKUP($A408,PENDAFTARAN!$A:$C,2,0)</f>
        <v>0</v>
      </c>
      <c r="H408" t="b">
        <v>0</v>
      </c>
    </row>
    <row r="409" spans="1:8" x14ac:dyDescent="0.35">
      <c r="A409" s="15">
        <v>606</v>
      </c>
      <c r="B409" t="b">
        <v>0</v>
      </c>
      <c r="C409" s="15">
        <v>0</v>
      </c>
      <c r="D409" s="32">
        <v>3046736078</v>
      </c>
      <c r="G409" t="b">
        <f>VLOOKUP($A409,PENDAFTARAN!$A:$C,2,0)</f>
        <v>0</v>
      </c>
      <c r="H409" t="b">
        <v>0</v>
      </c>
    </row>
    <row r="410" spans="1:8" x14ac:dyDescent="0.35">
      <c r="A410" s="15">
        <v>607</v>
      </c>
      <c r="B410" t="b">
        <v>0</v>
      </c>
      <c r="C410" s="15">
        <v>0</v>
      </c>
      <c r="D410" s="32">
        <v>3046736079</v>
      </c>
      <c r="G410" t="b">
        <f>VLOOKUP($A410,PENDAFTARAN!$A:$C,2,0)</f>
        <v>0</v>
      </c>
      <c r="H410" t="b">
        <v>0</v>
      </c>
    </row>
    <row r="411" spans="1:8" x14ac:dyDescent="0.35">
      <c r="A411" s="15">
        <v>608</v>
      </c>
      <c r="B411" t="b">
        <v>0</v>
      </c>
      <c r="C411" s="15">
        <v>0</v>
      </c>
      <c r="D411" s="32">
        <v>3046736080</v>
      </c>
      <c r="G411" t="b">
        <f>VLOOKUP($A411,PENDAFTARAN!$A:$C,2,0)</f>
        <v>0</v>
      </c>
      <c r="H411" t="b">
        <v>0</v>
      </c>
    </row>
    <row r="412" spans="1:8" x14ac:dyDescent="0.35">
      <c r="A412" s="15">
        <v>609</v>
      </c>
      <c r="B412" t="b">
        <v>0</v>
      </c>
      <c r="C412" s="15">
        <v>0</v>
      </c>
      <c r="D412" s="32">
        <v>3046736081</v>
      </c>
      <c r="G412" t="b">
        <f>VLOOKUP($A412,PENDAFTARAN!$A:$C,2,0)</f>
        <v>0</v>
      </c>
      <c r="H412" t="b">
        <v>0</v>
      </c>
    </row>
    <row r="413" spans="1:8" x14ac:dyDescent="0.35">
      <c r="A413" s="15">
        <v>610</v>
      </c>
      <c r="B413" t="b">
        <v>0</v>
      </c>
      <c r="C413" s="15">
        <v>0</v>
      </c>
      <c r="D413" s="32">
        <v>3046736082</v>
      </c>
      <c r="G413" t="b">
        <f>VLOOKUP($A413,PENDAFTARAN!$A:$C,2,0)</f>
        <v>0</v>
      </c>
      <c r="H413" t="b">
        <v>0</v>
      </c>
    </row>
    <row r="414" spans="1:8" x14ac:dyDescent="0.35">
      <c r="A414" s="15">
        <v>611</v>
      </c>
      <c r="B414" t="b">
        <v>0</v>
      </c>
      <c r="C414" s="15">
        <v>0</v>
      </c>
      <c r="D414" s="32">
        <v>3046736083</v>
      </c>
      <c r="G414" t="b">
        <f>VLOOKUP($A414,PENDAFTARAN!$A:$C,2,0)</f>
        <v>0</v>
      </c>
      <c r="H414" t="b">
        <v>0</v>
      </c>
    </row>
    <row r="415" spans="1:8" x14ac:dyDescent="0.35">
      <c r="A415" s="15">
        <v>612</v>
      </c>
      <c r="B415" t="b">
        <v>1</v>
      </c>
      <c r="C415" s="15">
        <v>74</v>
      </c>
      <c r="D415" s="32">
        <v>3046736084</v>
      </c>
      <c r="G415" t="b">
        <f>VLOOKUP($A415,PENDAFTARAN!$A:$C,2,0)</f>
        <v>0</v>
      </c>
      <c r="H415" t="b">
        <v>1</v>
      </c>
    </row>
    <row r="416" spans="1:8" x14ac:dyDescent="0.35">
      <c r="A416" s="15">
        <v>613</v>
      </c>
      <c r="B416" t="b">
        <v>1</v>
      </c>
      <c r="C416" s="15">
        <v>46</v>
      </c>
      <c r="D416" s="32">
        <v>3046736085</v>
      </c>
      <c r="G416" t="b">
        <f>VLOOKUP($A416,PENDAFTARAN!$A:$C,2,0)</f>
        <v>0</v>
      </c>
      <c r="H416" t="b">
        <v>1</v>
      </c>
    </row>
    <row r="417" spans="1:8" x14ac:dyDescent="0.35">
      <c r="A417" s="15">
        <v>614</v>
      </c>
      <c r="B417" t="b">
        <v>0</v>
      </c>
      <c r="C417" s="15">
        <v>0</v>
      </c>
      <c r="D417" s="32">
        <v>3046736086</v>
      </c>
      <c r="G417" t="b">
        <f>VLOOKUP($A417,PENDAFTARAN!$A:$C,2,0)</f>
        <v>0</v>
      </c>
      <c r="H417" t="b">
        <v>1</v>
      </c>
    </row>
    <row r="418" spans="1:8" x14ac:dyDescent="0.35">
      <c r="A418" s="15">
        <v>615</v>
      </c>
      <c r="B418" t="b">
        <v>1</v>
      </c>
      <c r="C418" s="15">
        <v>59</v>
      </c>
      <c r="D418" s="32">
        <v>3046736087</v>
      </c>
      <c r="G418" t="b">
        <f>VLOOKUP($A418,PENDAFTARAN!$A:$C,2,0)</f>
        <v>0</v>
      </c>
      <c r="H418" t="b">
        <v>1</v>
      </c>
    </row>
    <row r="419" spans="1:8" x14ac:dyDescent="0.35">
      <c r="A419" s="15">
        <v>616</v>
      </c>
      <c r="B419" t="b">
        <v>1</v>
      </c>
      <c r="C419" s="15">
        <v>64</v>
      </c>
      <c r="D419" s="32">
        <v>3046736088</v>
      </c>
      <c r="G419" t="b">
        <f>VLOOKUP($A419,PENDAFTARAN!$A:$C,2,0)</f>
        <v>0</v>
      </c>
      <c r="H419" t="b">
        <v>1</v>
      </c>
    </row>
    <row r="420" spans="1:8" x14ac:dyDescent="0.35">
      <c r="A420" s="15">
        <v>617</v>
      </c>
      <c r="B420" t="b">
        <v>1</v>
      </c>
      <c r="C420" s="15">
        <v>50</v>
      </c>
      <c r="D420" s="32">
        <v>3046736089</v>
      </c>
      <c r="G420" t="b">
        <f>VLOOKUP($A420,PENDAFTARAN!$A:$C,2,0)</f>
        <v>0</v>
      </c>
      <c r="H420" t="b">
        <v>1</v>
      </c>
    </row>
    <row r="421" spans="1:8" x14ac:dyDescent="0.35">
      <c r="A421" s="15">
        <v>618</v>
      </c>
      <c r="B421" t="b">
        <v>1</v>
      </c>
      <c r="C421" s="15">
        <v>20</v>
      </c>
      <c r="D421" s="32">
        <v>3046736090</v>
      </c>
      <c r="G421" t="b">
        <f>VLOOKUP($A421,PENDAFTARAN!$A:$C,2,0)</f>
        <v>0</v>
      </c>
      <c r="H421" t="b">
        <v>1</v>
      </c>
    </row>
    <row r="422" spans="1:8" x14ac:dyDescent="0.35">
      <c r="A422" s="15">
        <v>619</v>
      </c>
      <c r="B422" t="b">
        <v>1</v>
      </c>
      <c r="C422" s="15">
        <v>62</v>
      </c>
      <c r="D422" s="32">
        <v>3046736091</v>
      </c>
      <c r="G422" t="b">
        <f>VLOOKUP($A422,PENDAFTARAN!$A:$C,2,0)</f>
        <v>0</v>
      </c>
      <c r="H422" t="b">
        <v>1</v>
      </c>
    </row>
    <row r="423" spans="1:8" x14ac:dyDescent="0.35">
      <c r="A423" s="15">
        <v>620</v>
      </c>
      <c r="B423" t="b">
        <v>1</v>
      </c>
      <c r="C423" s="15">
        <v>34</v>
      </c>
      <c r="D423" s="32">
        <v>3046736092</v>
      </c>
      <c r="G423" t="b">
        <f>VLOOKUP($A423,PENDAFTARAN!$A:$C,2,0)</f>
        <v>0</v>
      </c>
      <c r="H423" t="b">
        <v>1</v>
      </c>
    </row>
    <row r="424" spans="1:8" x14ac:dyDescent="0.35">
      <c r="A424" s="15">
        <v>621</v>
      </c>
      <c r="B424" t="b">
        <v>1</v>
      </c>
      <c r="C424" s="15">
        <v>73</v>
      </c>
      <c r="D424" s="32">
        <v>3046736093</v>
      </c>
      <c r="G424" t="b">
        <f>VLOOKUP($A424,PENDAFTARAN!$A:$C,2,0)</f>
        <v>0</v>
      </c>
      <c r="H424" t="b">
        <v>1</v>
      </c>
    </row>
    <row r="425" spans="1:8" x14ac:dyDescent="0.35">
      <c r="A425" s="15">
        <v>622</v>
      </c>
      <c r="B425" t="b">
        <v>1</v>
      </c>
      <c r="C425" s="15">
        <v>29</v>
      </c>
      <c r="D425" s="32">
        <v>3046736094</v>
      </c>
      <c r="G425" t="b">
        <f>VLOOKUP($A425,PENDAFTARAN!$A:$C,2,0)</f>
        <v>0</v>
      </c>
      <c r="H425" t="b">
        <v>1</v>
      </c>
    </row>
    <row r="426" spans="1:8" x14ac:dyDescent="0.35">
      <c r="A426" s="15">
        <v>623</v>
      </c>
      <c r="B426" t="b">
        <v>1</v>
      </c>
      <c r="C426" s="15">
        <v>46</v>
      </c>
      <c r="D426" s="32">
        <v>3046736095</v>
      </c>
      <c r="G426" t="b">
        <f>VLOOKUP($A426,PENDAFTARAN!$A:$C,2,0)</f>
        <v>0</v>
      </c>
      <c r="H426" t="b">
        <v>1</v>
      </c>
    </row>
    <row r="427" spans="1:8" x14ac:dyDescent="0.35">
      <c r="A427" s="15">
        <v>624</v>
      </c>
      <c r="B427" t="b">
        <v>1</v>
      </c>
      <c r="C427" s="15">
        <v>59</v>
      </c>
      <c r="D427" s="32">
        <v>3046736096</v>
      </c>
      <c r="G427" t="b">
        <f>VLOOKUP($A427,PENDAFTARAN!$A:$C,2,0)</f>
        <v>0</v>
      </c>
      <c r="H427" t="b">
        <v>1</v>
      </c>
    </row>
    <row r="428" spans="1:8" x14ac:dyDescent="0.35">
      <c r="A428" s="15">
        <v>625</v>
      </c>
      <c r="B428" t="b">
        <v>1</v>
      </c>
      <c r="C428" s="15">
        <v>28</v>
      </c>
      <c r="D428" s="32">
        <v>3046736097</v>
      </c>
      <c r="G428" t="b">
        <f>VLOOKUP($A428,PENDAFTARAN!$A:$C,2,0)</f>
        <v>0</v>
      </c>
      <c r="H428" t="b">
        <v>1</v>
      </c>
    </row>
    <row r="429" spans="1:8" x14ac:dyDescent="0.35">
      <c r="A429" s="15">
        <v>626</v>
      </c>
      <c r="B429" t="b">
        <v>1</v>
      </c>
      <c r="C429" s="15">
        <v>64</v>
      </c>
      <c r="D429" s="32">
        <v>3046736098</v>
      </c>
      <c r="G429" t="b">
        <f>VLOOKUP($A429,PENDAFTARAN!$A:$C,2,0)</f>
        <v>0</v>
      </c>
      <c r="H429" t="b">
        <v>1</v>
      </c>
    </row>
    <row r="430" spans="1:8" x14ac:dyDescent="0.35">
      <c r="A430" s="15">
        <v>627</v>
      </c>
      <c r="B430" t="b">
        <v>0</v>
      </c>
      <c r="C430" s="15">
        <v>0</v>
      </c>
      <c r="D430" s="32">
        <v>3046736099</v>
      </c>
      <c r="G430" t="b">
        <f>VLOOKUP($A430,PENDAFTARAN!$A:$C,2,0)</f>
        <v>0</v>
      </c>
      <c r="H430" t="b">
        <v>0</v>
      </c>
    </row>
    <row r="431" spans="1:8" x14ac:dyDescent="0.35">
      <c r="A431" s="15">
        <v>628</v>
      </c>
      <c r="B431" t="b">
        <v>0</v>
      </c>
      <c r="C431" s="15">
        <v>0</v>
      </c>
      <c r="D431" s="32">
        <v>3046736100</v>
      </c>
      <c r="G431" t="b">
        <f>VLOOKUP($A431,PENDAFTARAN!$A:$C,2,0)</f>
        <v>0</v>
      </c>
      <c r="H431" t="b">
        <v>0</v>
      </c>
    </row>
    <row r="432" spans="1:8" x14ac:dyDescent="0.35">
      <c r="A432" s="15">
        <v>629</v>
      </c>
      <c r="B432" t="b">
        <v>0</v>
      </c>
      <c r="C432" s="15">
        <v>0</v>
      </c>
      <c r="D432" s="32">
        <v>3046736101</v>
      </c>
      <c r="G432" t="b">
        <f>VLOOKUP($A432,PENDAFTARAN!$A:$C,2,0)</f>
        <v>0</v>
      </c>
      <c r="H432" t="b">
        <v>0</v>
      </c>
    </row>
    <row r="433" spans="1:8" x14ac:dyDescent="0.35">
      <c r="A433" s="15">
        <v>630</v>
      </c>
      <c r="B433" t="b">
        <v>0</v>
      </c>
      <c r="C433" s="15">
        <v>0</v>
      </c>
      <c r="D433" s="32">
        <v>3046736102</v>
      </c>
      <c r="G433" t="b">
        <f>VLOOKUP($A433,PENDAFTARAN!$A:$C,2,0)</f>
        <v>0</v>
      </c>
      <c r="H433" t="b">
        <v>0</v>
      </c>
    </row>
    <row r="434" spans="1:8" x14ac:dyDescent="0.35">
      <c r="A434" s="15">
        <v>631</v>
      </c>
      <c r="B434" t="b">
        <v>0</v>
      </c>
      <c r="C434" s="15">
        <v>0</v>
      </c>
      <c r="D434" s="32">
        <v>3046736103</v>
      </c>
      <c r="G434" t="b">
        <f>VLOOKUP($A434,PENDAFTARAN!$A:$C,2,0)</f>
        <v>0</v>
      </c>
      <c r="H434" t="b">
        <v>0</v>
      </c>
    </row>
    <row r="435" spans="1:8" x14ac:dyDescent="0.35">
      <c r="A435" s="15">
        <v>632</v>
      </c>
      <c r="B435" t="b">
        <v>0</v>
      </c>
      <c r="C435" s="15">
        <v>0</v>
      </c>
      <c r="D435" s="32">
        <v>3046736104</v>
      </c>
      <c r="G435" t="b">
        <f>VLOOKUP($A435,PENDAFTARAN!$A:$C,2,0)</f>
        <v>0</v>
      </c>
      <c r="H435" t="b">
        <v>0</v>
      </c>
    </row>
    <row r="436" spans="1:8" x14ac:dyDescent="0.35">
      <c r="A436" s="15">
        <v>633</v>
      </c>
      <c r="B436" t="b">
        <v>0</v>
      </c>
      <c r="C436" s="15">
        <v>0</v>
      </c>
      <c r="D436" s="32">
        <v>3046736105</v>
      </c>
      <c r="G436" t="b">
        <f>VLOOKUP($A436,PENDAFTARAN!$A:$C,2,0)</f>
        <v>0</v>
      </c>
      <c r="H436" t="b">
        <v>0</v>
      </c>
    </row>
    <row r="437" spans="1:8" x14ac:dyDescent="0.35">
      <c r="A437" s="15">
        <v>634</v>
      </c>
      <c r="B437" t="b">
        <v>0</v>
      </c>
      <c r="C437" s="15">
        <v>0</v>
      </c>
      <c r="D437" s="32">
        <v>3046736106</v>
      </c>
      <c r="G437" t="b">
        <f>VLOOKUP($A437,PENDAFTARAN!$A:$C,2,0)</f>
        <v>0</v>
      </c>
      <c r="H437" t="b">
        <v>0</v>
      </c>
    </row>
    <row r="438" spans="1:8" x14ac:dyDescent="0.35">
      <c r="A438" s="15">
        <v>635</v>
      </c>
      <c r="B438" t="b">
        <v>0</v>
      </c>
      <c r="C438" s="15">
        <v>0</v>
      </c>
      <c r="D438" s="32">
        <v>3046736107</v>
      </c>
      <c r="G438" t="b">
        <f>VLOOKUP($A438,PENDAFTARAN!$A:$C,2,0)</f>
        <v>0</v>
      </c>
      <c r="H438" t="b">
        <v>0</v>
      </c>
    </row>
    <row r="439" spans="1:8" x14ac:dyDescent="0.35">
      <c r="A439" s="15">
        <v>636</v>
      </c>
      <c r="B439" t="b">
        <v>0</v>
      </c>
      <c r="C439" s="15">
        <v>0</v>
      </c>
      <c r="D439" s="32">
        <v>3046736108</v>
      </c>
      <c r="G439" t="b">
        <f>VLOOKUP($A439,PENDAFTARAN!$A:$C,2,0)</f>
        <v>0</v>
      </c>
      <c r="H439" t="b">
        <v>0</v>
      </c>
    </row>
    <row r="440" spans="1:8" x14ac:dyDescent="0.35">
      <c r="A440" s="15">
        <v>637</v>
      </c>
      <c r="B440" t="b">
        <v>0</v>
      </c>
      <c r="C440" s="15">
        <v>0</v>
      </c>
      <c r="D440" s="32">
        <v>3046736109</v>
      </c>
      <c r="G440" t="b">
        <f>VLOOKUP($A440,PENDAFTARAN!$A:$C,2,0)</f>
        <v>0</v>
      </c>
      <c r="H440" t="b">
        <v>0</v>
      </c>
    </row>
    <row r="441" spans="1:8" x14ac:dyDescent="0.35">
      <c r="A441" s="15">
        <v>638</v>
      </c>
      <c r="B441" t="b">
        <v>0</v>
      </c>
      <c r="C441" s="15">
        <v>0</v>
      </c>
      <c r="D441" s="32">
        <v>3046736110</v>
      </c>
      <c r="G441" t="b">
        <f>VLOOKUP($A441,PENDAFTARAN!$A:$C,2,0)</f>
        <v>0</v>
      </c>
      <c r="H441" t="b">
        <v>0</v>
      </c>
    </row>
    <row r="442" spans="1:8" x14ac:dyDescent="0.35">
      <c r="A442" s="15">
        <v>639</v>
      </c>
      <c r="B442" t="b">
        <v>0</v>
      </c>
      <c r="C442" s="15">
        <v>0</v>
      </c>
      <c r="D442" s="32">
        <v>3046736111</v>
      </c>
      <c r="G442" t="b">
        <f>VLOOKUP($A442,PENDAFTARAN!$A:$C,2,0)</f>
        <v>0</v>
      </c>
      <c r="H442" t="b">
        <v>0</v>
      </c>
    </row>
    <row r="443" spans="1:8" x14ac:dyDescent="0.35">
      <c r="A443" s="15">
        <v>640</v>
      </c>
      <c r="B443" t="b">
        <v>0</v>
      </c>
      <c r="C443" s="15">
        <v>0</v>
      </c>
      <c r="D443" s="32">
        <v>3046736112</v>
      </c>
      <c r="G443" t="b">
        <f>VLOOKUP($A443,PENDAFTARAN!$A:$C,2,0)</f>
        <v>0</v>
      </c>
      <c r="H443" t="b">
        <v>0</v>
      </c>
    </row>
    <row r="444" spans="1:8" x14ac:dyDescent="0.35">
      <c r="A444" s="15">
        <v>641</v>
      </c>
      <c r="B444" t="b">
        <v>1</v>
      </c>
      <c r="C444" s="15">
        <v>80</v>
      </c>
      <c r="D444" s="32">
        <v>3046736113</v>
      </c>
      <c r="G444" t="b">
        <f>VLOOKUP($A444,PENDAFTARAN!$A:$C,2,0)</f>
        <v>0</v>
      </c>
      <c r="H444" t="b">
        <v>1</v>
      </c>
    </row>
    <row r="445" spans="1:8" x14ac:dyDescent="0.35">
      <c r="A445" s="15">
        <v>642</v>
      </c>
      <c r="B445" t="b">
        <v>1</v>
      </c>
      <c r="C445" s="15">
        <v>63</v>
      </c>
      <c r="D445" s="32">
        <v>3046736114</v>
      </c>
      <c r="G445" t="b">
        <f>VLOOKUP($A445,PENDAFTARAN!$A:$C,2,0)</f>
        <v>0</v>
      </c>
      <c r="H445" t="b">
        <v>1</v>
      </c>
    </row>
    <row r="446" spans="1:8" x14ac:dyDescent="0.35">
      <c r="A446" s="15">
        <v>643</v>
      </c>
      <c r="B446" t="b">
        <v>1</v>
      </c>
      <c r="C446" s="15">
        <v>78</v>
      </c>
      <c r="D446" s="32">
        <v>3046736115</v>
      </c>
      <c r="G446" t="b">
        <f>VLOOKUP($A446,PENDAFTARAN!$A:$C,2,0)</f>
        <v>0</v>
      </c>
      <c r="H446" t="b">
        <v>1</v>
      </c>
    </row>
    <row r="447" spans="1:8" x14ac:dyDescent="0.35">
      <c r="A447" s="15">
        <v>644</v>
      </c>
      <c r="B447" t="b">
        <v>1</v>
      </c>
      <c r="C447" s="15">
        <v>25</v>
      </c>
      <c r="D447" s="32">
        <v>3046736116</v>
      </c>
      <c r="G447" t="b">
        <f>VLOOKUP($A447,PENDAFTARAN!$A:$C,2,0)</f>
        <v>0</v>
      </c>
      <c r="H447" t="b">
        <v>1</v>
      </c>
    </row>
    <row r="448" spans="1:8" x14ac:dyDescent="0.35">
      <c r="A448" s="15">
        <v>645</v>
      </c>
      <c r="B448" t="b">
        <v>1</v>
      </c>
      <c r="C448" s="15">
        <v>52</v>
      </c>
      <c r="D448" s="32">
        <v>3046736117</v>
      </c>
      <c r="G448" t="b">
        <f>VLOOKUP($A448,PENDAFTARAN!$A:$C,2,0)</f>
        <v>0</v>
      </c>
      <c r="H448" t="b">
        <v>1</v>
      </c>
    </row>
    <row r="449" spans="1:8" x14ac:dyDescent="0.35">
      <c r="A449" s="15">
        <v>646</v>
      </c>
      <c r="B449" t="b">
        <v>1</v>
      </c>
      <c r="C449" s="15">
        <v>73</v>
      </c>
      <c r="D449" s="32">
        <v>3046736118</v>
      </c>
      <c r="G449" t="b">
        <f>VLOOKUP($A449,PENDAFTARAN!$A:$C,2,0)</f>
        <v>0</v>
      </c>
      <c r="H449" t="b">
        <v>1</v>
      </c>
    </row>
    <row r="450" spans="1:8" x14ac:dyDescent="0.35">
      <c r="A450" s="15">
        <v>647</v>
      </c>
      <c r="B450" t="b">
        <v>1</v>
      </c>
      <c r="C450" s="15">
        <v>25</v>
      </c>
      <c r="D450" s="32">
        <v>3046736119</v>
      </c>
      <c r="G450" t="b">
        <f>VLOOKUP($A450,PENDAFTARAN!$A:$C,2,0)</f>
        <v>0</v>
      </c>
      <c r="H450" t="b">
        <v>1</v>
      </c>
    </row>
    <row r="451" spans="1:8" x14ac:dyDescent="0.35">
      <c r="A451" s="15">
        <v>648</v>
      </c>
      <c r="B451" t="b">
        <v>1</v>
      </c>
      <c r="C451" s="15">
        <v>57</v>
      </c>
      <c r="D451" s="32">
        <v>3046736120</v>
      </c>
      <c r="G451" t="b">
        <f>VLOOKUP($A451,PENDAFTARAN!$A:$C,2,0)</f>
        <v>0</v>
      </c>
      <c r="H451" t="b">
        <v>1</v>
      </c>
    </row>
    <row r="452" spans="1:8" x14ac:dyDescent="0.35">
      <c r="A452" s="15">
        <v>649</v>
      </c>
      <c r="B452" t="b">
        <v>1</v>
      </c>
      <c r="C452" s="15">
        <v>60</v>
      </c>
      <c r="D452" s="32">
        <v>3046736121</v>
      </c>
      <c r="G452" t="b">
        <f>VLOOKUP($A452,PENDAFTARAN!$A:$C,2,0)</f>
        <v>0</v>
      </c>
      <c r="H452" t="b">
        <v>1</v>
      </c>
    </row>
    <row r="453" spans="1:8" x14ac:dyDescent="0.35">
      <c r="A453" s="15">
        <v>650</v>
      </c>
      <c r="B453" t="b">
        <v>1</v>
      </c>
      <c r="C453" s="15">
        <v>37</v>
      </c>
      <c r="D453" s="32">
        <v>3046736122</v>
      </c>
      <c r="G453" t="b">
        <f>VLOOKUP($A453,PENDAFTARAN!$A:$C,2,0)</f>
        <v>0</v>
      </c>
      <c r="H453" t="b">
        <v>1</v>
      </c>
    </row>
    <row r="454" spans="1:8" x14ac:dyDescent="0.35">
      <c r="A454" s="15">
        <v>651</v>
      </c>
      <c r="B454" t="b">
        <v>1</v>
      </c>
      <c r="C454" s="15">
        <v>78</v>
      </c>
      <c r="D454" s="32">
        <v>3046736123</v>
      </c>
      <c r="G454" t="b">
        <f>VLOOKUP($A454,PENDAFTARAN!$A:$C,2,0)</f>
        <v>0</v>
      </c>
      <c r="H454" t="b">
        <v>1</v>
      </c>
    </row>
    <row r="455" spans="1:8" x14ac:dyDescent="0.35">
      <c r="A455" s="15">
        <v>652</v>
      </c>
      <c r="B455" t="b">
        <v>1</v>
      </c>
      <c r="C455" s="15">
        <v>21</v>
      </c>
      <c r="D455" s="32">
        <v>3046736124</v>
      </c>
      <c r="G455" t="b">
        <f>VLOOKUP($A455,PENDAFTARAN!$A:$C,2,0)</f>
        <v>0</v>
      </c>
      <c r="H455" t="b">
        <v>1</v>
      </c>
    </row>
    <row r="456" spans="1:8" x14ac:dyDescent="0.35">
      <c r="A456" s="15">
        <v>653</v>
      </c>
      <c r="B456" t="b">
        <v>0</v>
      </c>
      <c r="C456" s="15">
        <v>0</v>
      </c>
      <c r="D456" s="32">
        <v>3046736125</v>
      </c>
      <c r="G456" t="b">
        <f>VLOOKUP($A456,PENDAFTARAN!$A:$C,2,0)</f>
        <v>0</v>
      </c>
      <c r="H456" t="b">
        <v>0</v>
      </c>
    </row>
    <row r="457" spans="1:8" x14ac:dyDescent="0.35">
      <c r="A457" s="15">
        <v>654</v>
      </c>
      <c r="B457" t="b">
        <v>0</v>
      </c>
      <c r="C457" s="15">
        <v>0</v>
      </c>
      <c r="D457" s="32">
        <v>3046736126</v>
      </c>
      <c r="G457" t="b">
        <f>VLOOKUP($A457,PENDAFTARAN!$A:$C,2,0)</f>
        <v>0</v>
      </c>
      <c r="H457" t="b">
        <v>0</v>
      </c>
    </row>
    <row r="458" spans="1:8" x14ac:dyDescent="0.35">
      <c r="A458" s="15">
        <v>655</v>
      </c>
      <c r="B458" t="b">
        <v>0</v>
      </c>
      <c r="C458" s="15">
        <v>0</v>
      </c>
      <c r="D458" s="32">
        <v>3046736127</v>
      </c>
      <c r="G458" t="b">
        <f>VLOOKUP($A458,PENDAFTARAN!$A:$C,2,0)</f>
        <v>0</v>
      </c>
      <c r="H458" t="b">
        <v>0</v>
      </c>
    </row>
    <row r="459" spans="1:8" x14ac:dyDescent="0.35">
      <c r="A459" s="15">
        <v>656</v>
      </c>
      <c r="B459" t="b">
        <v>0</v>
      </c>
      <c r="C459" s="15">
        <v>0</v>
      </c>
      <c r="D459" s="32">
        <v>3046736128</v>
      </c>
      <c r="G459" t="b">
        <f>VLOOKUP($A459,PENDAFTARAN!$A:$C,2,0)</f>
        <v>0</v>
      </c>
      <c r="H459" t="b">
        <v>0</v>
      </c>
    </row>
    <row r="460" spans="1:8" x14ac:dyDescent="0.35">
      <c r="A460" s="15">
        <v>657</v>
      </c>
      <c r="B460" t="b">
        <v>0</v>
      </c>
      <c r="C460" s="15">
        <v>0</v>
      </c>
      <c r="D460" s="32">
        <v>3046736129</v>
      </c>
      <c r="G460" t="b">
        <f>VLOOKUP($A460,PENDAFTARAN!$A:$C,2,0)</f>
        <v>0</v>
      </c>
      <c r="H460" t="b">
        <v>0</v>
      </c>
    </row>
    <row r="461" spans="1:8" x14ac:dyDescent="0.35">
      <c r="A461" s="15">
        <v>658</v>
      </c>
      <c r="B461" t="b">
        <v>0</v>
      </c>
      <c r="C461" s="15">
        <v>0</v>
      </c>
      <c r="D461" s="32">
        <v>3046736130</v>
      </c>
      <c r="G461" t="b">
        <f>VLOOKUP($A461,PENDAFTARAN!$A:$C,2,0)</f>
        <v>0</v>
      </c>
      <c r="H461" t="b">
        <v>0</v>
      </c>
    </row>
    <row r="462" spans="1:8" x14ac:dyDescent="0.35">
      <c r="A462" s="15">
        <v>659</v>
      </c>
      <c r="B462" t="b">
        <v>1</v>
      </c>
      <c r="C462" s="15">
        <v>66</v>
      </c>
      <c r="D462" s="32">
        <v>3046736131</v>
      </c>
      <c r="G462" t="b">
        <f>VLOOKUP($A462,PENDAFTARAN!$A:$C,2,0)</f>
        <v>0</v>
      </c>
      <c r="H462" t="b">
        <v>1</v>
      </c>
    </row>
    <row r="463" spans="1:8" x14ac:dyDescent="0.35">
      <c r="A463" s="15">
        <v>660</v>
      </c>
      <c r="B463" t="b">
        <v>1</v>
      </c>
      <c r="C463" s="15">
        <v>28</v>
      </c>
      <c r="D463" s="32">
        <v>3046736132</v>
      </c>
      <c r="G463" t="b">
        <f>VLOOKUP($A463,PENDAFTARAN!$A:$C,2,0)</f>
        <v>0</v>
      </c>
      <c r="H463" t="b">
        <v>1</v>
      </c>
    </row>
    <row r="464" spans="1:8" x14ac:dyDescent="0.35">
      <c r="A464" s="15">
        <v>661</v>
      </c>
      <c r="B464" t="b">
        <v>1</v>
      </c>
      <c r="C464" s="15">
        <v>25</v>
      </c>
      <c r="D464" s="32">
        <v>3046736133</v>
      </c>
      <c r="G464" t="b">
        <f>VLOOKUP($A464,PENDAFTARAN!$A:$C,2,0)</f>
        <v>0</v>
      </c>
      <c r="H464" t="b">
        <v>1</v>
      </c>
    </row>
    <row r="465" spans="1:8" x14ac:dyDescent="0.35">
      <c r="A465" s="15">
        <v>662</v>
      </c>
      <c r="B465" t="b">
        <v>1</v>
      </c>
      <c r="C465" s="15">
        <v>48</v>
      </c>
      <c r="D465" s="32">
        <v>3046736134</v>
      </c>
      <c r="G465" t="b">
        <f>VLOOKUP($A465,PENDAFTARAN!$A:$C,2,0)</f>
        <v>0</v>
      </c>
      <c r="H465" t="b">
        <v>1</v>
      </c>
    </row>
    <row r="466" spans="1:8" x14ac:dyDescent="0.35">
      <c r="A466" s="15">
        <v>663</v>
      </c>
      <c r="B466" t="b">
        <v>1</v>
      </c>
      <c r="C466" s="15">
        <v>70</v>
      </c>
      <c r="D466" s="32">
        <v>3046736135</v>
      </c>
      <c r="G466" t="b">
        <f>VLOOKUP($A466,PENDAFTARAN!$A:$C,2,0)</f>
        <v>0</v>
      </c>
      <c r="H466" t="b">
        <v>1</v>
      </c>
    </row>
    <row r="467" spans="1:8" x14ac:dyDescent="0.35">
      <c r="A467" s="15">
        <v>664</v>
      </c>
      <c r="B467" t="b">
        <v>1</v>
      </c>
      <c r="C467" s="15">
        <v>23</v>
      </c>
      <c r="D467" s="32">
        <v>3046736136</v>
      </c>
      <c r="G467" t="b">
        <f>VLOOKUP($A467,PENDAFTARAN!$A:$C,2,0)</f>
        <v>0</v>
      </c>
      <c r="H467" t="b">
        <v>1</v>
      </c>
    </row>
    <row r="468" spans="1:8" x14ac:dyDescent="0.35">
      <c r="A468" s="15">
        <v>665</v>
      </c>
      <c r="B468" t="b">
        <v>1</v>
      </c>
      <c r="C468" s="15">
        <v>70</v>
      </c>
      <c r="D468" s="32">
        <v>3046736137</v>
      </c>
      <c r="G468" t="b">
        <f>VLOOKUP($A468,PENDAFTARAN!$A:$C,2,0)</f>
        <v>0</v>
      </c>
      <c r="H468" t="b">
        <v>1</v>
      </c>
    </row>
    <row r="469" spans="1:8" x14ac:dyDescent="0.35">
      <c r="A469" s="15">
        <v>666</v>
      </c>
      <c r="B469" t="b">
        <v>1</v>
      </c>
      <c r="C469" s="15">
        <v>71</v>
      </c>
      <c r="D469" s="32">
        <v>3046736138</v>
      </c>
      <c r="G469" t="b">
        <f>VLOOKUP($A469,PENDAFTARAN!$A:$C,2,0)</f>
        <v>0</v>
      </c>
      <c r="H469" t="b">
        <v>1</v>
      </c>
    </row>
    <row r="470" spans="1:8" x14ac:dyDescent="0.35">
      <c r="A470" s="15">
        <v>667</v>
      </c>
      <c r="B470" t="b">
        <v>1</v>
      </c>
      <c r="C470" s="15">
        <v>56</v>
      </c>
      <c r="D470" s="32">
        <v>3046736139</v>
      </c>
      <c r="G470" t="b">
        <f>VLOOKUP($A470,PENDAFTARAN!$A:$C,2,0)</f>
        <v>0</v>
      </c>
      <c r="H470" t="b">
        <v>1</v>
      </c>
    </row>
    <row r="471" spans="1:8" x14ac:dyDescent="0.35">
      <c r="A471" s="15">
        <v>668</v>
      </c>
      <c r="B471" t="b">
        <v>1</v>
      </c>
      <c r="C471" s="15">
        <v>69</v>
      </c>
      <c r="D471" s="32">
        <v>3046736140</v>
      </c>
      <c r="G471" t="b">
        <f>VLOOKUP($A471,PENDAFTARAN!$A:$C,2,0)</f>
        <v>0</v>
      </c>
      <c r="H471" t="b">
        <v>1</v>
      </c>
    </row>
    <row r="472" spans="1:8" x14ac:dyDescent="0.35">
      <c r="A472" s="15">
        <v>669</v>
      </c>
      <c r="B472" t="b">
        <v>1</v>
      </c>
      <c r="C472" s="15">
        <v>60</v>
      </c>
      <c r="D472" s="32">
        <v>3046736141</v>
      </c>
      <c r="G472" t="b">
        <f>VLOOKUP($A472,PENDAFTARAN!$A:$C,2,0)</f>
        <v>0</v>
      </c>
      <c r="H472" t="b">
        <v>1</v>
      </c>
    </row>
    <row r="473" spans="1:8" x14ac:dyDescent="0.35">
      <c r="A473" s="15">
        <v>670</v>
      </c>
      <c r="B473" t="b">
        <v>1</v>
      </c>
      <c r="C473" s="15">
        <v>70</v>
      </c>
      <c r="D473" s="32">
        <v>3046736142</v>
      </c>
      <c r="G473" t="b">
        <f>VLOOKUP($A473,PENDAFTARAN!$A:$C,2,0)</f>
        <v>0</v>
      </c>
      <c r="H473" t="b">
        <v>1</v>
      </c>
    </row>
    <row r="474" spans="1:8" x14ac:dyDescent="0.35">
      <c r="A474" s="15">
        <v>671</v>
      </c>
      <c r="B474" t="b">
        <v>1</v>
      </c>
      <c r="C474" s="15">
        <v>34</v>
      </c>
      <c r="D474" s="32">
        <v>3046736143</v>
      </c>
      <c r="G474" t="b">
        <f>VLOOKUP($A474,PENDAFTARAN!$A:$C,2,0)</f>
        <v>0</v>
      </c>
      <c r="H474" t="b">
        <v>0</v>
      </c>
    </row>
    <row r="475" spans="1:8" x14ac:dyDescent="0.35">
      <c r="A475" s="15">
        <v>672</v>
      </c>
      <c r="B475" t="b">
        <v>1</v>
      </c>
      <c r="C475" s="15">
        <v>75</v>
      </c>
      <c r="D475" s="32">
        <v>3046736144</v>
      </c>
      <c r="G475" t="b">
        <f>VLOOKUP($A475,PENDAFTARAN!$A:$C,2,0)</f>
        <v>0</v>
      </c>
      <c r="H475" t="b">
        <v>0</v>
      </c>
    </row>
    <row r="476" spans="1:8" x14ac:dyDescent="0.35">
      <c r="A476" s="15">
        <v>673</v>
      </c>
      <c r="B476" t="b">
        <v>1</v>
      </c>
      <c r="C476" s="15">
        <v>31</v>
      </c>
      <c r="D476" s="32">
        <v>3046736145</v>
      </c>
      <c r="G476" t="b">
        <f>VLOOKUP($A476,PENDAFTARAN!$A:$C,2,0)</f>
        <v>0</v>
      </c>
      <c r="H476" t="b">
        <v>0</v>
      </c>
    </row>
    <row r="477" spans="1:8" x14ac:dyDescent="0.35">
      <c r="A477" s="15">
        <v>674</v>
      </c>
      <c r="B477" t="b">
        <v>1</v>
      </c>
      <c r="C477" s="15">
        <v>74</v>
      </c>
      <c r="D477" s="32">
        <v>3046736146</v>
      </c>
      <c r="G477" t="b">
        <f>VLOOKUP($A477,PENDAFTARAN!$A:$C,2,0)</f>
        <v>0</v>
      </c>
      <c r="H477" t="b">
        <v>0</v>
      </c>
    </row>
    <row r="478" spans="1:8" x14ac:dyDescent="0.35">
      <c r="A478" s="15">
        <v>675</v>
      </c>
      <c r="B478" t="b">
        <v>1</v>
      </c>
      <c r="C478" s="15">
        <v>77</v>
      </c>
      <c r="D478" s="32">
        <v>3046736147</v>
      </c>
      <c r="G478" t="b">
        <f>VLOOKUP($A478,PENDAFTARAN!$A:$C,2,0)</f>
        <v>0</v>
      </c>
      <c r="H478" t="b">
        <v>0</v>
      </c>
    </row>
    <row r="479" spans="1:8" x14ac:dyDescent="0.35">
      <c r="A479" s="15">
        <v>676</v>
      </c>
      <c r="B479" t="b">
        <v>1</v>
      </c>
      <c r="C479" s="15">
        <v>60</v>
      </c>
      <c r="D479" s="32">
        <v>3046736148</v>
      </c>
      <c r="G479" t="b">
        <f>VLOOKUP($A479,PENDAFTARAN!$A:$C,2,0)</f>
        <v>0</v>
      </c>
      <c r="H479" t="b">
        <v>0</v>
      </c>
    </row>
    <row r="480" spans="1:8" x14ac:dyDescent="0.35">
      <c r="A480" s="15">
        <v>677</v>
      </c>
      <c r="B480" t="b">
        <v>1</v>
      </c>
      <c r="C480" s="15">
        <v>74</v>
      </c>
      <c r="D480" s="32">
        <v>3046736149</v>
      </c>
      <c r="G480" t="b">
        <f>VLOOKUP($A480,PENDAFTARAN!$A:$C,2,0)</f>
        <v>0</v>
      </c>
      <c r="H480" t="b">
        <v>0</v>
      </c>
    </row>
    <row r="481" spans="1:8" x14ac:dyDescent="0.35">
      <c r="A481" s="15">
        <v>678</v>
      </c>
      <c r="B481" t="b">
        <v>1</v>
      </c>
      <c r="C481" s="15">
        <v>76</v>
      </c>
      <c r="D481" s="32">
        <v>3046736150</v>
      </c>
      <c r="G481" t="b">
        <f>VLOOKUP($A481,PENDAFTARAN!$A:$C,2,0)</f>
        <v>0</v>
      </c>
      <c r="H481" t="b">
        <v>0</v>
      </c>
    </row>
    <row r="482" spans="1:8" x14ac:dyDescent="0.35">
      <c r="A482" s="15">
        <v>679</v>
      </c>
      <c r="B482" t="b">
        <v>1</v>
      </c>
      <c r="C482" s="15">
        <v>43</v>
      </c>
      <c r="D482" s="32">
        <v>3046736151</v>
      </c>
      <c r="G482" t="b">
        <f>VLOOKUP($A482,PENDAFTARAN!$A:$C,2,0)</f>
        <v>0</v>
      </c>
      <c r="H482" t="b">
        <v>0</v>
      </c>
    </row>
    <row r="483" spans="1:8" x14ac:dyDescent="0.35">
      <c r="A483" s="15">
        <v>680</v>
      </c>
      <c r="B483" t="b">
        <v>1</v>
      </c>
      <c r="C483" s="15">
        <v>26</v>
      </c>
      <c r="D483" s="32">
        <v>3046736152</v>
      </c>
      <c r="G483" t="b">
        <f>VLOOKUP($A483,PENDAFTARAN!$A:$C,2,0)</f>
        <v>0</v>
      </c>
      <c r="H483" t="b">
        <v>0</v>
      </c>
    </row>
    <row r="484" spans="1:8" x14ac:dyDescent="0.35">
      <c r="A484" s="15">
        <v>681</v>
      </c>
      <c r="B484" t="b">
        <v>1</v>
      </c>
      <c r="C484" s="15">
        <v>53</v>
      </c>
      <c r="D484" s="32">
        <v>3046736153</v>
      </c>
      <c r="G484" t="b">
        <f>VLOOKUP($A484,PENDAFTARAN!$A:$C,2,0)</f>
        <v>0</v>
      </c>
      <c r="H484" t="b">
        <v>0</v>
      </c>
    </row>
    <row r="485" spans="1:8" x14ac:dyDescent="0.35">
      <c r="A485" s="15">
        <v>682</v>
      </c>
      <c r="B485" t="b">
        <v>1</v>
      </c>
      <c r="C485" s="15">
        <v>77</v>
      </c>
      <c r="D485" s="32">
        <v>3046736154</v>
      </c>
      <c r="G485" t="b">
        <f>VLOOKUP($A485,PENDAFTARAN!$A:$C,2,0)</f>
        <v>0</v>
      </c>
      <c r="H485" t="b">
        <v>0</v>
      </c>
    </row>
    <row r="486" spans="1:8" x14ac:dyDescent="0.35">
      <c r="A486" s="15">
        <v>683</v>
      </c>
      <c r="B486" t="b">
        <v>1</v>
      </c>
      <c r="C486" s="15">
        <v>48</v>
      </c>
      <c r="D486" s="32">
        <v>3046736155</v>
      </c>
      <c r="G486" t="b">
        <f>VLOOKUP($A486,PENDAFTARAN!$A:$C,2,0)</f>
        <v>0</v>
      </c>
      <c r="H486" t="b">
        <v>0</v>
      </c>
    </row>
    <row r="487" spans="1:8" x14ac:dyDescent="0.35">
      <c r="A487" s="15">
        <v>684</v>
      </c>
      <c r="B487" t="b">
        <v>1</v>
      </c>
      <c r="C487" s="15">
        <v>50</v>
      </c>
      <c r="D487" s="32">
        <v>3046736156</v>
      </c>
      <c r="G487" t="b">
        <f>VLOOKUP($A487,PENDAFTARAN!$A:$C,2,0)</f>
        <v>0</v>
      </c>
      <c r="H487" t="b">
        <v>0</v>
      </c>
    </row>
    <row r="488" spans="1:8" x14ac:dyDescent="0.35">
      <c r="A488" s="15">
        <v>685</v>
      </c>
      <c r="B488" t="b">
        <v>1</v>
      </c>
      <c r="C488" s="15">
        <v>69</v>
      </c>
      <c r="D488" s="32">
        <v>3046736157</v>
      </c>
      <c r="G488" t="b">
        <f>VLOOKUP($A488,PENDAFTARAN!$A:$C,2,0)</f>
        <v>0</v>
      </c>
      <c r="H488" t="b">
        <v>1</v>
      </c>
    </row>
    <row r="489" spans="1:8" x14ac:dyDescent="0.35">
      <c r="A489" s="15">
        <v>686</v>
      </c>
      <c r="B489" t="b">
        <v>1</v>
      </c>
      <c r="C489" s="15">
        <v>46</v>
      </c>
      <c r="D489" s="32">
        <v>3046736158</v>
      </c>
      <c r="G489" t="b">
        <f>VLOOKUP($A489,PENDAFTARAN!$A:$C,2,0)</f>
        <v>0</v>
      </c>
      <c r="H489" t="b">
        <v>1</v>
      </c>
    </row>
    <row r="490" spans="1:8" x14ac:dyDescent="0.35">
      <c r="A490" s="15">
        <v>687</v>
      </c>
      <c r="B490" t="b">
        <v>1</v>
      </c>
      <c r="C490" s="15">
        <v>68</v>
      </c>
      <c r="D490" s="32">
        <v>3046736159</v>
      </c>
      <c r="G490" t="b">
        <f>VLOOKUP($A490,PENDAFTARAN!$A:$C,2,0)</f>
        <v>0</v>
      </c>
      <c r="H490" t="b">
        <v>1</v>
      </c>
    </row>
    <row r="491" spans="1:8" x14ac:dyDescent="0.35">
      <c r="A491" s="15">
        <v>688</v>
      </c>
      <c r="B491" t="b">
        <v>1</v>
      </c>
      <c r="C491" s="15">
        <v>23</v>
      </c>
      <c r="D491" s="32">
        <v>3046736160</v>
      </c>
      <c r="G491" t="b">
        <f>VLOOKUP($A491,PENDAFTARAN!$A:$C,2,0)</f>
        <v>0</v>
      </c>
      <c r="H491" t="b">
        <v>1</v>
      </c>
    </row>
    <row r="492" spans="1:8" x14ac:dyDescent="0.35">
      <c r="A492" s="15">
        <v>689</v>
      </c>
      <c r="B492" t="b">
        <v>1</v>
      </c>
      <c r="C492" s="15">
        <v>21</v>
      </c>
      <c r="D492" s="32">
        <v>3046736161</v>
      </c>
      <c r="G492" t="b">
        <f>VLOOKUP($A492,PENDAFTARAN!$A:$C,2,0)</f>
        <v>0</v>
      </c>
      <c r="H492" t="b">
        <v>1</v>
      </c>
    </row>
    <row r="493" spans="1:8" x14ac:dyDescent="0.35">
      <c r="A493" s="15">
        <v>690</v>
      </c>
      <c r="B493" t="b">
        <v>1</v>
      </c>
      <c r="C493" s="15">
        <v>52</v>
      </c>
      <c r="D493" s="32">
        <v>3046736162</v>
      </c>
      <c r="G493" t="b">
        <f>VLOOKUP($A493,PENDAFTARAN!$A:$C,2,0)</f>
        <v>0</v>
      </c>
      <c r="H493" t="b">
        <v>1</v>
      </c>
    </row>
    <row r="494" spans="1:8" x14ac:dyDescent="0.35">
      <c r="A494" s="15">
        <v>691</v>
      </c>
      <c r="B494" t="b">
        <v>1</v>
      </c>
      <c r="C494" s="15">
        <v>54</v>
      </c>
      <c r="D494" s="32">
        <v>3046736163</v>
      </c>
      <c r="G494" t="b">
        <f>VLOOKUP($A494,PENDAFTARAN!$A:$C,2,0)</f>
        <v>0</v>
      </c>
      <c r="H494" t="b">
        <v>1</v>
      </c>
    </row>
    <row r="495" spans="1:8" x14ac:dyDescent="0.35">
      <c r="A495" s="15">
        <v>692</v>
      </c>
      <c r="B495" t="b">
        <v>1</v>
      </c>
      <c r="C495" s="15">
        <v>29</v>
      </c>
      <c r="D495" s="32">
        <v>3046736164</v>
      </c>
      <c r="G495" t="b">
        <f>VLOOKUP($A495,PENDAFTARAN!$A:$C,2,0)</f>
        <v>0</v>
      </c>
      <c r="H495" t="b">
        <v>1</v>
      </c>
    </row>
    <row r="496" spans="1:8" x14ac:dyDescent="0.35">
      <c r="A496" s="15">
        <v>693</v>
      </c>
      <c r="B496" t="b">
        <v>1</v>
      </c>
      <c r="C496" s="15">
        <v>57</v>
      </c>
      <c r="D496" s="32">
        <v>3046736165</v>
      </c>
      <c r="G496" t="b">
        <f>VLOOKUP($A496,PENDAFTARAN!$A:$C,2,0)</f>
        <v>0</v>
      </c>
      <c r="H496" t="b">
        <v>1</v>
      </c>
    </row>
    <row r="497" spans="1:8" x14ac:dyDescent="0.35">
      <c r="A497" s="15">
        <v>694</v>
      </c>
      <c r="B497" t="b">
        <v>1</v>
      </c>
      <c r="C497" s="15">
        <v>45</v>
      </c>
      <c r="D497" s="32">
        <v>3046736166</v>
      </c>
      <c r="G497" t="b">
        <f>VLOOKUP($A497,PENDAFTARAN!$A:$C,2,0)</f>
        <v>0</v>
      </c>
      <c r="H497" t="b">
        <v>1</v>
      </c>
    </row>
    <row r="498" spans="1:8" x14ac:dyDescent="0.35">
      <c r="A498" s="15">
        <v>695</v>
      </c>
      <c r="B498" t="b">
        <v>1</v>
      </c>
      <c r="C498" s="15">
        <v>48</v>
      </c>
      <c r="D498" s="32">
        <v>3046736167</v>
      </c>
      <c r="G498" t="b">
        <f>VLOOKUP($A498,PENDAFTARAN!$A:$C,2,0)</f>
        <v>0</v>
      </c>
      <c r="H498" t="b">
        <v>1</v>
      </c>
    </row>
    <row r="499" spans="1:8" x14ac:dyDescent="0.35">
      <c r="A499" s="15">
        <v>696</v>
      </c>
      <c r="B499" t="b">
        <v>1</v>
      </c>
      <c r="C499" s="15">
        <v>38</v>
      </c>
      <c r="D499" s="32">
        <v>3046736168</v>
      </c>
      <c r="G499" t="b">
        <f>VLOOKUP($A499,PENDAFTARAN!$A:$C,2,0)</f>
        <v>0</v>
      </c>
      <c r="H499" t="b">
        <v>1</v>
      </c>
    </row>
    <row r="500" spans="1:8" x14ac:dyDescent="0.35">
      <c r="A500" s="15">
        <v>697</v>
      </c>
      <c r="B500" t="b">
        <v>1</v>
      </c>
      <c r="C500" s="15">
        <v>57</v>
      </c>
      <c r="D500" s="32">
        <v>3046736169</v>
      </c>
      <c r="G500" t="b">
        <f>VLOOKUP($A500,PENDAFTARAN!$A:$C,2,0)</f>
        <v>0</v>
      </c>
      <c r="H500" t="b">
        <v>1</v>
      </c>
    </row>
    <row r="501" spans="1:8" x14ac:dyDescent="0.35">
      <c r="A501" s="15">
        <v>698</v>
      </c>
      <c r="B501" t="b">
        <v>1</v>
      </c>
      <c r="C501" s="15">
        <v>51</v>
      </c>
      <c r="D501" s="32">
        <v>3046736170</v>
      </c>
      <c r="G501" t="b">
        <f>VLOOKUP($A501,PENDAFTARAN!$A:$C,2,0)</f>
        <v>0</v>
      </c>
      <c r="H501" t="b">
        <v>1</v>
      </c>
    </row>
    <row r="502" spans="1:8" x14ac:dyDescent="0.35">
      <c r="A502" s="15">
        <v>699</v>
      </c>
      <c r="B502" t="b">
        <v>1</v>
      </c>
      <c r="C502" s="15">
        <v>77</v>
      </c>
      <c r="D502" s="32">
        <v>3046736171</v>
      </c>
      <c r="G502" t="b">
        <f>VLOOKUP($A502,PENDAFTARAN!$A:$C,2,0)</f>
        <v>0</v>
      </c>
      <c r="H502" t="b">
        <v>0</v>
      </c>
    </row>
    <row r="503" spans="1:8" x14ac:dyDescent="0.35">
      <c r="A503" s="15">
        <v>700</v>
      </c>
      <c r="B503" t="b">
        <v>1</v>
      </c>
      <c r="C503" s="15">
        <v>64</v>
      </c>
      <c r="D503" s="32">
        <v>3046736172</v>
      </c>
      <c r="G503" t="b">
        <f>VLOOKUP($A503,PENDAFTARAN!$A:$C,2,0)</f>
        <v>0</v>
      </c>
      <c r="H503" t="b">
        <v>0</v>
      </c>
    </row>
    <row r="504" spans="1:8" x14ac:dyDescent="0.35">
      <c r="A504" s="15">
        <v>701</v>
      </c>
      <c r="B504" t="b">
        <v>1</v>
      </c>
      <c r="C504" s="15">
        <v>45</v>
      </c>
      <c r="D504" s="32">
        <v>3046736173</v>
      </c>
      <c r="G504" t="b">
        <f>VLOOKUP($A504,PENDAFTARAN!$A:$C,2,0)</f>
        <v>0</v>
      </c>
      <c r="H504" t="b">
        <v>0</v>
      </c>
    </row>
    <row r="505" spans="1:8" x14ac:dyDescent="0.35">
      <c r="A505" s="15">
        <v>702</v>
      </c>
      <c r="B505" t="b">
        <v>1</v>
      </c>
      <c r="C505" s="15">
        <v>45</v>
      </c>
      <c r="D505" s="32">
        <v>3046736174</v>
      </c>
      <c r="G505" t="b">
        <f>VLOOKUP($A505,PENDAFTARAN!$A:$C,2,0)</f>
        <v>0</v>
      </c>
      <c r="H505" t="b">
        <v>0</v>
      </c>
    </row>
    <row r="506" spans="1:8" x14ac:dyDescent="0.35">
      <c r="A506" s="15">
        <v>703</v>
      </c>
      <c r="B506" t="b">
        <v>1</v>
      </c>
      <c r="C506" s="15">
        <v>64</v>
      </c>
      <c r="D506" s="32">
        <v>3046736175</v>
      </c>
      <c r="G506" t="b">
        <f>VLOOKUP($A506,PENDAFTARAN!$A:$C,2,0)</f>
        <v>0</v>
      </c>
      <c r="H506" t="b">
        <v>0</v>
      </c>
    </row>
    <row r="507" spans="1:8" x14ac:dyDescent="0.35">
      <c r="A507" s="15">
        <v>704</v>
      </c>
      <c r="B507" t="b">
        <v>1</v>
      </c>
      <c r="C507" s="15">
        <v>72</v>
      </c>
      <c r="D507" s="32">
        <v>3046736176</v>
      </c>
      <c r="G507" t="b">
        <f>VLOOKUP($A507,PENDAFTARAN!$A:$C,2,0)</f>
        <v>0</v>
      </c>
      <c r="H507" t="b">
        <v>0</v>
      </c>
    </row>
    <row r="508" spans="1:8" x14ac:dyDescent="0.35">
      <c r="A508" s="15">
        <v>705</v>
      </c>
      <c r="B508" t="b">
        <v>1</v>
      </c>
      <c r="C508" s="15">
        <v>57</v>
      </c>
      <c r="D508" s="32">
        <v>3046736177</v>
      </c>
      <c r="G508" t="b">
        <f>VLOOKUP($A508,PENDAFTARAN!$A:$C,2,0)</f>
        <v>0</v>
      </c>
      <c r="H508" t="b">
        <v>0</v>
      </c>
    </row>
    <row r="509" spans="1:8" x14ac:dyDescent="0.35">
      <c r="A509" s="15">
        <v>706</v>
      </c>
      <c r="B509" t="b">
        <v>1</v>
      </c>
      <c r="C509" s="15">
        <v>61</v>
      </c>
      <c r="D509" s="32">
        <v>3046736178</v>
      </c>
      <c r="G509" t="b">
        <f>VLOOKUP($A509,PENDAFTARAN!$A:$C,2,0)</f>
        <v>0</v>
      </c>
      <c r="H509" t="b">
        <v>0</v>
      </c>
    </row>
    <row r="510" spans="1:8" x14ac:dyDescent="0.35">
      <c r="A510" s="15">
        <v>707</v>
      </c>
      <c r="B510" t="b">
        <v>1</v>
      </c>
      <c r="C510" s="15">
        <v>36</v>
      </c>
      <c r="D510" s="32">
        <v>3046736179</v>
      </c>
      <c r="G510" t="b">
        <f>VLOOKUP($A510,PENDAFTARAN!$A:$C,2,0)</f>
        <v>0</v>
      </c>
      <c r="H510" t="b">
        <v>1</v>
      </c>
    </row>
    <row r="511" spans="1:8" x14ac:dyDescent="0.35">
      <c r="A511" s="15">
        <v>708</v>
      </c>
      <c r="B511" t="b">
        <v>1</v>
      </c>
      <c r="C511" s="15">
        <v>23</v>
      </c>
      <c r="D511" s="32">
        <v>3046736180</v>
      </c>
      <c r="G511" t="b">
        <f>VLOOKUP($A511,PENDAFTARAN!$A:$C,2,0)</f>
        <v>0</v>
      </c>
      <c r="H511" t="b">
        <v>1</v>
      </c>
    </row>
    <row r="512" spans="1:8" x14ac:dyDescent="0.35">
      <c r="A512" s="15">
        <v>709</v>
      </c>
      <c r="B512" t="b">
        <v>1</v>
      </c>
      <c r="C512" s="15">
        <v>28</v>
      </c>
      <c r="D512" s="32">
        <v>3046736181</v>
      </c>
      <c r="G512" t="b">
        <f>VLOOKUP($A512,PENDAFTARAN!$A:$C,2,0)</f>
        <v>0</v>
      </c>
      <c r="H512" t="b">
        <v>1</v>
      </c>
    </row>
    <row r="513" spans="1:8" x14ac:dyDescent="0.35">
      <c r="A513" s="15">
        <v>710</v>
      </c>
      <c r="B513" t="b">
        <v>1</v>
      </c>
      <c r="C513" s="15">
        <v>25</v>
      </c>
      <c r="D513" s="32">
        <v>3046736182</v>
      </c>
      <c r="G513" t="b">
        <f>VLOOKUP($A513,PENDAFTARAN!$A:$C,2,0)</f>
        <v>0</v>
      </c>
      <c r="H513" t="b">
        <v>1</v>
      </c>
    </row>
    <row r="514" spans="1:8" x14ac:dyDescent="0.35">
      <c r="A514" s="15">
        <v>711</v>
      </c>
      <c r="B514" t="b">
        <v>1</v>
      </c>
      <c r="C514" s="15">
        <v>69</v>
      </c>
      <c r="D514" s="32">
        <v>3046736183</v>
      </c>
      <c r="G514" t="b">
        <f>VLOOKUP($A514,PENDAFTARAN!$A:$C,2,0)</f>
        <v>0</v>
      </c>
      <c r="H514" t="b">
        <v>1</v>
      </c>
    </row>
    <row r="515" spans="1:8" x14ac:dyDescent="0.35">
      <c r="A515" s="15">
        <v>712</v>
      </c>
      <c r="B515" t="b">
        <v>1</v>
      </c>
      <c r="C515" s="15">
        <v>52</v>
      </c>
      <c r="D515" s="32">
        <v>3046736184</v>
      </c>
      <c r="G515" t="b">
        <f>VLOOKUP($A515,PENDAFTARAN!$A:$C,2,0)</f>
        <v>0</v>
      </c>
      <c r="H515" t="b">
        <v>1</v>
      </c>
    </row>
    <row r="516" spans="1:8" x14ac:dyDescent="0.35">
      <c r="A516" s="15">
        <v>713</v>
      </c>
      <c r="B516" t="b">
        <v>1</v>
      </c>
      <c r="C516" s="15">
        <v>73</v>
      </c>
      <c r="D516" s="32">
        <v>3046736185</v>
      </c>
      <c r="G516" t="b">
        <f>VLOOKUP($A516,PENDAFTARAN!$A:$C,2,0)</f>
        <v>0</v>
      </c>
      <c r="H516" t="b">
        <v>1</v>
      </c>
    </row>
    <row r="517" spans="1:8" x14ac:dyDescent="0.35">
      <c r="A517" s="15">
        <v>714</v>
      </c>
      <c r="B517" t="b">
        <v>1</v>
      </c>
      <c r="C517" s="15">
        <v>32</v>
      </c>
      <c r="D517" s="32">
        <v>3046736186</v>
      </c>
      <c r="G517" t="b">
        <f>VLOOKUP($A517,PENDAFTARAN!$A:$C,2,0)</f>
        <v>0</v>
      </c>
      <c r="H517" t="b">
        <v>1</v>
      </c>
    </row>
    <row r="518" spans="1:8" x14ac:dyDescent="0.35">
      <c r="A518" s="15">
        <v>715</v>
      </c>
      <c r="B518" t="b">
        <v>1</v>
      </c>
      <c r="C518" s="15">
        <v>51</v>
      </c>
      <c r="D518" s="32">
        <v>3046736187</v>
      </c>
      <c r="G518" t="b">
        <f>VLOOKUP($A518,PENDAFTARAN!$A:$C,2,0)</f>
        <v>0</v>
      </c>
      <c r="H518" t="b">
        <v>1</v>
      </c>
    </row>
    <row r="519" spans="1:8" x14ac:dyDescent="0.35">
      <c r="A519" s="15">
        <v>716</v>
      </c>
      <c r="B519" t="b">
        <v>1</v>
      </c>
      <c r="C519" s="15">
        <v>71</v>
      </c>
      <c r="D519" s="32">
        <v>3046736188</v>
      </c>
      <c r="G519" t="b">
        <f>VLOOKUP($A519,PENDAFTARAN!$A:$C,2,0)</f>
        <v>0</v>
      </c>
      <c r="H519" t="b">
        <v>1</v>
      </c>
    </row>
    <row r="520" spans="1:8" x14ac:dyDescent="0.35">
      <c r="A520" s="15">
        <v>717</v>
      </c>
      <c r="B520" t="b">
        <v>1</v>
      </c>
      <c r="C520" s="15">
        <v>30</v>
      </c>
      <c r="D520" s="32">
        <v>3046736189</v>
      </c>
      <c r="G520" t="b">
        <f>VLOOKUP($A520,PENDAFTARAN!$A:$C,2,0)</f>
        <v>0</v>
      </c>
      <c r="H520" t="b">
        <v>1</v>
      </c>
    </row>
    <row r="521" spans="1:8" x14ac:dyDescent="0.35">
      <c r="A521" s="15">
        <v>718</v>
      </c>
      <c r="B521" t="b">
        <v>1</v>
      </c>
      <c r="C521" s="15">
        <v>43</v>
      </c>
      <c r="D521" s="32">
        <v>3046736190</v>
      </c>
      <c r="G521" t="b">
        <f>VLOOKUP($A521,PENDAFTARAN!$A:$C,2,0)</f>
        <v>0</v>
      </c>
      <c r="H521" t="b">
        <v>1</v>
      </c>
    </row>
    <row r="522" spans="1:8" x14ac:dyDescent="0.35">
      <c r="A522" s="15">
        <v>719</v>
      </c>
      <c r="B522" t="b">
        <v>1</v>
      </c>
      <c r="C522" s="15">
        <v>23</v>
      </c>
      <c r="D522" s="32">
        <v>3046736191</v>
      </c>
      <c r="G522" t="b">
        <f>VLOOKUP($A522,PENDAFTARAN!$A:$C,2,0)</f>
        <v>0</v>
      </c>
      <c r="H522" t="b">
        <v>1</v>
      </c>
    </row>
    <row r="523" spans="1:8" x14ac:dyDescent="0.35">
      <c r="A523" s="15">
        <v>720</v>
      </c>
      <c r="B523" t="b">
        <v>1</v>
      </c>
      <c r="C523" s="15">
        <v>38</v>
      </c>
      <c r="D523" s="32">
        <v>3046736192</v>
      </c>
      <c r="G523" t="b">
        <f>VLOOKUP($A523,PENDAFTARAN!$A:$C,2,0)</f>
        <v>0</v>
      </c>
      <c r="H523" t="b">
        <v>0</v>
      </c>
    </row>
    <row r="524" spans="1:8" x14ac:dyDescent="0.35">
      <c r="A524" s="15">
        <v>721</v>
      </c>
      <c r="B524" t="b">
        <v>1</v>
      </c>
      <c r="C524" s="15">
        <v>35</v>
      </c>
      <c r="D524" s="32">
        <v>3046736193</v>
      </c>
      <c r="G524" t="b">
        <f>VLOOKUP($A524,PENDAFTARAN!$A:$C,2,0)</f>
        <v>0</v>
      </c>
      <c r="H524" t="b">
        <v>0</v>
      </c>
    </row>
    <row r="525" spans="1:8" x14ac:dyDescent="0.35">
      <c r="A525" s="15">
        <v>722</v>
      </c>
      <c r="B525" t="b">
        <v>1</v>
      </c>
      <c r="C525" s="15">
        <v>37</v>
      </c>
      <c r="D525" s="32">
        <v>3046736194</v>
      </c>
      <c r="G525" t="b">
        <f>VLOOKUP($A525,PENDAFTARAN!$A:$C,2,0)</f>
        <v>0</v>
      </c>
      <c r="H525" t="b">
        <v>0</v>
      </c>
    </row>
    <row r="526" spans="1:8" x14ac:dyDescent="0.35">
      <c r="A526" s="15">
        <v>723</v>
      </c>
      <c r="B526" t="b">
        <v>1</v>
      </c>
      <c r="C526" s="15">
        <v>43</v>
      </c>
      <c r="D526" s="32">
        <v>3046736195</v>
      </c>
      <c r="G526" t="b">
        <f>VLOOKUP($A526,PENDAFTARAN!$A:$C,2,0)</f>
        <v>0</v>
      </c>
      <c r="H526" t="b">
        <v>0</v>
      </c>
    </row>
    <row r="527" spans="1:8" x14ac:dyDescent="0.35">
      <c r="A527" s="15">
        <v>724</v>
      </c>
      <c r="B527" t="b">
        <v>1</v>
      </c>
      <c r="C527" s="15">
        <v>72</v>
      </c>
      <c r="D527" s="32">
        <v>3046736196</v>
      </c>
      <c r="G527" t="b">
        <f>VLOOKUP($A527,PENDAFTARAN!$A:$C,2,0)</f>
        <v>0</v>
      </c>
      <c r="H527" t="b">
        <v>0</v>
      </c>
    </row>
    <row r="528" spans="1:8" x14ac:dyDescent="0.35">
      <c r="A528" s="15">
        <v>725</v>
      </c>
      <c r="B528" t="b">
        <v>1</v>
      </c>
      <c r="C528" s="15">
        <v>32</v>
      </c>
      <c r="D528" s="32">
        <v>3046736197</v>
      </c>
      <c r="G528" t="b">
        <f>VLOOKUP($A528,PENDAFTARAN!$A:$C,2,0)</f>
        <v>0</v>
      </c>
      <c r="H528" t="b">
        <v>0</v>
      </c>
    </row>
    <row r="529" spans="1:8" x14ac:dyDescent="0.35">
      <c r="A529" s="15">
        <v>726</v>
      </c>
      <c r="B529" t="b">
        <v>1</v>
      </c>
      <c r="C529" s="15">
        <v>46</v>
      </c>
      <c r="D529" s="32">
        <v>3046736198</v>
      </c>
      <c r="G529" t="b">
        <f>VLOOKUP($A529,PENDAFTARAN!$A:$C,2,0)</f>
        <v>0</v>
      </c>
      <c r="H529" t="b">
        <v>0</v>
      </c>
    </row>
    <row r="530" spans="1:8" x14ac:dyDescent="0.35">
      <c r="A530" s="15">
        <v>727</v>
      </c>
      <c r="B530" t="b">
        <v>1</v>
      </c>
      <c r="C530" s="15">
        <v>41</v>
      </c>
      <c r="D530" s="32">
        <v>3046736199</v>
      </c>
      <c r="G530" t="b">
        <f>VLOOKUP($A530,PENDAFTARAN!$A:$C,2,0)</f>
        <v>0</v>
      </c>
      <c r="H530" t="b">
        <v>0</v>
      </c>
    </row>
    <row r="531" spans="1:8" x14ac:dyDescent="0.35">
      <c r="A531" s="15">
        <v>728</v>
      </c>
      <c r="B531" t="b">
        <v>1</v>
      </c>
      <c r="C531" s="15">
        <v>22</v>
      </c>
      <c r="D531" s="32">
        <v>3046736200</v>
      </c>
      <c r="G531" t="b">
        <f>VLOOKUP($A531,PENDAFTARAN!$A:$C,2,0)</f>
        <v>0</v>
      </c>
      <c r="H531" t="b">
        <v>1</v>
      </c>
    </row>
    <row r="532" spans="1:8" x14ac:dyDescent="0.35">
      <c r="A532" s="15">
        <v>729</v>
      </c>
      <c r="B532" t="b">
        <v>1</v>
      </c>
      <c r="C532" s="15">
        <v>29</v>
      </c>
      <c r="D532" s="32">
        <v>3046736201</v>
      </c>
      <c r="G532" t="b">
        <f>VLOOKUP($A532,PENDAFTARAN!$A:$C,2,0)</f>
        <v>0</v>
      </c>
      <c r="H532" t="b">
        <v>1</v>
      </c>
    </row>
    <row r="533" spans="1:8" x14ac:dyDescent="0.35">
      <c r="A533" s="15">
        <v>730</v>
      </c>
      <c r="B533" t="b">
        <v>1</v>
      </c>
      <c r="C533" s="15">
        <v>43</v>
      </c>
      <c r="D533" s="32">
        <v>3046736202</v>
      </c>
      <c r="G533" t="b">
        <f>VLOOKUP($A533,PENDAFTARAN!$A:$C,2,0)</f>
        <v>0</v>
      </c>
      <c r="H533" t="b">
        <v>1</v>
      </c>
    </row>
    <row r="534" spans="1:8" x14ac:dyDescent="0.35">
      <c r="A534" s="15">
        <v>731</v>
      </c>
      <c r="B534" t="b">
        <v>1</v>
      </c>
      <c r="C534" s="15">
        <v>62</v>
      </c>
      <c r="D534" s="32">
        <v>3046736203</v>
      </c>
      <c r="G534" t="b">
        <f>VLOOKUP($A534,PENDAFTARAN!$A:$C,2,0)</f>
        <v>0</v>
      </c>
      <c r="H534" t="b">
        <v>1</v>
      </c>
    </row>
    <row r="535" spans="1:8" x14ac:dyDescent="0.35">
      <c r="A535" s="15">
        <v>732</v>
      </c>
      <c r="B535" t="b">
        <v>1</v>
      </c>
      <c r="C535" s="15">
        <v>61</v>
      </c>
      <c r="D535" s="32">
        <v>3046736204</v>
      </c>
      <c r="G535" t="b">
        <f>VLOOKUP($A535,PENDAFTARAN!$A:$C,2,0)</f>
        <v>0</v>
      </c>
      <c r="H535" t="b">
        <v>0</v>
      </c>
    </row>
    <row r="536" spans="1:8" x14ac:dyDescent="0.35">
      <c r="A536" s="15">
        <v>733</v>
      </c>
      <c r="B536" t="b">
        <v>1</v>
      </c>
      <c r="C536" s="15">
        <v>52</v>
      </c>
      <c r="D536" s="32">
        <v>3046736205</v>
      </c>
      <c r="G536" t="b">
        <f>VLOOKUP($A536,PENDAFTARAN!$A:$C,2,0)</f>
        <v>0</v>
      </c>
      <c r="H536" t="b">
        <v>0</v>
      </c>
    </row>
    <row r="537" spans="1:8" x14ac:dyDescent="0.35">
      <c r="A537" s="15">
        <v>734</v>
      </c>
      <c r="B537" t="b">
        <v>1</v>
      </c>
      <c r="C537" s="15">
        <v>77</v>
      </c>
      <c r="D537" s="32">
        <v>3046736206</v>
      </c>
      <c r="G537" t="b">
        <f>VLOOKUP($A537,PENDAFTARAN!$A:$C,2,0)</f>
        <v>0</v>
      </c>
      <c r="H537" t="b">
        <v>0</v>
      </c>
    </row>
    <row r="538" spans="1:8" x14ac:dyDescent="0.35">
      <c r="A538" s="15">
        <v>735</v>
      </c>
      <c r="B538" t="b">
        <v>1</v>
      </c>
      <c r="C538" s="15">
        <v>33</v>
      </c>
      <c r="D538" s="32">
        <v>3046736207</v>
      </c>
      <c r="G538" t="b">
        <f>VLOOKUP($A538,PENDAFTARAN!$A:$C,2,0)</f>
        <v>0</v>
      </c>
      <c r="H538" t="b">
        <v>0</v>
      </c>
    </row>
    <row r="539" spans="1:8" x14ac:dyDescent="0.35">
      <c r="A539" s="15">
        <v>736</v>
      </c>
      <c r="B539" t="b">
        <v>1</v>
      </c>
      <c r="C539" s="15">
        <v>33</v>
      </c>
      <c r="D539" s="32">
        <v>3046736208</v>
      </c>
      <c r="G539" t="b">
        <f>VLOOKUP($A539,PENDAFTARAN!$A:$C,2,0)</f>
        <v>0</v>
      </c>
      <c r="H539" t="b">
        <v>0</v>
      </c>
    </row>
    <row r="540" spans="1:8" x14ac:dyDescent="0.35">
      <c r="A540" s="15">
        <v>737</v>
      </c>
      <c r="B540" t="b">
        <v>1</v>
      </c>
      <c r="C540" s="15">
        <v>78</v>
      </c>
      <c r="D540" s="32">
        <v>3046736209</v>
      </c>
      <c r="G540" t="b">
        <f>VLOOKUP($A540,PENDAFTARAN!$A:$C,2,0)</f>
        <v>0</v>
      </c>
      <c r="H540" t="b">
        <v>0</v>
      </c>
    </row>
    <row r="541" spans="1:8" x14ac:dyDescent="0.35">
      <c r="A541" s="15">
        <v>738</v>
      </c>
      <c r="B541" t="b">
        <v>1</v>
      </c>
      <c r="C541" s="15">
        <v>73</v>
      </c>
      <c r="D541" s="32">
        <v>3046736210</v>
      </c>
      <c r="G541" t="b">
        <f>VLOOKUP($A541,PENDAFTARAN!$A:$C,2,0)</f>
        <v>0</v>
      </c>
      <c r="H541" t="b">
        <v>0</v>
      </c>
    </row>
    <row r="542" spans="1:8" x14ac:dyDescent="0.35">
      <c r="A542" s="15">
        <v>739</v>
      </c>
      <c r="B542" t="b">
        <v>1</v>
      </c>
      <c r="C542" s="15">
        <v>45</v>
      </c>
      <c r="D542" s="32">
        <v>3046736211</v>
      </c>
      <c r="G542" t="b">
        <f>VLOOKUP($A542,PENDAFTARAN!$A:$C,2,0)</f>
        <v>0</v>
      </c>
      <c r="H542" t="b">
        <v>0</v>
      </c>
    </row>
    <row r="543" spans="1:8" x14ac:dyDescent="0.35">
      <c r="A543" s="15">
        <v>740</v>
      </c>
      <c r="B543" t="b">
        <v>1</v>
      </c>
      <c r="C543" s="15">
        <v>34</v>
      </c>
      <c r="D543" s="32">
        <v>3046736212</v>
      </c>
      <c r="G543" t="b">
        <f>VLOOKUP($A543,PENDAFTARAN!$A:$C,2,0)</f>
        <v>0</v>
      </c>
      <c r="H543" t="b">
        <v>0</v>
      </c>
    </row>
    <row r="544" spans="1:8" x14ac:dyDescent="0.35">
      <c r="A544" s="15">
        <v>741</v>
      </c>
      <c r="B544" t="b">
        <v>1</v>
      </c>
      <c r="C544" s="15">
        <v>58</v>
      </c>
      <c r="D544" s="32">
        <v>3046736213</v>
      </c>
      <c r="G544" t="b">
        <f>VLOOKUP($A544,PENDAFTARAN!$A:$C,2,0)</f>
        <v>0</v>
      </c>
      <c r="H544" t="b">
        <v>0</v>
      </c>
    </row>
    <row r="545" spans="1:8" x14ac:dyDescent="0.35">
      <c r="A545" s="15">
        <v>742</v>
      </c>
      <c r="B545" t="b">
        <v>1</v>
      </c>
      <c r="C545" s="15">
        <v>96</v>
      </c>
      <c r="D545" s="32">
        <v>3046736214</v>
      </c>
      <c r="G545" t="b">
        <f>VLOOKUP($A545,PENDAFTARAN!$A:$C,2,0)</f>
        <v>1</v>
      </c>
      <c r="H545" t="b">
        <v>1</v>
      </c>
    </row>
    <row r="546" spans="1:8" x14ac:dyDescent="0.35">
      <c r="A546" s="15">
        <v>743</v>
      </c>
      <c r="B546" t="b">
        <v>1</v>
      </c>
      <c r="C546" s="15">
        <v>91</v>
      </c>
      <c r="D546" s="32">
        <v>3046736215</v>
      </c>
      <c r="G546" t="b">
        <f>VLOOKUP($A546,PENDAFTARAN!$A:$C,2,0)</f>
        <v>1</v>
      </c>
      <c r="H546" t="b">
        <v>1</v>
      </c>
    </row>
    <row r="547" spans="1:8" x14ac:dyDescent="0.35">
      <c r="A547" s="15">
        <v>744</v>
      </c>
      <c r="B547" t="b">
        <v>1</v>
      </c>
      <c r="C547" s="15">
        <v>96</v>
      </c>
      <c r="D547" s="32">
        <v>3046736216</v>
      </c>
      <c r="G547" t="b">
        <f>VLOOKUP($A547,PENDAFTARAN!$A:$C,2,0)</f>
        <v>1</v>
      </c>
      <c r="H547" t="b">
        <v>1</v>
      </c>
    </row>
    <row r="548" spans="1:8" x14ac:dyDescent="0.35">
      <c r="A548" s="15">
        <v>745</v>
      </c>
      <c r="B548" t="b">
        <v>1</v>
      </c>
      <c r="C548" s="15">
        <v>92</v>
      </c>
      <c r="D548" s="32">
        <v>3046736217</v>
      </c>
      <c r="G548" t="b">
        <f>VLOOKUP($A548,PENDAFTARAN!$A:$C,2,0)</f>
        <v>1</v>
      </c>
      <c r="H548" t="b">
        <v>1</v>
      </c>
    </row>
    <row r="549" spans="1:8" x14ac:dyDescent="0.35">
      <c r="A549" s="15">
        <v>746</v>
      </c>
      <c r="B549" t="b">
        <v>1</v>
      </c>
      <c r="C549" s="15">
        <v>99</v>
      </c>
      <c r="D549" s="32">
        <v>3046736218</v>
      </c>
      <c r="G549" t="b">
        <f>VLOOKUP($A549,PENDAFTARAN!$A:$C,2,0)</f>
        <v>1</v>
      </c>
      <c r="H549" t="b">
        <v>1</v>
      </c>
    </row>
    <row r="550" spans="1:8" x14ac:dyDescent="0.35">
      <c r="A550" s="15">
        <v>747</v>
      </c>
      <c r="B550" t="b">
        <v>1</v>
      </c>
      <c r="C550" s="15">
        <v>94</v>
      </c>
      <c r="D550" s="32">
        <v>3046736219</v>
      </c>
      <c r="G550" t="b">
        <f>VLOOKUP($A550,PENDAFTARAN!$A:$C,2,0)</f>
        <v>1</v>
      </c>
      <c r="H550" t="b">
        <v>1</v>
      </c>
    </row>
    <row r="551" spans="1:8" x14ac:dyDescent="0.35">
      <c r="A551" s="15">
        <v>748</v>
      </c>
      <c r="B551" t="b">
        <v>1</v>
      </c>
      <c r="C551" s="15">
        <v>99</v>
      </c>
      <c r="D551" s="32">
        <v>3046736220</v>
      </c>
      <c r="G551" t="b">
        <f>VLOOKUP($A551,PENDAFTARAN!$A:$C,2,0)</f>
        <v>1</v>
      </c>
      <c r="H551" t="b">
        <v>1</v>
      </c>
    </row>
    <row r="552" spans="1:8" x14ac:dyDescent="0.35">
      <c r="A552" s="15">
        <v>749</v>
      </c>
      <c r="B552" t="b">
        <v>1</v>
      </c>
      <c r="C552" s="15">
        <v>99</v>
      </c>
      <c r="D552" s="32">
        <v>3046736221</v>
      </c>
      <c r="G552" t="b">
        <f>VLOOKUP($A552,PENDAFTARAN!$A:$C,2,0)</f>
        <v>1</v>
      </c>
      <c r="H552" t="b">
        <v>1</v>
      </c>
    </row>
    <row r="553" spans="1:8" x14ac:dyDescent="0.35">
      <c r="A553" s="15">
        <v>750</v>
      </c>
      <c r="B553" t="b">
        <v>1</v>
      </c>
      <c r="C553" s="15">
        <v>97</v>
      </c>
      <c r="D553" s="32">
        <v>3046736222</v>
      </c>
      <c r="G553" t="b">
        <f>VLOOKUP($A553,PENDAFTARAN!$A:$C,2,0)</f>
        <v>1</v>
      </c>
      <c r="H553" t="b">
        <v>1</v>
      </c>
    </row>
    <row r="554" spans="1:8" x14ac:dyDescent="0.35">
      <c r="A554" s="15">
        <v>751</v>
      </c>
      <c r="B554" t="b">
        <v>1</v>
      </c>
      <c r="C554" s="15">
        <v>93</v>
      </c>
      <c r="D554" s="32">
        <v>3046736223</v>
      </c>
      <c r="G554" t="b">
        <f>VLOOKUP($A554,PENDAFTARAN!$A:$C,2,0)</f>
        <v>1</v>
      </c>
      <c r="H554" t="b">
        <v>1</v>
      </c>
    </row>
    <row r="555" spans="1:8" x14ac:dyDescent="0.35">
      <c r="A555" s="15">
        <v>752</v>
      </c>
      <c r="B555" t="b">
        <v>1</v>
      </c>
      <c r="C555" s="15">
        <v>91</v>
      </c>
      <c r="D555" s="32">
        <v>3046736224</v>
      </c>
      <c r="G555" t="b">
        <f>VLOOKUP($A555,PENDAFTARAN!$A:$C,2,0)</f>
        <v>1</v>
      </c>
      <c r="H555" t="b">
        <v>1</v>
      </c>
    </row>
    <row r="556" spans="1:8" x14ac:dyDescent="0.35">
      <c r="A556" s="15">
        <v>753</v>
      </c>
      <c r="B556" t="b">
        <v>1</v>
      </c>
      <c r="C556" s="15">
        <v>99</v>
      </c>
      <c r="D556" s="32">
        <v>3046736225</v>
      </c>
      <c r="G556" t="b">
        <f>VLOOKUP($A556,PENDAFTARAN!$A:$C,2,0)</f>
        <v>1</v>
      </c>
      <c r="H556" t="b">
        <v>1</v>
      </c>
    </row>
    <row r="557" spans="1:8" x14ac:dyDescent="0.35">
      <c r="A557" s="15">
        <v>754</v>
      </c>
      <c r="B557" t="b">
        <v>1</v>
      </c>
      <c r="C557" s="15">
        <v>91</v>
      </c>
      <c r="D557" s="32">
        <v>3046736226</v>
      </c>
      <c r="G557" t="b">
        <f>VLOOKUP($A557,PENDAFTARAN!$A:$C,2,0)</f>
        <v>1</v>
      </c>
      <c r="H557" t="b">
        <v>1</v>
      </c>
    </row>
    <row r="558" spans="1:8" x14ac:dyDescent="0.35">
      <c r="A558" s="15">
        <v>755</v>
      </c>
      <c r="B558" t="b">
        <v>1</v>
      </c>
      <c r="C558" s="15">
        <v>98</v>
      </c>
      <c r="D558" s="32">
        <v>3046736227</v>
      </c>
      <c r="G558" t="b">
        <f>VLOOKUP($A558,PENDAFTARAN!$A:$C,2,0)</f>
        <v>1</v>
      </c>
      <c r="H558" t="b">
        <v>1</v>
      </c>
    </row>
    <row r="559" spans="1:8" x14ac:dyDescent="0.35">
      <c r="A559" s="15">
        <v>756</v>
      </c>
      <c r="B559" t="b">
        <v>1</v>
      </c>
      <c r="C559" s="15">
        <v>91</v>
      </c>
      <c r="D559" s="32">
        <v>3046736228</v>
      </c>
      <c r="G559" t="b">
        <f>VLOOKUP($A559,PENDAFTARAN!$A:$C,2,0)</f>
        <v>1</v>
      </c>
      <c r="H559" t="b">
        <v>1</v>
      </c>
    </row>
    <row r="560" spans="1:8" x14ac:dyDescent="0.35">
      <c r="A560" s="15">
        <v>757</v>
      </c>
      <c r="B560" t="b">
        <v>1</v>
      </c>
      <c r="C560" s="15">
        <v>97</v>
      </c>
      <c r="D560" s="32">
        <v>3046736229</v>
      </c>
      <c r="G560" t="b">
        <f>VLOOKUP($A560,PENDAFTARAN!$A:$C,2,0)</f>
        <v>1</v>
      </c>
      <c r="H560" t="b">
        <v>1</v>
      </c>
    </row>
    <row r="561" spans="1:8" x14ac:dyDescent="0.35">
      <c r="A561" s="15">
        <v>758</v>
      </c>
      <c r="B561" t="b">
        <v>1</v>
      </c>
      <c r="C561" s="15">
        <v>95</v>
      </c>
      <c r="D561" s="32">
        <v>3046736230</v>
      </c>
      <c r="G561" t="b">
        <f>VLOOKUP($A561,PENDAFTARAN!$A:$C,2,0)</f>
        <v>1</v>
      </c>
      <c r="H561" t="b">
        <v>1</v>
      </c>
    </row>
    <row r="562" spans="1:8" x14ac:dyDescent="0.35">
      <c r="A562" s="15">
        <v>759</v>
      </c>
      <c r="B562" t="b">
        <v>1</v>
      </c>
      <c r="C562" s="15">
        <v>90</v>
      </c>
      <c r="D562" s="32">
        <v>3046736231</v>
      </c>
      <c r="G562" t="b">
        <f>VLOOKUP($A562,PENDAFTARAN!$A:$C,2,0)</f>
        <v>1</v>
      </c>
      <c r="H562" t="b">
        <v>1</v>
      </c>
    </row>
    <row r="563" spans="1:8" x14ac:dyDescent="0.35">
      <c r="A563" s="15">
        <v>760</v>
      </c>
      <c r="B563" t="b">
        <v>1</v>
      </c>
      <c r="C563" s="15">
        <v>92</v>
      </c>
      <c r="D563" s="32">
        <v>3046736232</v>
      </c>
      <c r="G563" t="b">
        <f>VLOOKUP($A563,PENDAFTARAN!$A:$C,2,0)</f>
        <v>1</v>
      </c>
      <c r="H563" t="b">
        <v>1</v>
      </c>
    </row>
    <row r="564" spans="1:8" x14ac:dyDescent="0.35">
      <c r="A564" s="15">
        <v>761</v>
      </c>
      <c r="B564" t="b">
        <v>1</v>
      </c>
      <c r="C564" s="15">
        <v>92</v>
      </c>
      <c r="D564" s="32">
        <v>3046736233</v>
      </c>
      <c r="G564" t="b">
        <f>VLOOKUP($A564,PENDAFTARAN!$A:$C,2,0)</f>
        <v>1</v>
      </c>
      <c r="H564" t="b">
        <v>1</v>
      </c>
    </row>
    <row r="565" spans="1:8" x14ac:dyDescent="0.35">
      <c r="A565" s="15">
        <v>762</v>
      </c>
      <c r="B565" t="b">
        <v>1</v>
      </c>
      <c r="C565" s="15">
        <v>49</v>
      </c>
      <c r="D565" s="32">
        <v>3046736234</v>
      </c>
      <c r="G565" t="b">
        <f>VLOOKUP($A565,PENDAFTARAN!$A:$C,2,0)</f>
        <v>0</v>
      </c>
      <c r="H565" t="b">
        <v>0</v>
      </c>
    </row>
    <row r="566" spans="1:8" x14ac:dyDescent="0.35">
      <c r="A566" s="15">
        <v>763</v>
      </c>
      <c r="B566" t="b">
        <v>1</v>
      </c>
      <c r="C566" s="15">
        <v>45</v>
      </c>
      <c r="D566" s="32">
        <v>3046736235</v>
      </c>
      <c r="G566" t="b">
        <f>VLOOKUP($A566,PENDAFTARAN!$A:$C,2,0)</f>
        <v>0</v>
      </c>
      <c r="H566" t="b">
        <v>1</v>
      </c>
    </row>
    <row r="567" spans="1:8" x14ac:dyDescent="0.35">
      <c r="A567" s="15">
        <v>764</v>
      </c>
      <c r="B567" t="b">
        <v>1</v>
      </c>
      <c r="C567" s="15">
        <v>40</v>
      </c>
      <c r="D567" s="32">
        <v>3046736236</v>
      </c>
      <c r="G567" t="b">
        <f>VLOOKUP($A567,PENDAFTARAN!$A:$C,2,0)</f>
        <v>0</v>
      </c>
      <c r="H567" t="b">
        <v>1</v>
      </c>
    </row>
    <row r="568" spans="1:8" x14ac:dyDescent="0.35">
      <c r="A568" s="15">
        <v>765</v>
      </c>
      <c r="B568" t="b">
        <v>1</v>
      </c>
      <c r="C568" s="15">
        <v>32</v>
      </c>
      <c r="D568" s="32">
        <v>3046736237</v>
      </c>
      <c r="G568" t="b">
        <f>VLOOKUP($A568,PENDAFTARAN!$A:$C,2,0)</f>
        <v>0</v>
      </c>
      <c r="H568" t="b">
        <v>1</v>
      </c>
    </row>
    <row r="569" spans="1:8" x14ac:dyDescent="0.35">
      <c r="A569" s="15">
        <v>766</v>
      </c>
      <c r="B569" t="b">
        <v>1</v>
      </c>
      <c r="C569" s="15">
        <v>54</v>
      </c>
      <c r="D569" s="32">
        <v>3046736238</v>
      </c>
      <c r="G569" t="b">
        <f>VLOOKUP($A569,PENDAFTARAN!$A:$C,2,0)</f>
        <v>0</v>
      </c>
      <c r="H569" t="b">
        <v>1</v>
      </c>
    </row>
    <row r="570" spans="1:8" x14ac:dyDescent="0.35">
      <c r="A570" s="15">
        <v>767</v>
      </c>
      <c r="B570" t="b">
        <v>1</v>
      </c>
      <c r="C570" s="15">
        <v>51</v>
      </c>
      <c r="D570" s="32">
        <v>3046736239</v>
      </c>
      <c r="G570" t="b">
        <f>VLOOKUP($A570,PENDAFTARAN!$A:$C,2,0)</f>
        <v>0</v>
      </c>
      <c r="H570" t="b">
        <v>1</v>
      </c>
    </row>
    <row r="571" spans="1:8" x14ac:dyDescent="0.35">
      <c r="A571" s="15">
        <v>768</v>
      </c>
      <c r="B571" t="b">
        <v>1</v>
      </c>
      <c r="C571" s="15">
        <v>52</v>
      </c>
      <c r="D571" s="32">
        <v>3046736240</v>
      </c>
      <c r="G571" t="b">
        <f>VLOOKUP($A571,PENDAFTARAN!$A:$C,2,0)</f>
        <v>0</v>
      </c>
      <c r="H571" t="b">
        <v>1</v>
      </c>
    </row>
    <row r="572" spans="1:8" x14ac:dyDescent="0.35">
      <c r="A572" s="15">
        <v>769</v>
      </c>
      <c r="B572" t="b">
        <v>0</v>
      </c>
      <c r="C572" s="15">
        <v>0</v>
      </c>
      <c r="D572" s="32">
        <v>3046736241</v>
      </c>
      <c r="G572" t="b">
        <f>VLOOKUP($A572,PENDAFTARAN!$A:$C,2,0)</f>
        <v>0</v>
      </c>
      <c r="H572" t="b">
        <v>1</v>
      </c>
    </row>
    <row r="573" spans="1:8" x14ac:dyDescent="0.35">
      <c r="A573" s="15">
        <v>770</v>
      </c>
      <c r="B573" t="b">
        <v>1</v>
      </c>
      <c r="C573" s="15">
        <v>62</v>
      </c>
      <c r="D573" s="32">
        <v>3046736242</v>
      </c>
      <c r="G573" t="b">
        <f>VLOOKUP($A573,PENDAFTARAN!$A:$C,2,0)</f>
        <v>0</v>
      </c>
      <c r="H573" t="b">
        <v>1</v>
      </c>
    </row>
    <row r="574" spans="1:8" x14ac:dyDescent="0.35">
      <c r="A574" s="15">
        <v>771</v>
      </c>
      <c r="B574" t="b">
        <v>1</v>
      </c>
      <c r="C574" s="15">
        <v>50</v>
      </c>
      <c r="D574" s="32">
        <v>3046736243</v>
      </c>
      <c r="G574" t="b">
        <f>VLOOKUP($A574,PENDAFTARAN!$A:$C,2,0)</f>
        <v>0</v>
      </c>
      <c r="H574" t="b">
        <v>1</v>
      </c>
    </row>
    <row r="575" spans="1:8" x14ac:dyDescent="0.35">
      <c r="A575" s="15">
        <v>772</v>
      </c>
      <c r="B575" t="b">
        <v>1</v>
      </c>
      <c r="C575" s="15">
        <v>20</v>
      </c>
      <c r="D575" s="32">
        <v>3046736244</v>
      </c>
      <c r="G575" t="b">
        <f>VLOOKUP($A575,PENDAFTARAN!$A:$C,2,0)</f>
        <v>0</v>
      </c>
      <c r="H575" t="b">
        <v>1</v>
      </c>
    </row>
    <row r="576" spans="1:8" x14ac:dyDescent="0.35">
      <c r="A576" s="15">
        <v>773</v>
      </c>
      <c r="B576" t="b">
        <v>1</v>
      </c>
      <c r="C576" s="15">
        <v>29</v>
      </c>
      <c r="D576" s="32">
        <v>3046736245</v>
      </c>
      <c r="G576" t="b">
        <f>VLOOKUP($A576,PENDAFTARAN!$A:$C,2,0)</f>
        <v>0</v>
      </c>
      <c r="H576" t="b">
        <v>1</v>
      </c>
    </row>
    <row r="577" spans="1:8" x14ac:dyDescent="0.35">
      <c r="A577" s="15">
        <v>774</v>
      </c>
      <c r="B577" t="b">
        <v>1</v>
      </c>
      <c r="C577" s="15">
        <v>68</v>
      </c>
      <c r="D577" s="32">
        <v>3046736246</v>
      </c>
      <c r="G577" t="b">
        <f>VLOOKUP($A577,PENDAFTARAN!$A:$C,2,0)</f>
        <v>0</v>
      </c>
      <c r="H577" t="b">
        <v>1</v>
      </c>
    </row>
    <row r="578" spans="1:8" x14ac:dyDescent="0.35">
      <c r="A578" s="15">
        <v>775</v>
      </c>
      <c r="B578" t="b">
        <v>1</v>
      </c>
      <c r="C578" s="15">
        <v>49</v>
      </c>
      <c r="D578" s="32">
        <v>3046736247</v>
      </c>
      <c r="G578" t="b">
        <f>VLOOKUP($A578,PENDAFTARAN!$A:$C,2,0)</f>
        <v>0</v>
      </c>
      <c r="H578" t="b">
        <v>0</v>
      </c>
    </row>
    <row r="579" spans="1:8" x14ac:dyDescent="0.35">
      <c r="A579" s="15">
        <v>776</v>
      </c>
      <c r="B579" t="b">
        <v>1</v>
      </c>
      <c r="C579" s="15">
        <v>45</v>
      </c>
      <c r="D579" s="32">
        <v>3046736248</v>
      </c>
      <c r="G579" t="b">
        <f>VLOOKUP($A579,PENDAFTARAN!$A:$C,2,0)</f>
        <v>0</v>
      </c>
      <c r="H579" t="b">
        <v>0</v>
      </c>
    </row>
    <row r="580" spans="1:8" x14ac:dyDescent="0.35">
      <c r="A580" s="15">
        <v>777</v>
      </c>
      <c r="B580" t="b">
        <v>1</v>
      </c>
      <c r="C580" s="15">
        <v>77</v>
      </c>
      <c r="D580" s="32">
        <v>3046736249</v>
      </c>
      <c r="G580" t="b">
        <f>VLOOKUP($A580,PENDAFTARAN!$A:$C,2,0)</f>
        <v>0</v>
      </c>
      <c r="H580" t="b">
        <v>0</v>
      </c>
    </row>
    <row r="581" spans="1:8" x14ac:dyDescent="0.35">
      <c r="A581" s="15">
        <v>778</v>
      </c>
      <c r="B581" t="b">
        <v>1</v>
      </c>
      <c r="C581" s="15">
        <v>48</v>
      </c>
      <c r="D581" s="32">
        <v>3046736250</v>
      </c>
      <c r="G581" t="b">
        <f>VLOOKUP($A581,PENDAFTARAN!$A:$C,2,0)</f>
        <v>0</v>
      </c>
      <c r="H581" t="b">
        <v>0</v>
      </c>
    </row>
    <row r="582" spans="1:8" x14ac:dyDescent="0.35">
      <c r="A582" s="15">
        <v>779</v>
      </c>
      <c r="B582" t="b">
        <v>1</v>
      </c>
      <c r="C582" s="15">
        <v>80</v>
      </c>
      <c r="D582" s="32">
        <v>3046736251</v>
      </c>
      <c r="G582" t="b">
        <f>VLOOKUP($A582,PENDAFTARAN!$A:$C,2,0)</f>
        <v>0</v>
      </c>
      <c r="H582" t="b">
        <v>0</v>
      </c>
    </row>
    <row r="583" spans="1:8" x14ac:dyDescent="0.35">
      <c r="A583" s="15">
        <v>780</v>
      </c>
      <c r="B583" t="b">
        <v>1</v>
      </c>
      <c r="C583" s="15">
        <v>40</v>
      </c>
      <c r="D583" s="32">
        <v>3046736252</v>
      </c>
      <c r="G583" t="b">
        <f>VLOOKUP($A583,PENDAFTARAN!$A:$C,2,0)</f>
        <v>0</v>
      </c>
      <c r="H583" t="b">
        <v>0</v>
      </c>
    </row>
    <row r="584" spans="1:8" x14ac:dyDescent="0.35">
      <c r="A584" s="15">
        <v>781</v>
      </c>
      <c r="B584" t="b">
        <v>1</v>
      </c>
      <c r="C584" s="15">
        <v>62</v>
      </c>
      <c r="D584" s="32">
        <v>3046736253</v>
      </c>
      <c r="G584" t="b">
        <f>VLOOKUP($A584,PENDAFTARAN!$A:$C,2,0)</f>
        <v>0</v>
      </c>
      <c r="H584" t="b">
        <v>0</v>
      </c>
    </row>
    <row r="585" spans="1:8" x14ac:dyDescent="0.35">
      <c r="A585" s="15">
        <v>782</v>
      </c>
      <c r="B585" t="b">
        <v>1</v>
      </c>
      <c r="C585" s="15">
        <v>73</v>
      </c>
      <c r="D585" s="32">
        <v>3046736254</v>
      </c>
      <c r="G585" t="b">
        <f>VLOOKUP($A585,PENDAFTARAN!$A:$C,2,0)</f>
        <v>0</v>
      </c>
      <c r="H585" t="b">
        <v>0</v>
      </c>
    </row>
    <row r="586" spans="1:8" x14ac:dyDescent="0.35">
      <c r="A586" s="15">
        <v>783</v>
      </c>
      <c r="B586" t="b">
        <v>1</v>
      </c>
      <c r="C586" s="15">
        <v>32</v>
      </c>
      <c r="D586" s="32">
        <v>3046736255</v>
      </c>
      <c r="G586" t="b">
        <f>VLOOKUP($A586,PENDAFTARAN!$A:$C,2,0)</f>
        <v>0</v>
      </c>
      <c r="H586" t="b">
        <v>1</v>
      </c>
    </row>
    <row r="587" spans="1:8" x14ac:dyDescent="0.35">
      <c r="A587" s="15">
        <v>784</v>
      </c>
      <c r="B587" t="b">
        <v>1</v>
      </c>
      <c r="C587" s="15">
        <v>48</v>
      </c>
      <c r="D587" s="32">
        <v>3046736256</v>
      </c>
      <c r="G587" t="b">
        <f>VLOOKUP($A587,PENDAFTARAN!$A:$C,2,0)</f>
        <v>0</v>
      </c>
      <c r="H587" t="b">
        <v>1</v>
      </c>
    </row>
    <row r="588" spans="1:8" x14ac:dyDescent="0.35">
      <c r="A588" s="15">
        <v>785</v>
      </c>
      <c r="B588" t="b">
        <v>1</v>
      </c>
      <c r="C588" s="15">
        <v>44</v>
      </c>
      <c r="D588" s="32">
        <v>3046736257</v>
      </c>
      <c r="G588" t="b">
        <f>VLOOKUP($A588,PENDAFTARAN!$A:$C,2,0)</f>
        <v>0</v>
      </c>
      <c r="H588" t="b">
        <v>1</v>
      </c>
    </row>
    <row r="589" spans="1:8" x14ac:dyDescent="0.35">
      <c r="A589" s="15">
        <v>786</v>
      </c>
      <c r="B589" t="b">
        <v>1</v>
      </c>
      <c r="C589" s="15">
        <v>29</v>
      </c>
      <c r="D589" s="32">
        <v>3046736258</v>
      </c>
      <c r="G589" t="b">
        <f>VLOOKUP($A589,PENDAFTARAN!$A:$C,2,0)</f>
        <v>0</v>
      </c>
      <c r="H589" t="b">
        <v>1</v>
      </c>
    </row>
    <row r="590" spans="1:8" x14ac:dyDescent="0.35">
      <c r="A590" s="15">
        <v>787</v>
      </c>
      <c r="B590" t="b">
        <v>1</v>
      </c>
      <c r="C590" s="15">
        <v>57</v>
      </c>
      <c r="D590" s="32">
        <v>3046736259</v>
      </c>
      <c r="G590" t="b">
        <f>VLOOKUP($A590,PENDAFTARAN!$A:$C,2,0)</f>
        <v>0</v>
      </c>
      <c r="H590" t="b">
        <v>1</v>
      </c>
    </row>
    <row r="591" spans="1:8" x14ac:dyDescent="0.35">
      <c r="A591" s="15">
        <v>788</v>
      </c>
      <c r="B591" t="b">
        <v>1</v>
      </c>
      <c r="C591" s="15">
        <v>60</v>
      </c>
      <c r="D591" s="32">
        <v>3046736260</v>
      </c>
      <c r="G591" t="b">
        <f>VLOOKUP($A591,PENDAFTARAN!$A:$C,2,0)</f>
        <v>0</v>
      </c>
      <c r="H591" t="b">
        <v>1</v>
      </c>
    </row>
    <row r="592" spans="1:8" x14ac:dyDescent="0.35">
      <c r="A592" s="15">
        <v>789</v>
      </c>
      <c r="B592" t="b">
        <v>1</v>
      </c>
      <c r="C592" s="15">
        <v>43</v>
      </c>
      <c r="D592" s="32">
        <v>3046736261</v>
      </c>
      <c r="G592" t="b">
        <f>VLOOKUP($A592,PENDAFTARAN!$A:$C,2,0)</f>
        <v>0</v>
      </c>
      <c r="H592" t="b">
        <v>1</v>
      </c>
    </row>
    <row r="593" spans="1:8" x14ac:dyDescent="0.35">
      <c r="A593" s="15">
        <v>790</v>
      </c>
      <c r="B593" t="b">
        <v>1</v>
      </c>
      <c r="C593" s="15">
        <v>69</v>
      </c>
      <c r="D593" s="32">
        <v>3046736262</v>
      </c>
      <c r="G593" t="b">
        <f>VLOOKUP($A593,PENDAFTARAN!$A:$C,2,0)</f>
        <v>0</v>
      </c>
      <c r="H593" t="b">
        <v>1</v>
      </c>
    </row>
    <row r="594" spans="1:8" x14ac:dyDescent="0.35">
      <c r="A594" s="15">
        <v>791</v>
      </c>
      <c r="B594" t="b">
        <v>1</v>
      </c>
      <c r="C594" s="15">
        <v>40</v>
      </c>
      <c r="D594" s="32">
        <v>3046736263</v>
      </c>
      <c r="G594" t="b">
        <f>VLOOKUP($A594,PENDAFTARAN!$A:$C,2,0)</f>
        <v>0</v>
      </c>
      <c r="H594" t="b">
        <v>1</v>
      </c>
    </row>
    <row r="595" spans="1:8" x14ac:dyDescent="0.35">
      <c r="A595" s="15">
        <v>792</v>
      </c>
      <c r="B595" t="b">
        <v>1</v>
      </c>
      <c r="C595" s="15">
        <v>28</v>
      </c>
      <c r="D595" s="32">
        <v>3046736264</v>
      </c>
      <c r="G595" t="b">
        <f>VLOOKUP($A595,PENDAFTARAN!$A:$C,2,0)</f>
        <v>0</v>
      </c>
      <c r="H595" t="b">
        <v>0</v>
      </c>
    </row>
    <row r="596" spans="1:8" x14ac:dyDescent="0.35">
      <c r="A596" s="15">
        <v>793</v>
      </c>
      <c r="B596" t="b">
        <v>0</v>
      </c>
      <c r="C596" s="15">
        <v>0</v>
      </c>
      <c r="D596" s="32">
        <v>3046736265</v>
      </c>
      <c r="G596" t="b">
        <f>VLOOKUP($A596,PENDAFTARAN!$A:$C,2,0)</f>
        <v>0</v>
      </c>
      <c r="H596" t="b">
        <v>0</v>
      </c>
    </row>
    <row r="597" spans="1:8" x14ac:dyDescent="0.35">
      <c r="A597" s="15">
        <v>794</v>
      </c>
      <c r="B597" t="b">
        <v>0</v>
      </c>
      <c r="C597" s="15">
        <v>0</v>
      </c>
      <c r="D597" s="32">
        <v>3046736266</v>
      </c>
      <c r="G597" t="b">
        <f>VLOOKUP($A597,PENDAFTARAN!$A:$C,2,0)</f>
        <v>0</v>
      </c>
      <c r="H597" t="b">
        <v>0</v>
      </c>
    </row>
    <row r="598" spans="1:8" x14ac:dyDescent="0.35">
      <c r="A598" s="15">
        <v>795</v>
      </c>
      <c r="B598" t="b">
        <v>0</v>
      </c>
      <c r="C598" s="15">
        <v>0</v>
      </c>
      <c r="D598" s="32">
        <v>3046736267</v>
      </c>
      <c r="G598" t="b">
        <f>VLOOKUP($A598,PENDAFTARAN!$A:$C,2,0)</f>
        <v>0</v>
      </c>
      <c r="H598" t="b">
        <v>0</v>
      </c>
    </row>
    <row r="599" spans="1:8" x14ac:dyDescent="0.35">
      <c r="A599" s="15">
        <v>796</v>
      </c>
      <c r="B599" t="b">
        <v>0</v>
      </c>
      <c r="C599" s="15">
        <v>0</v>
      </c>
      <c r="D599" s="32">
        <v>3046736268</v>
      </c>
      <c r="G599" t="b">
        <f>VLOOKUP($A599,PENDAFTARAN!$A:$C,2,0)</f>
        <v>0</v>
      </c>
      <c r="H599" t="b">
        <v>0</v>
      </c>
    </row>
    <row r="600" spans="1:8" x14ac:dyDescent="0.35">
      <c r="A600" s="15">
        <v>797</v>
      </c>
      <c r="B600" t="b">
        <v>0</v>
      </c>
      <c r="C600" s="15">
        <v>0</v>
      </c>
      <c r="D600" s="32">
        <v>3046736269</v>
      </c>
      <c r="G600" t="b">
        <f>VLOOKUP($A600,PENDAFTARAN!$A:$C,2,0)</f>
        <v>0</v>
      </c>
      <c r="H600" t="b">
        <v>0</v>
      </c>
    </row>
    <row r="601" spans="1:8" x14ac:dyDescent="0.35">
      <c r="A601" s="15">
        <v>798</v>
      </c>
      <c r="B601" t="b">
        <v>0</v>
      </c>
      <c r="C601" s="15">
        <v>0</v>
      </c>
      <c r="D601" s="32">
        <v>3046736270</v>
      </c>
      <c r="G601" t="b">
        <f>VLOOKUP($A601,PENDAFTARAN!$A:$C,2,0)</f>
        <v>0</v>
      </c>
      <c r="H601" t="b">
        <v>0</v>
      </c>
    </row>
    <row r="602" spans="1:8" x14ac:dyDescent="0.35">
      <c r="A602" s="15">
        <v>799</v>
      </c>
      <c r="B602" t="b">
        <v>0</v>
      </c>
      <c r="C602" s="15">
        <v>0</v>
      </c>
      <c r="D602" s="32">
        <v>3046736271</v>
      </c>
      <c r="G602" t="b">
        <f>VLOOKUP($A602,PENDAFTARAN!$A:$C,2,0)</f>
        <v>0</v>
      </c>
      <c r="H602" t="b">
        <v>0</v>
      </c>
    </row>
    <row r="603" spans="1:8" x14ac:dyDescent="0.35">
      <c r="A603" s="15">
        <v>800</v>
      </c>
      <c r="B603" t="b">
        <v>0</v>
      </c>
      <c r="C603" s="15">
        <v>0</v>
      </c>
      <c r="D603" s="32">
        <v>3046736272</v>
      </c>
      <c r="G603" t="b">
        <f>VLOOKUP($A603,PENDAFTARAN!$A:$C,2,0)</f>
        <v>0</v>
      </c>
      <c r="H603" t="b">
        <v>0</v>
      </c>
    </row>
    <row r="604" spans="1:8" x14ac:dyDescent="0.35">
      <c r="A604" s="15">
        <v>801</v>
      </c>
      <c r="B604" t="b">
        <v>1</v>
      </c>
      <c r="C604" s="15">
        <v>47</v>
      </c>
      <c r="D604" s="32">
        <v>3046736273</v>
      </c>
      <c r="G604" t="b">
        <f>VLOOKUP($A604,PENDAFTARAN!$A:$C,2,0)</f>
        <v>0</v>
      </c>
      <c r="H604" t="b">
        <v>1</v>
      </c>
    </row>
    <row r="605" spans="1:8" x14ac:dyDescent="0.35">
      <c r="A605" s="15">
        <v>802</v>
      </c>
      <c r="B605" t="b">
        <v>1</v>
      </c>
      <c r="C605" s="15">
        <v>51</v>
      </c>
      <c r="D605" s="32">
        <v>3046736274</v>
      </c>
      <c r="G605" t="b">
        <f>VLOOKUP($A605,PENDAFTARAN!$A:$C,2,0)</f>
        <v>0</v>
      </c>
      <c r="H605" t="b">
        <v>1</v>
      </c>
    </row>
    <row r="606" spans="1:8" x14ac:dyDescent="0.35">
      <c r="A606" s="15">
        <v>803</v>
      </c>
      <c r="B606" t="b">
        <v>1</v>
      </c>
      <c r="C606" s="15">
        <v>31</v>
      </c>
      <c r="D606" s="32">
        <v>3046736275</v>
      </c>
      <c r="G606" t="b">
        <f>VLOOKUP($A606,PENDAFTARAN!$A:$C,2,0)</f>
        <v>0</v>
      </c>
      <c r="H606" t="b">
        <v>1</v>
      </c>
    </row>
    <row r="607" spans="1:8" x14ac:dyDescent="0.35">
      <c r="A607" s="15">
        <v>804</v>
      </c>
      <c r="B607" t="b">
        <v>1</v>
      </c>
      <c r="C607" s="15">
        <v>56</v>
      </c>
      <c r="D607" s="32">
        <v>3046736276</v>
      </c>
      <c r="G607" t="b">
        <f>VLOOKUP($A607,PENDAFTARAN!$A:$C,2,0)</f>
        <v>0</v>
      </c>
      <c r="H607" t="b">
        <v>1</v>
      </c>
    </row>
    <row r="608" spans="1:8" x14ac:dyDescent="0.35">
      <c r="A608" s="15">
        <v>805</v>
      </c>
      <c r="B608" t="b">
        <v>1</v>
      </c>
      <c r="C608" s="15">
        <v>78</v>
      </c>
      <c r="D608" s="32">
        <v>3046736277</v>
      </c>
      <c r="G608" t="b">
        <f>VLOOKUP($A608,PENDAFTARAN!$A:$C,2,0)</f>
        <v>0</v>
      </c>
      <c r="H608" t="b">
        <v>1</v>
      </c>
    </row>
    <row r="609" spans="1:8" x14ac:dyDescent="0.35">
      <c r="A609" s="15">
        <v>806</v>
      </c>
      <c r="B609" t="b">
        <v>1</v>
      </c>
      <c r="C609" s="15">
        <v>26</v>
      </c>
      <c r="D609" s="32">
        <v>3046736278</v>
      </c>
      <c r="G609" t="b">
        <f>VLOOKUP($A609,PENDAFTARAN!$A:$C,2,0)</f>
        <v>0</v>
      </c>
      <c r="H609" t="b">
        <v>1</v>
      </c>
    </row>
    <row r="610" spans="1:8" x14ac:dyDescent="0.35">
      <c r="A610" s="15">
        <v>807</v>
      </c>
      <c r="B610" t="b">
        <v>1</v>
      </c>
      <c r="C610" s="15">
        <v>48</v>
      </c>
      <c r="D610" s="32">
        <v>3046736279</v>
      </c>
      <c r="G610" t="b">
        <f>VLOOKUP($A610,PENDAFTARAN!$A:$C,2,0)</f>
        <v>0</v>
      </c>
      <c r="H610" t="b">
        <v>1</v>
      </c>
    </row>
    <row r="611" spans="1:8" x14ac:dyDescent="0.35">
      <c r="A611" s="15">
        <v>808</v>
      </c>
      <c r="B611" t="b">
        <v>1</v>
      </c>
      <c r="C611" s="15">
        <v>45</v>
      </c>
      <c r="D611" s="32">
        <v>3046736280</v>
      </c>
      <c r="G611" t="b">
        <f>VLOOKUP($A611,PENDAFTARAN!$A:$C,2,0)</f>
        <v>0</v>
      </c>
      <c r="H611" t="b">
        <v>1</v>
      </c>
    </row>
    <row r="612" spans="1:8" x14ac:dyDescent="0.35">
      <c r="A612" s="15">
        <v>809</v>
      </c>
      <c r="B612" t="b">
        <v>1</v>
      </c>
      <c r="C612" s="15">
        <v>27</v>
      </c>
      <c r="D612" s="32">
        <v>3046736281</v>
      </c>
      <c r="G612" t="b">
        <f>VLOOKUP($A612,PENDAFTARAN!$A:$C,2,0)</f>
        <v>0</v>
      </c>
      <c r="H612" t="b">
        <v>1</v>
      </c>
    </row>
    <row r="613" spans="1:8" x14ac:dyDescent="0.35">
      <c r="A613" s="15">
        <v>810</v>
      </c>
      <c r="B613" t="b">
        <v>1</v>
      </c>
      <c r="C613" s="15">
        <v>35</v>
      </c>
      <c r="D613" s="32">
        <v>3046736282</v>
      </c>
      <c r="G613" t="b">
        <f>VLOOKUP($A613,PENDAFTARAN!$A:$C,2,0)</f>
        <v>0</v>
      </c>
      <c r="H613" t="b">
        <v>1</v>
      </c>
    </row>
    <row r="614" spans="1:8" x14ac:dyDescent="0.35">
      <c r="A614" s="15">
        <v>811</v>
      </c>
      <c r="B614" t="b">
        <v>0</v>
      </c>
      <c r="C614" s="15">
        <v>0</v>
      </c>
      <c r="D614" s="32">
        <v>3046736283</v>
      </c>
      <c r="G614" t="b">
        <f>VLOOKUP($A614,PENDAFTARAN!$A:$C,2,0)</f>
        <v>0</v>
      </c>
      <c r="H614" t="b">
        <v>0</v>
      </c>
    </row>
    <row r="615" spans="1:8" x14ac:dyDescent="0.35">
      <c r="A615" s="15">
        <v>812</v>
      </c>
      <c r="B615" t="b">
        <v>0</v>
      </c>
      <c r="C615" s="15">
        <v>0</v>
      </c>
      <c r="D615" s="32">
        <v>3046736284</v>
      </c>
      <c r="G615" t="b">
        <f>VLOOKUP($A615,PENDAFTARAN!$A:$C,2,0)</f>
        <v>0</v>
      </c>
      <c r="H615" t="b">
        <v>0</v>
      </c>
    </row>
    <row r="616" spans="1:8" x14ac:dyDescent="0.35">
      <c r="A616" s="15">
        <v>813</v>
      </c>
      <c r="B616" t="b">
        <v>0</v>
      </c>
      <c r="C616" s="15">
        <v>0</v>
      </c>
      <c r="D616" s="32">
        <v>3046736285</v>
      </c>
      <c r="G616" t="b">
        <f>VLOOKUP($A616,PENDAFTARAN!$A:$C,2,0)</f>
        <v>0</v>
      </c>
      <c r="H616" t="b">
        <v>0</v>
      </c>
    </row>
    <row r="617" spans="1:8" x14ac:dyDescent="0.35">
      <c r="A617" s="15">
        <v>814</v>
      </c>
      <c r="B617" t="b">
        <v>0</v>
      </c>
      <c r="C617" s="15">
        <v>0</v>
      </c>
      <c r="D617" s="32">
        <v>3046736286</v>
      </c>
      <c r="G617" t="b">
        <f>VLOOKUP($A617,PENDAFTARAN!$A:$C,2,0)</f>
        <v>0</v>
      </c>
      <c r="H617" t="b">
        <v>0</v>
      </c>
    </row>
    <row r="618" spans="1:8" x14ac:dyDescent="0.35">
      <c r="A618" s="15">
        <v>815</v>
      </c>
      <c r="B618" t="b">
        <v>0</v>
      </c>
      <c r="C618" s="15">
        <v>0</v>
      </c>
      <c r="D618" s="32">
        <v>3046736287</v>
      </c>
      <c r="G618" t="b">
        <f>VLOOKUP($A618,PENDAFTARAN!$A:$C,2,0)</f>
        <v>0</v>
      </c>
      <c r="H618" t="b">
        <v>0</v>
      </c>
    </row>
    <row r="619" spans="1:8" x14ac:dyDescent="0.35">
      <c r="A619" s="15">
        <v>816</v>
      </c>
      <c r="B619" t="b">
        <v>0</v>
      </c>
      <c r="C619" s="15">
        <v>0</v>
      </c>
      <c r="D619" s="32">
        <v>3046736288</v>
      </c>
      <c r="G619" t="b">
        <f>VLOOKUP($A619,PENDAFTARAN!$A:$C,2,0)</f>
        <v>0</v>
      </c>
      <c r="H619" t="b">
        <v>0</v>
      </c>
    </row>
    <row r="620" spans="1:8" x14ac:dyDescent="0.35">
      <c r="A620" s="15">
        <v>817</v>
      </c>
      <c r="B620" t="b">
        <v>0</v>
      </c>
      <c r="C620" s="15">
        <v>0</v>
      </c>
      <c r="D620" s="32">
        <v>3046736289</v>
      </c>
      <c r="G620" t="b">
        <f>VLOOKUP($A620,PENDAFTARAN!$A:$C,2,0)</f>
        <v>0</v>
      </c>
      <c r="H620" t="b">
        <v>0</v>
      </c>
    </row>
    <row r="621" spans="1:8" x14ac:dyDescent="0.35">
      <c r="A621" s="15">
        <v>818</v>
      </c>
      <c r="B621" t="b">
        <v>0</v>
      </c>
      <c r="C621" s="15">
        <v>0</v>
      </c>
      <c r="D621" s="32">
        <v>3046736290</v>
      </c>
      <c r="G621" t="b">
        <f>VLOOKUP($A621,PENDAFTARAN!$A:$C,2,0)</f>
        <v>0</v>
      </c>
      <c r="H621" t="b">
        <v>0</v>
      </c>
    </row>
    <row r="622" spans="1:8" x14ac:dyDescent="0.35">
      <c r="A622" s="15">
        <v>819</v>
      </c>
      <c r="B622" t="b">
        <v>0</v>
      </c>
      <c r="C622" s="15">
        <v>0</v>
      </c>
      <c r="D622" s="32">
        <v>3046736291</v>
      </c>
      <c r="G622" t="b">
        <f>VLOOKUP($A622,PENDAFTARAN!$A:$C,2,0)</f>
        <v>0</v>
      </c>
      <c r="H622" t="b">
        <v>0</v>
      </c>
    </row>
    <row r="623" spans="1:8" x14ac:dyDescent="0.35">
      <c r="A623" s="15">
        <v>820</v>
      </c>
      <c r="B623" t="b">
        <v>0</v>
      </c>
      <c r="C623" s="15">
        <v>0</v>
      </c>
      <c r="D623" s="32">
        <v>3046736292</v>
      </c>
      <c r="G623" t="b">
        <f>VLOOKUP($A623,PENDAFTARAN!$A:$C,2,0)</f>
        <v>0</v>
      </c>
      <c r="H623" t="b">
        <v>0</v>
      </c>
    </row>
    <row r="624" spans="1:8" x14ac:dyDescent="0.35">
      <c r="A624" s="15">
        <v>821</v>
      </c>
      <c r="B624" t="b">
        <v>0</v>
      </c>
      <c r="C624" s="15">
        <v>0</v>
      </c>
      <c r="D624" s="32">
        <v>3046736293</v>
      </c>
      <c r="G624" t="b">
        <f>VLOOKUP($A624,PENDAFTARAN!$A:$C,2,0)</f>
        <v>0</v>
      </c>
      <c r="H624" t="b">
        <v>0</v>
      </c>
    </row>
    <row r="625" spans="1:8" x14ac:dyDescent="0.35">
      <c r="A625" s="15">
        <v>822</v>
      </c>
      <c r="B625" t="b">
        <v>0</v>
      </c>
      <c r="C625" s="15">
        <v>0</v>
      </c>
      <c r="D625" s="32">
        <v>3046736294</v>
      </c>
      <c r="G625" t="b">
        <f>VLOOKUP($A625,PENDAFTARAN!$A:$C,2,0)</f>
        <v>0</v>
      </c>
      <c r="H625" t="b">
        <v>0</v>
      </c>
    </row>
    <row r="626" spans="1:8" x14ac:dyDescent="0.35">
      <c r="A626" s="15">
        <v>823</v>
      </c>
      <c r="B626" t="b">
        <v>1</v>
      </c>
      <c r="C626" s="15">
        <v>63</v>
      </c>
      <c r="D626" s="32">
        <v>3046736295</v>
      </c>
      <c r="G626" t="b">
        <f>VLOOKUP($A626,PENDAFTARAN!$A:$C,2,0)</f>
        <v>0</v>
      </c>
      <c r="H626" t="b">
        <v>1</v>
      </c>
    </row>
    <row r="627" spans="1:8" x14ac:dyDescent="0.35">
      <c r="A627" s="15">
        <v>824</v>
      </c>
      <c r="B627" t="b">
        <v>1</v>
      </c>
      <c r="C627" s="15">
        <v>49</v>
      </c>
      <c r="D627" s="32">
        <v>3046736296</v>
      </c>
      <c r="G627" t="b">
        <f>VLOOKUP($A627,PENDAFTARAN!$A:$C,2,0)</f>
        <v>0</v>
      </c>
      <c r="H627" t="b">
        <v>1</v>
      </c>
    </row>
    <row r="628" spans="1:8" x14ac:dyDescent="0.35">
      <c r="A628" s="15">
        <v>825</v>
      </c>
      <c r="B628" t="b">
        <v>1</v>
      </c>
      <c r="C628" s="15">
        <v>64</v>
      </c>
      <c r="D628" s="32">
        <v>3046736297</v>
      </c>
      <c r="G628" t="b">
        <f>VLOOKUP($A628,PENDAFTARAN!$A:$C,2,0)</f>
        <v>0</v>
      </c>
      <c r="H628" t="b">
        <v>1</v>
      </c>
    </row>
    <row r="629" spans="1:8" x14ac:dyDescent="0.35">
      <c r="A629" s="15">
        <v>826</v>
      </c>
      <c r="B629" t="b">
        <v>1</v>
      </c>
      <c r="C629" s="15">
        <v>25</v>
      </c>
      <c r="D629" s="32">
        <v>3046736298</v>
      </c>
      <c r="G629" t="b">
        <f>VLOOKUP($A629,PENDAFTARAN!$A:$C,2,0)</f>
        <v>0</v>
      </c>
      <c r="H629" t="b">
        <v>1</v>
      </c>
    </row>
    <row r="630" spans="1:8" x14ac:dyDescent="0.35">
      <c r="A630" s="15">
        <v>827</v>
      </c>
      <c r="B630" t="b">
        <v>1</v>
      </c>
      <c r="C630" s="15">
        <v>52</v>
      </c>
      <c r="D630" s="32">
        <v>3046736299</v>
      </c>
      <c r="G630" t="b">
        <f>VLOOKUP($A630,PENDAFTARAN!$A:$C,2,0)</f>
        <v>0</v>
      </c>
      <c r="H630" t="b">
        <v>1</v>
      </c>
    </row>
    <row r="631" spans="1:8" x14ac:dyDescent="0.35">
      <c r="A631" s="15">
        <v>828</v>
      </c>
      <c r="B631" t="b">
        <v>1</v>
      </c>
      <c r="C631" s="15">
        <v>32</v>
      </c>
      <c r="D631" s="32">
        <v>3046736300</v>
      </c>
      <c r="G631" t="b">
        <f>VLOOKUP($A631,PENDAFTARAN!$A:$C,2,0)</f>
        <v>0</v>
      </c>
      <c r="H631" t="b">
        <v>1</v>
      </c>
    </row>
    <row r="632" spans="1:8" x14ac:dyDescent="0.35">
      <c r="A632" s="15">
        <v>829</v>
      </c>
      <c r="B632" t="b">
        <v>1</v>
      </c>
      <c r="C632" s="15">
        <v>36</v>
      </c>
      <c r="D632" s="32">
        <v>3046736301</v>
      </c>
      <c r="G632" t="b">
        <f>VLOOKUP($A632,PENDAFTARAN!$A:$C,2,0)</f>
        <v>0</v>
      </c>
      <c r="H632" t="b">
        <v>1</v>
      </c>
    </row>
    <row r="633" spans="1:8" x14ac:dyDescent="0.35">
      <c r="A633" s="15">
        <v>830</v>
      </c>
      <c r="B633" t="b">
        <v>1</v>
      </c>
      <c r="C633" s="15">
        <v>67</v>
      </c>
      <c r="D633" s="32">
        <v>3046736302</v>
      </c>
      <c r="G633" t="b">
        <f>VLOOKUP($A633,PENDAFTARAN!$A:$C,2,0)</f>
        <v>0</v>
      </c>
      <c r="H633" t="b">
        <v>1</v>
      </c>
    </row>
    <row r="634" spans="1:8" x14ac:dyDescent="0.35">
      <c r="A634" s="15">
        <v>831</v>
      </c>
      <c r="B634" t="b">
        <v>1</v>
      </c>
      <c r="C634" s="15">
        <v>43</v>
      </c>
      <c r="D634" s="32">
        <v>3046736303</v>
      </c>
      <c r="G634" t="b">
        <f>VLOOKUP($A634,PENDAFTARAN!$A:$C,2,0)</f>
        <v>0</v>
      </c>
      <c r="H634" t="b">
        <v>1</v>
      </c>
    </row>
    <row r="635" spans="1:8" x14ac:dyDescent="0.35">
      <c r="A635" s="15">
        <v>832</v>
      </c>
      <c r="B635" t="b">
        <v>1</v>
      </c>
      <c r="C635" s="15">
        <v>30</v>
      </c>
      <c r="D635" s="32">
        <v>3046736304</v>
      </c>
      <c r="G635" t="b">
        <f>VLOOKUP($A635,PENDAFTARAN!$A:$C,2,0)</f>
        <v>0</v>
      </c>
      <c r="H635" t="b">
        <v>1</v>
      </c>
    </row>
    <row r="636" spans="1:8" x14ac:dyDescent="0.35">
      <c r="A636" s="15">
        <v>833</v>
      </c>
      <c r="B636" t="b">
        <v>1</v>
      </c>
      <c r="C636" s="15">
        <v>56</v>
      </c>
      <c r="D636" s="32">
        <v>3046736305</v>
      </c>
      <c r="G636" t="b">
        <f>VLOOKUP($A636,PENDAFTARAN!$A:$C,2,0)</f>
        <v>0</v>
      </c>
      <c r="H636" t="b">
        <v>1</v>
      </c>
    </row>
    <row r="637" spans="1:8" x14ac:dyDescent="0.35">
      <c r="A637" s="15">
        <v>834</v>
      </c>
      <c r="B637" t="b">
        <v>0</v>
      </c>
      <c r="C637" s="15">
        <v>0</v>
      </c>
      <c r="D637" s="32">
        <v>3046736306</v>
      </c>
      <c r="G637" t="b">
        <f>VLOOKUP($A637,PENDAFTARAN!$A:$C,2,0)</f>
        <v>0</v>
      </c>
      <c r="H637" t="b">
        <v>0</v>
      </c>
    </row>
    <row r="638" spans="1:8" x14ac:dyDescent="0.35">
      <c r="A638" s="15">
        <v>835</v>
      </c>
      <c r="B638" t="b">
        <v>0</v>
      </c>
      <c r="C638" s="15">
        <v>0</v>
      </c>
      <c r="D638" s="32">
        <v>3046736307</v>
      </c>
      <c r="G638" t="b">
        <f>VLOOKUP($A638,PENDAFTARAN!$A:$C,2,0)</f>
        <v>0</v>
      </c>
      <c r="H638" t="b">
        <v>0</v>
      </c>
    </row>
    <row r="639" spans="1:8" x14ac:dyDescent="0.35">
      <c r="A639" s="15">
        <v>836</v>
      </c>
      <c r="B639" t="b">
        <v>0</v>
      </c>
      <c r="C639" s="15">
        <v>0</v>
      </c>
      <c r="D639" s="32">
        <v>3046736308</v>
      </c>
      <c r="G639" t="b">
        <f>VLOOKUP($A639,PENDAFTARAN!$A:$C,2,0)</f>
        <v>0</v>
      </c>
      <c r="H639" t="b">
        <v>0</v>
      </c>
    </row>
    <row r="640" spans="1:8" x14ac:dyDescent="0.35">
      <c r="A640" s="15">
        <v>837</v>
      </c>
      <c r="B640" t="b">
        <v>0</v>
      </c>
      <c r="C640" s="15">
        <v>0</v>
      </c>
      <c r="D640" s="32">
        <v>3046736309</v>
      </c>
      <c r="G640" t="b">
        <f>VLOOKUP($A640,PENDAFTARAN!$A:$C,2,0)</f>
        <v>0</v>
      </c>
      <c r="H640" t="b">
        <v>0</v>
      </c>
    </row>
    <row r="641" spans="1:8" x14ac:dyDescent="0.35">
      <c r="A641" s="15">
        <v>838</v>
      </c>
      <c r="B641" t="b">
        <v>0</v>
      </c>
      <c r="C641" s="15">
        <v>0</v>
      </c>
      <c r="D641" s="32">
        <v>3046736310</v>
      </c>
      <c r="G641" t="b">
        <f>VLOOKUP($A641,PENDAFTARAN!$A:$C,2,0)</f>
        <v>0</v>
      </c>
      <c r="H641" t="b">
        <v>0</v>
      </c>
    </row>
    <row r="642" spans="1:8" x14ac:dyDescent="0.35">
      <c r="A642" s="15">
        <v>839</v>
      </c>
      <c r="B642" t="b">
        <v>0</v>
      </c>
      <c r="C642" s="15">
        <v>0</v>
      </c>
      <c r="D642" s="32">
        <v>3046736311</v>
      </c>
      <c r="G642" t="b">
        <f>VLOOKUP($A642,PENDAFTARAN!$A:$C,2,0)</f>
        <v>0</v>
      </c>
      <c r="H642" t="b">
        <v>0</v>
      </c>
    </row>
    <row r="643" spans="1:8" x14ac:dyDescent="0.35">
      <c r="A643" s="15">
        <v>840</v>
      </c>
      <c r="B643" t="b">
        <v>0</v>
      </c>
      <c r="C643" s="15">
        <v>0</v>
      </c>
      <c r="D643" s="32">
        <v>3046736312</v>
      </c>
      <c r="G643" t="b">
        <f>VLOOKUP($A643,PENDAFTARAN!$A:$C,2,0)</f>
        <v>0</v>
      </c>
      <c r="H643" t="b">
        <v>0</v>
      </c>
    </row>
    <row r="644" spans="1:8" x14ac:dyDescent="0.35">
      <c r="A644" s="15">
        <v>841</v>
      </c>
      <c r="B644" t="b">
        <v>0</v>
      </c>
      <c r="C644" s="15">
        <v>0</v>
      </c>
      <c r="D644" s="32">
        <v>3046736313</v>
      </c>
      <c r="G644" t="b">
        <f>VLOOKUP($A644,PENDAFTARAN!$A:$C,2,0)</f>
        <v>0</v>
      </c>
      <c r="H644" t="b">
        <v>0</v>
      </c>
    </row>
    <row r="645" spans="1:8" x14ac:dyDescent="0.35">
      <c r="A645" s="15">
        <v>842</v>
      </c>
      <c r="B645" t="b">
        <v>0</v>
      </c>
      <c r="C645" s="15">
        <v>0</v>
      </c>
      <c r="D645" s="32">
        <v>3046736314</v>
      </c>
      <c r="G645" t="b">
        <f>VLOOKUP($A645,PENDAFTARAN!$A:$C,2,0)</f>
        <v>0</v>
      </c>
      <c r="H645" t="b">
        <v>0</v>
      </c>
    </row>
    <row r="646" spans="1:8" x14ac:dyDescent="0.35">
      <c r="A646" s="15">
        <v>843</v>
      </c>
      <c r="B646" t="b">
        <v>0</v>
      </c>
      <c r="C646" s="15">
        <v>0</v>
      </c>
      <c r="D646" s="32">
        <v>3046736315</v>
      </c>
      <c r="G646" t="b">
        <f>VLOOKUP($A646,PENDAFTARAN!$A:$C,2,0)</f>
        <v>0</v>
      </c>
      <c r="H646" t="b">
        <v>0</v>
      </c>
    </row>
    <row r="647" spans="1:8" x14ac:dyDescent="0.35">
      <c r="A647" s="15">
        <v>844</v>
      </c>
      <c r="B647" t="b">
        <v>0</v>
      </c>
      <c r="C647" s="15">
        <v>0</v>
      </c>
      <c r="D647" s="32">
        <v>3046736316</v>
      </c>
      <c r="G647" t="b">
        <f>VLOOKUP($A647,PENDAFTARAN!$A:$C,2,0)</f>
        <v>0</v>
      </c>
      <c r="H647" t="b">
        <v>0</v>
      </c>
    </row>
    <row r="648" spans="1:8" x14ac:dyDescent="0.35">
      <c r="A648" s="15">
        <v>845</v>
      </c>
      <c r="B648" t="b">
        <v>0</v>
      </c>
      <c r="C648" s="15">
        <v>0</v>
      </c>
      <c r="D648" s="32">
        <v>3046736317</v>
      </c>
      <c r="G648" t="b">
        <f>VLOOKUP($A648,PENDAFTARAN!$A:$C,2,0)</f>
        <v>0</v>
      </c>
      <c r="H648" t="b">
        <v>0</v>
      </c>
    </row>
    <row r="649" spans="1:8" x14ac:dyDescent="0.35">
      <c r="A649" s="15">
        <v>846</v>
      </c>
      <c r="B649" t="b">
        <v>1</v>
      </c>
      <c r="C649" s="15">
        <v>54</v>
      </c>
      <c r="D649" s="32">
        <v>3046736318</v>
      </c>
      <c r="G649" t="b">
        <f>VLOOKUP($A649,PENDAFTARAN!$A:$C,2,0)</f>
        <v>0</v>
      </c>
      <c r="H649" t="b">
        <v>1</v>
      </c>
    </row>
    <row r="650" spans="1:8" x14ac:dyDescent="0.35">
      <c r="A650" s="15">
        <v>847</v>
      </c>
      <c r="B650" t="b">
        <v>1</v>
      </c>
      <c r="C650" s="15">
        <v>71</v>
      </c>
      <c r="D650" s="32">
        <v>3046736319</v>
      </c>
      <c r="G650" t="b">
        <f>VLOOKUP($A650,PENDAFTARAN!$A:$C,2,0)</f>
        <v>0</v>
      </c>
      <c r="H650" t="b">
        <v>1</v>
      </c>
    </row>
    <row r="651" spans="1:8" x14ac:dyDescent="0.35">
      <c r="A651" s="15">
        <v>848</v>
      </c>
      <c r="B651" t="b">
        <v>1</v>
      </c>
      <c r="C651" s="15">
        <v>54</v>
      </c>
      <c r="D651" s="32">
        <v>3046736320</v>
      </c>
      <c r="G651" t="b">
        <f>VLOOKUP($A651,PENDAFTARAN!$A:$C,2,0)</f>
        <v>0</v>
      </c>
      <c r="H651" t="b">
        <v>1</v>
      </c>
    </row>
    <row r="652" spans="1:8" x14ac:dyDescent="0.35">
      <c r="A652" s="15">
        <v>849</v>
      </c>
      <c r="B652" t="b">
        <v>1</v>
      </c>
      <c r="C652" s="15">
        <v>24</v>
      </c>
      <c r="D652" s="32">
        <v>3046736321</v>
      </c>
      <c r="G652" t="b">
        <f>VLOOKUP($A652,PENDAFTARAN!$A:$C,2,0)</f>
        <v>0</v>
      </c>
      <c r="H652" t="b">
        <v>1</v>
      </c>
    </row>
    <row r="653" spans="1:8" x14ac:dyDescent="0.35">
      <c r="A653" s="15">
        <v>850</v>
      </c>
      <c r="B653" t="b">
        <v>1</v>
      </c>
      <c r="C653" s="15">
        <v>54</v>
      </c>
      <c r="D653" s="32">
        <v>3046736322</v>
      </c>
      <c r="G653" t="b">
        <f>VLOOKUP($A653,PENDAFTARAN!$A:$C,2,0)</f>
        <v>0</v>
      </c>
      <c r="H653" t="b">
        <v>1</v>
      </c>
    </row>
    <row r="654" spans="1:8" x14ac:dyDescent="0.35">
      <c r="A654" s="15">
        <v>851</v>
      </c>
      <c r="B654" t="b">
        <v>1</v>
      </c>
      <c r="C654" s="15">
        <v>29</v>
      </c>
      <c r="D654" s="32">
        <v>3046736323</v>
      </c>
      <c r="G654" t="b">
        <f>VLOOKUP($A654,PENDAFTARAN!$A:$C,2,0)</f>
        <v>0</v>
      </c>
      <c r="H654" t="b">
        <v>1</v>
      </c>
    </row>
    <row r="655" spans="1:8" x14ac:dyDescent="0.35">
      <c r="A655" s="15">
        <v>852</v>
      </c>
      <c r="B655" t="b">
        <v>1</v>
      </c>
      <c r="C655" s="15">
        <v>51</v>
      </c>
      <c r="D655" s="32">
        <v>3046736324</v>
      </c>
      <c r="G655" t="b">
        <f>VLOOKUP($A655,PENDAFTARAN!$A:$C,2,0)</f>
        <v>0</v>
      </c>
      <c r="H655" t="b">
        <v>1</v>
      </c>
    </row>
    <row r="656" spans="1:8" x14ac:dyDescent="0.35">
      <c r="A656" s="15">
        <v>853</v>
      </c>
      <c r="B656" t="b">
        <v>0</v>
      </c>
      <c r="C656" s="15">
        <v>0</v>
      </c>
      <c r="D656" s="32">
        <v>3046736325</v>
      </c>
      <c r="G656" t="b">
        <f>VLOOKUP($A656,PENDAFTARAN!$A:$C,2,0)</f>
        <v>0</v>
      </c>
      <c r="H656" t="b">
        <v>0</v>
      </c>
    </row>
    <row r="657" spans="1:8" x14ac:dyDescent="0.35">
      <c r="A657" s="15">
        <v>854</v>
      </c>
      <c r="B657" t="b">
        <v>0</v>
      </c>
      <c r="C657" s="15">
        <v>0</v>
      </c>
      <c r="D657" s="32">
        <v>3046736326</v>
      </c>
      <c r="G657" t="b">
        <f>VLOOKUP($A657,PENDAFTARAN!$A:$C,2,0)</f>
        <v>0</v>
      </c>
      <c r="H657" t="b">
        <v>0</v>
      </c>
    </row>
    <row r="658" spans="1:8" x14ac:dyDescent="0.35">
      <c r="A658" s="15">
        <v>855</v>
      </c>
      <c r="B658" t="b">
        <v>0</v>
      </c>
      <c r="C658" s="15">
        <v>0</v>
      </c>
      <c r="D658" s="32">
        <v>3046736327</v>
      </c>
      <c r="G658" t="b">
        <f>VLOOKUP($A658,PENDAFTARAN!$A:$C,2,0)</f>
        <v>0</v>
      </c>
      <c r="H658" t="b">
        <v>0</v>
      </c>
    </row>
    <row r="659" spans="1:8" x14ac:dyDescent="0.35">
      <c r="A659" s="15">
        <v>856</v>
      </c>
      <c r="B659" t="b">
        <v>0</v>
      </c>
      <c r="C659" s="15">
        <v>0</v>
      </c>
      <c r="D659" s="32">
        <v>3046736328</v>
      </c>
      <c r="G659" t="b">
        <f>VLOOKUP($A659,PENDAFTARAN!$A:$C,2,0)</f>
        <v>0</v>
      </c>
      <c r="H659" t="b">
        <v>0</v>
      </c>
    </row>
    <row r="660" spans="1:8" x14ac:dyDescent="0.35">
      <c r="A660" s="15">
        <v>857</v>
      </c>
      <c r="B660" t="b">
        <v>0</v>
      </c>
      <c r="C660" s="15">
        <v>0</v>
      </c>
      <c r="D660" s="32">
        <v>3046736329</v>
      </c>
      <c r="G660" t="b">
        <f>VLOOKUP($A660,PENDAFTARAN!$A:$C,2,0)</f>
        <v>0</v>
      </c>
      <c r="H660" t="b">
        <v>0</v>
      </c>
    </row>
    <row r="661" spans="1:8" x14ac:dyDescent="0.35">
      <c r="A661" s="15">
        <v>858</v>
      </c>
      <c r="B661" t="b">
        <v>0</v>
      </c>
      <c r="C661" s="15">
        <v>0</v>
      </c>
      <c r="D661" s="32">
        <v>3046736330</v>
      </c>
      <c r="G661" t="b">
        <f>VLOOKUP($A661,PENDAFTARAN!$A:$C,2,0)</f>
        <v>0</v>
      </c>
      <c r="H661" t="b">
        <v>0</v>
      </c>
    </row>
    <row r="662" spans="1:8" x14ac:dyDescent="0.35">
      <c r="A662" s="15">
        <v>859</v>
      </c>
      <c r="B662" t="b">
        <v>0</v>
      </c>
      <c r="C662" s="15">
        <v>0</v>
      </c>
      <c r="D662" s="32">
        <v>3046736331</v>
      </c>
      <c r="G662" t="b">
        <f>VLOOKUP($A662,PENDAFTARAN!$A:$C,2,0)</f>
        <v>0</v>
      </c>
      <c r="H662" t="b">
        <v>0</v>
      </c>
    </row>
    <row r="663" spans="1:8" x14ac:dyDescent="0.35">
      <c r="A663" s="15">
        <v>860</v>
      </c>
      <c r="B663" t="b">
        <v>0</v>
      </c>
      <c r="C663" s="15">
        <v>0</v>
      </c>
      <c r="D663" s="32">
        <v>3046736332</v>
      </c>
      <c r="G663" t="b">
        <f>VLOOKUP($A663,PENDAFTARAN!$A:$C,2,0)</f>
        <v>0</v>
      </c>
      <c r="H663" t="b">
        <v>0</v>
      </c>
    </row>
    <row r="664" spans="1:8" x14ac:dyDescent="0.35">
      <c r="A664" s="15">
        <v>861</v>
      </c>
      <c r="B664" t="b">
        <v>0</v>
      </c>
      <c r="C664" s="15">
        <v>0</v>
      </c>
      <c r="D664" s="32">
        <v>3046736333</v>
      </c>
      <c r="G664" t="b">
        <f>VLOOKUP($A664,PENDAFTARAN!$A:$C,2,0)</f>
        <v>0</v>
      </c>
      <c r="H664" t="b">
        <v>0</v>
      </c>
    </row>
    <row r="665" spans="1:8" x14ac:dyDescent="0.35">
      <c r="A665" s="15">
        <v>862</v>
      </c>
      <c r="B665" t="b">
        <v>0</v>
      </c>
      <c r="C665" s="15">
        <v>0</v>
      </c>
      <c r="D665" s="32">
        <v>3046736334</v>
      </c>
      <c r="G665" t="b">
        <f>VLOOKUP($A665,PENDAFTARAN!$A:$C,2,0)</f>
        <v>0</v>
      </c>
      <c r="H665" t="b">
        <v>0</v>
      </c>
    </row>
    <row r="666" spans="1:8" x14ac:dyDescent="0.35">
      <c r="A666" s="15">
        <v>863</v>
      </c>
      <c r="B666" t="b">
        <v>0</v>
      </c>
      <c r="C666" s="15">
        <v>0</v>
      </c>
      <c r="D666" s="32">
        <v>3046736335</v>
      </c>
      <c r="G666" t="b">
        <f>VLOOKUP($A666,PENDAFTARAN!$A:$C,2,0)</f>
        <v>0</v>
      </c>
      <c r="H666" t="b">
        <v>0</v>
      </c>
    </row>
    <row r="667" spans="1:8" x14ac:dyDescent="0.35">
      <c r="A667" s="15">
        <v>864</v>
      </c>
      <c r="B667" t="b">
        <v>0</v>
      </c>
      <c r="C667" s="15">
        <v>0</v>
      </c>
      <c r="D667" s="32">
        <v>3046736336</v>
      </c>
      <c r="G667" t="b">
        <f>VLOOKUP($A667,PENDAFTARAN!$A:$C,2,0)</f>
        <v>0</v>
      </c>
      <c r="H667" t="b">
        <v>0</v>
      </c>
    </row>
    <row r="668" spans="1:8" x14ac:dyDescent="0.35">
      <c r="A668" s="15">
        <v>865</v>
      </c>
      <c r="B668" t="b">
        <v>1</v>
      </c>
      <c r="C668" s="15">
        <v>60</v>
      </c>
      <c r="D668" s="32">
        <v>3046736337</v>
      </c>
      <c r="G668" t="b">
        <f>VLOOKUP($A668,PENDAFTARAN!$A:$C,2,0)</f>
        <v>0</v>
      </c>
      <c r="H668" t="b">
        <v>1</v>
      </c>
    </row>
    <row r="669" spans="1:8" x14ac:dyDescent="0.35">
      <c r="A669" s="15">
        <v>866</v>
      </c>
      <c r="B669" t="b">
        <v>1</v>
      </c>
      <c r="C669" s="15">
        <v>26</v>
      </c>
      <c r="D669" s="32">
        <v>3046736338</v>
      </c>
      <c r="G669" t="b">
        <f>VLOOKUP($A669,PENDAFTARAN!$A:$C,2,0)</f>
        <v>0</v>
      </c>
      <c r="H669" t="b">
        <v>1</v>
      </c>
    </row>
    <row r="670" spans="1:8" x14ac:dyDescent="0.35">
      <c r="A670" s="15">
        <v>867</v>
      </c>
      <c r="B670" t="b">
        <v>1</v>
      </c>
      <c r="C670" s="15">
        <v>72</v>
      </c>
      <c r="D670" s="32">
        <v>3046736339</v>
      </c>
      <c r="G670" t="b">
        <f>VLOOKUP($A670,PENDAFTARAN!$A:$C,2,0)</f>
        <v>0</v>
      </c>
      <c r="H670" t="b">
        <v>1</v>
      </c>
    </row>
    <row r="671" spans="1:8" x14ac:dyDescent="0.35">
      <c r="A671" s="15">
        <v>868</v>
      </c>
      <c r="B671" t="b">
        <v>1</v>
      </c>
      <c r="C671" s="15">
        <v>80</v>
      </c>
      <c r="D671" s="32">
        <v>3046736340</v>
      </c>
      <c r="G671" t="b">
        <f>VLOOKUP($A671,PENDAFTARAN!$A:$C,2,0)</f>
        <v>0</v>
      </c>
      <c r="H671" t="b">
        <v>1</v>
      </c>
    </row>
    <row r="672" spans="1:8" x14ac:dyDescent="0.35">
      <c r="A672" s="15">
        <v>869</v>
      </c>
      <c r="B672" t="b">
        <v>1</v>
      </c>
      <c r="C672" s="15">
        <v>54</v>
      </c>
      <c r="D672" s="32">
        <v>3046736341</v>
      </c>
      <c r="G672" t="b">
        <f>VLOOKUP($A672,PENDAFTARAN!$A:$C,2,0)</f>
        <v>0</v>
      </c>
      <c r="H672" t="b">
        <v>1</v>
      </c>
    </row>
    <row r="673" spans="1:8" x14ac:dyDescent="0.35">
      <c r="A673" s="15">
        <v>870</v>
      </c>
      <c r="B673" t="b">
        <v>1</v>
      </c>
      <c r="C673" s="15">
        <v>62</v>
      </c>
      <c r="D673" s="32">
        <v>3046736342</v>
      </c>
      <c r="G673" t="b">
        <f>VLOOKUP($A673,PENDAFTARAN!$A:$C,2,0)</f>
        <v>0</v>
      </c>
      <c r="H673" t="b">
        <v>1</v>
      </c>
    </row>
    <row r="674" spans="1:8" x14ac:dyDescent="0.35">
      <c r="A674" s="15">
        <v>871</v>
      </c>
      <c r="B674" t="b">
        <v>1</v>
      </c>
      <c r="C674" s="15">
        <v>20</v>
      </c>
      <c r="D674" s="32">
        <v>3046736343</v>
      </c>
      <c r="G674" t="b">
        <f>VLOOKUP($A674,PENDAFTARAN!$A:$C,2,0)</f>
        <v>0</v>
      </c>
      <c r="H674" t="b">
        <v>1</v>
      </c>
    </row>
    <row r="675" spans="1:8" x14ac:dyDescent="0.35">
      <c r="A675" s="15">
        <v>872</v>
      </c>
      <c r="B675" t="b">
        <v>1</v>
      </c>
      <c r="C675" s="15">
        <v>59</v>
      </c>
      <c r="D675" s="32">
        <v>3046736344</v>
      </c>
      <c r="G675" t="b">
        <f>VLOOKUP($A675,PENDAFTARAN!$A:$C,2,0)</f>
        <v>0</v>
      </c>
      <c r="H675" t="b">
        <v>1</v>
      </c>
    </row>
    <row r="676" spans="1:8" x14ac:dyDescent="0.35">
      <c r="A676" s="15">
        <v>873</v>
      </c>
      <c r="B676" t="b">
        <v>1</v>
      </c>
      <c r="C676" s="15">
        <v>70</v>
      </c>
      <c r="D676" s="32">
        <v>3046736345</v>
      </c>
      <c r="G676" t="b">
        <f>VLOOKUP($A676,PENDAFTARAN!$A:$C,2,0)</f>
        <v>0</v>
      </c>
      <c r="H676" t="b">
        <v>1</v>
      </c>
    </row>
    <row r="677" spans="1:8" x14ac:dyDescent="0.35">
      <c r="A677" s="15">
        <v>874</v>
      </c>
      <c r="B677" t="b">
        <v>1</v>
      </c>
      <c r="C677" s="15">
        <v>65</v>
      </c>
      <c r="D677" s="32">
        <v>3046736346</v>
      </c>
      <c r="G677" t="b">
        <f>VLOOKUP($A677,PENDAFTARAN!$A:$C,2,0)</f>
        <v>0</v>
      </c>
      <c r="H677" t="b">
        <v>1</v>
      </c>
    </row>
    <row r="678" spans="1:8" x14ac:dyDescent="0.35">
      <c r="A678" s="15">
        <v>875</v>
      </c>
      <c r="B678" t="b">
        <v>1</v>
      </c>
      <c r="C678" s="15">
        <v>63</v>
      </c>
      <c r="D678" s="32">
        <v>3046736347</v>
      </c>
      <c r="G678" t="b">
        <f>VLOOKUP($A678,PENDAFTARAN!$A:$C,2,0)</f>
        <v>0</v>
      </c>
      <c r="H678" t="b">
        <v>1</v>
      </c>
    </row>
    <row r="679" spans="1:8" x14ac:dyDescent="0.35">
      <c r="A679" s="15">
        <v>876</v>
      </c>
      <c r="B679" t="b">
        <v>1</v>
      </c>
      <c r="C679" s="15">
        <v>43</v>
      </c>
      <c r="D679" s="32">
        <v>3046736348</v>
      </c>
      <c r="G679" t="b">
        <f>VLOOKUP($A679,PENDAFTARAN!$A:$C,2,0)</f>
        <v>0</v>
      </c>
      <c r="H679" t="b">
        <v>1</v>
      </c>
    </row>
    <row r="680" spans="1:8" x14ac:dyDescent="0.35">
      <c r="A680" s="15">
        <v>877</v>
      </c>
      <c r="B680" t="b">
        <v>1</v>
      </c>
      <c r="C680" s="15">
        <v>51</v>
      </c>
      <c r="D680" s="32">
        <v>3046736349</v>
      </c>
      <c r="G680" t="b">
        <f>VLOOKUP($A680,PENDAFTARAN!$A:$C,2,0)</f>
        <v>0</v>
      </c>
      <c r="H680" t="b">
        <v>1</v>
      </c>
    </row>
    <row r="681" spans="1:8" x14ac:dyDescent="0.35">
      <c r="A681" s="15">
        <v>878</v>
      </c>
      <c r="B681" t="b">
        <v>0</v>
      </c>
      <c r="C681" s="15">
        <v>0</v>
      </c>
      <c r="D681" s="32">
        <v>3046736350</v>
      </c>
      <c r="G681" t="b">
        <f>VLOOKUP($A681,PENDAFTARAN!$A:$C,2,0)</f>
        <v>0</v>
      </c>
      <c r="H681" t="b">
        <v>0</v>
      </c>
    </row>
    <row r="682" spans="1:8" x14ac:dyDescent="0.35">
      <c r="A682" s="15">
        <v>879</v>
      </c>
      <c r="B682" t="b">
        <v>0</v>
      </c>
      <c r="C682" s="15">
        <v>0</v>
      </c>
      <c r="D682" s="32">
        <v>3046736351</v>
      </c>
      <c r="G682" t="b">
        <f>VLOOKUP($A682,PENDAFTARAN!$A:$C,2,0)</f>
        <v>0</v>
      </c>
      <c r="H682" t="b">
        <v>0</v>
      </c>
    </row>
    <row r="683" spans="1:8" x14ac:dyDescent="0.35">
      <c r="A683" s="15">
        <v>880</v>
      </c>
      <c r="B683" t="b">
        <v>0</v>
      </c>
      <c r="C683" s="15">
        <v>0</v>
      </c>
      <c r="D683" s="32">
        <v>3046736352</v>
      </c>
      <c r="G683" t="b">
        <f>VLOOKUP($A683,PENDAFTARAN!$A:$C,2,0)</f>
        <v>0</v>
      </c>
      <c r="H683" t="b">
        <v>0</v>
      </c>
    </row>
    <row r="684" spans="1:8" x14ac:dyDescent="0.35">
      <c r="A684" s="15">
        <v>881</v>
      </c>
      <c r="B684" t="b">
        <v>0</v>
      </c>
      <c r="C684" s="15">
        <v>0</v>
      </c>
      <c r="D684" s="32">
        <v>3046736353</v>
      </c>
      <c r="G684" t="b">
        <f>VLOOKUP($A684,PENDAFTARAN!$A:$C,2,0)</f>
        <v>0</v>
      </c>
      <c r="H684" t="b">
        <v>0</v>
      </c>
    </row>
    <row r="685" spans="1:8" x14ac:dyDescent="0.35">
      <c r="A685" s="15">
        <v>882</v>
      </c>
      <c r="B685" t="b">
        <v>0</v>
      </c>
      <c r="C685" s="15">
        <v>0</v>
      </c>
      <c r="D685" s="32">
        <v>3046736354</v>
      </c>
      <c r="G685" t="b">
        <f>VLOOKUP($A685,PENDAFTARAN!$A:$C,2,0)</f>
        <v>0</v>
      </c>
      <c r="H685" t="b">
        <v>0</v>
      </c>
    </row>
    <row r="686" spans="1:8" x14ac:dyDescent="0.35">
      <c r="A686" s="15">
        <v>883</v>
      </c>
      <c r="B686" t="b">
        <v>0</v>
      </c>
      <c r="C686" s="15">
        <v>0</v>
      </c>
      <c r="D686" s="32">
        <v>3046736355</v>
      </c>
      <c r="G686" t="b">
        <f>VLOOKUP($A686,PENDAFTARAN!$A:$C,2,0)</f>
        <v>0</v>
      </c>
      <c r="H686" t="b">
        <v>0</v>
      </c>
    </row>
    <row r="687" spans="1:8" x14ac:dyDescent="0.35">
      <c r="A687" s="15">
        <v>884</v>
      </c>
      <c r="B687" t="b">
        <v>0</v>
      </c>
      <c r="C687" s="15">
        <v>0</v>
      </c>
      <c r="D687" s="32">
        <v>3046736356</v>
      </c>
      <c r="G687" t="b">
        <f>VLOOKUP($A687,PENDAFTARAN!$A:$C,2,0)</f>
        <v>0</v>
      </c>
      <c r="H687" t="b">
        <v>0</v>
      </c>
    </row>
    <row r="688" spans="1:8" x14ac:dyDescent="0.35">
      <c r="A688" s="15">
        <v>885</v>
      </c>
      <c r="B688" t="b">
        <v>0</v>
      </c>
      <c r="C688" s="15">
        <v>0</v>
      </c>
      <c r="D688" s="32">
        <v>3046736357</v>
      </c>
      <c r="G688" t="b">
        <f>VLOOKUP($A688,PENDAFTARAN!$A:$C,2,0)</f>
        <v>0</v>
      </c>
      <c r="H688" t="b">
        <v>0</v>
      </c>
    </row>
    <row r="689" spans="1:8" x14ac:dyDescent="0.35">
      <c r="A689" s="15">
        <v>886</v>
      </c>
      <c r="B689" t="b">
        <v>1</v>
      </c>
      <c r="C689" s="15">
        <v>44</v>
      </c>
      <c r="D689" s="32">
        <v>3046736358</v>
      </c>
      <c r="G689" t="b">
        <f>VLOOKUP($A689,PENDAFTARAN!$A:$C,2,0)</f>
        <v>0</v>
      </c>
      <c r="H689" t="b">
        <v>1</v>
      </c>
    </row>
    <row r="690" spans="1:8" x14ac:dyDescent="0.35">
      <c r="A690" s="15">
        <v>887</v>
      </c>
      <c r="B690" t="b">
        <v>1</v>
      </c>
      <c r="C690" s="15">
        <v>22</v>
      </c>
      <c r="D690" s="32">
        <v>3046736359</v>
      </c>
      <c r="G690" t="b">
        <f>VLOOKUP($A690,PENDAFTARAN!$A:$C,2,0)</f>
        <v>0</v>
      </c>
      <c r="H690" t="b">
        <v>1</v>
      </c>
    </row>
    <row r="691" spans="1:8" x14ac:dyDescent="0.35">
      <c r="A691" s="15">
        <v>888</v>
      </c>
      <c r="B691" t="b">
        <v>1</v>
      </c>
      <c r="C691" s="15">
        <v>80</v>
      </c>
      <c r="D691" s="32">
        <v>3046736360</v>
      </c>
      <c r="G691" t="b">
        <f>VLOOKUP($A691,PENDAFTARAN!$A:$C,2,0)</f>
        <v>0</v>
      </c>
      <c r="H691" t="b">
        <v>1</v>
      </c>
    </row>
    <row r="692" spans="1:8" x14ac:dyDescent="0.35">
      <c r="A692" s="15">
        <v>889</v>
      </c>
      <c r="B692" t="b">
        <v>1</v>
      </c>
      <c r="C692" s="15">
        <v>79</v>
      </c>
      <c r="D692" s="32">
        <v>3046736361</v>
      </c>
      <c r="G692" t="b">
        <f>VLOOKUP($A692,PENDAFTARAN!$A:$C,2,0)</f>
        <v>0</v>
      </c>
      <c r="H692" t="b">
        <v>1</v>
      </c>
    </row>
    <row r="693" spans="1:8" x14ac:dyDescent="0.35">
      <c r="A693" s="15">
        <v>890</v>
      </c>
      <c r="B693" t="b">
        <v>1</v>
      </c>
      <c r="C693" s="15">
        <v>36</v>
      </c>
      <c r="D693" s="32">
        <v>3046736362</v>
      </c>
      <c r="G693" t="b">
        <f>VLOOKUP($A693,PENDAFTARAN!$A:$C,2,0)</f>
        <v>0</v>
      </c>
      <c r="H693" t="b">
        <v>1</v>
      </c>
    </row>
    <row r="694" spans="1:8" x14ac:dyDescent="0.35">
      <c r="A694" s="15">
        <v>891</v>
      </c>
      <c r="B694" t="b">
        <v>1</v>
      </c>
      <c r="C694" s="15">
        <v>36</v>
      </c>
      <c r="D694" s="32">
        <v>3046736363</v>
      </c>
      <c r="G694" t="b">
        <f>VLOOKUP($A694,PENDAFTARAN!$A:$C,2,0)</f>
        <v>0</v>
      </c>
      <c r="H694" t="b">
        <v>1</v>
      </c>
    </row>
    <row r="695" spans="1:8" x14ac:dyDescent="0.35">
      <c r="A695" s="15">
        <v>892</v>
      </c>
      <c r="B695" t="b">
        <v>1</v>
      </c>
      <c r="C695" s="15">
        <v>30</v>
      </c>
      <c r="D695" s="32">
        <v>3046736364</v>
      </c>
      <c r="G695" t="b">
        <f>VLOOKUP($A695,PENDAFTARAN!$A:$C,2,0)</f>
        <v>0</v>
      </c>
      <c r="H695" t="b">
        <v>1</v>
      </c>
    </row>
    <row r="696" spans="1:8" x14ac:dyDescent="0.35">
      <c r="A696" s="15">
        <v>893</v>
      </c>
      <c r="B696" t="b">
        <v>1</v>
      </c>
      <c r="C696" s="15">
        <v>45</v>
      </c>
      <c r="D696" s="32">
        <v>3046736365</v>
      </c>
      <c r="G696" t="b">
        <f>VLOOKUP($A696,PENDAFTARAN!$A:$C,2,0)</f>
        <v>0</v>
      </c>
      <c r="H696" t="b">
        <v>1</v>
      </c>
    </row>
    <row r="697" spans="1:8" x14ac:dyDescent="0.35">
      <c r="A697" s="15">
        <v>894</v>
      </c>
      <c r="B697" t="b">
        <v>1</v>
      </c>
      <c r="C697" s="15">
        <v>75</v>
      </c>
      <c r="D697" s="32">
        <v>3046736366</v>
      </c>
      <c r="G697" t="b">
        <f>VLOOKUP($A697,PENDAFTARAN!$A:$C,2,0)</f>
        <v>0</v>
      </c>
      <c r="H697" t="b">
        <v>1</v>
      </c>
    </row>
    <row r="698" spans="1:8" x14ac:dyDescent="0.35">
      <c r="A698" s="15">
        <v>895</v>
      </c>
      <c r="B698" t="b">
        <v>1</v>
      </c>
      <c r="C698" s="15">
        <v>64</v>
      </c>
      <c r="D698" s="32">
        <v>3046736367</v>
      </c>
      <c r="G698" t="b">
        <f>VLOOKUP($A698,PENDAFTARAN!$A:$C,2,0)</f>
        <v>0</v>
      </c>
      <c r="H698" t="b">
        <v>1</v>
      </c>
    </row>
    <row r="699" spans="1:8" x14ac:dyDescent="0.35">
      <c r="A699" s="15">
        <v>896</v>
      </c>
      <c r="B699" t="b">
        <v>1</v>
      </c>
      <c r="C699" s="15">
        <v>25</v>
      </c>
      <c r="D699" s="32">
        <v>3046736368</v>
      </c>
      <c r="G699" t="b">
        <f>VLOOKUP($A699,PENDAFTARAN!$A:$C,2,0)</f>
        <v>0</v>
      </c>
      <c r="H699" t="b">
        <v>1</v>
      </c>
    </row>
    <row r="700" spans="1:8" x14ac:dyDescent="0.35">
      <c r="A700" s="15">
        <v>897</v>
      </c>
      <c r="B700" t="b">
        <v>0</v>
      </c>
      <c r="C700" s="15">
        <v>0</v>
      </c>
      <c r="D700" s="32">
        <v>3046736369</v>
      </c>
      <c r="G700" t="b">
        <f>VLOOKUP($A700,PENDAFTARAN!$A:$C,2,0)</f>
        <v>0</v>
      </c>
      <c r="H700" t="b">
        <v>0</v>
      </c>
    </row>
    <row r="701" spans="1:8" x14ac:dyDescent="0.35">
      <c r="A701" s="15">
        <v>898</v>
      </c>
      <c r="B701" t="b">
        <v>0</v>
      </c>
      <c r="C701" s="15">
        <v>0</v>
      </c>
      <c r="D701" s="32">
        <v>3046736370</v>
      </c>
      <c r="G701" t="b">
        <f>VLOOKUP($A701,PENDAFTARAN!$A:$C,2,0)</f>
        <v>0</v>
      </c>
      <c r="H701" t="b">
        <v>0</v>
      </c>
    </row>
    <row r="702" spans="1:8" x14ac:dyDescent="0.35">
      <c r="A702" s="15">
        <v>899</v>
      </c>
      <c r="B702" t="b">
        <v>0</v>
      </c>
      <c r="C702" s="15">
        <v>0</v>
      </c>
      <c r="D702" s="32">
        <v>3046736371</v>
      </c>
      <c r="G702" t="b">
        <f>VLOOKUP($A702,PENDAFTARAN!$A:$C,2,0)</f>
        <v>0</v>
      </c>
      <c r="H702" t="b">
        <v>0</v>
      </c>
    </row>
    <row r="703" spans="1:8" x14ac:dyDescent="0.35">
      <c r="A703" s="15">
        <v>900</v>
      </c>
      <c r="B703" t="b">
        <v>0</v>
      </c>
      <c r="C703" s="15">
        <v>0</v>
      </c>
      <c r="D703" s="32">
        <v>3046736372</v>
      </c>
      <c r="G703" t="b">
        <f>VLOOKUP($A703,PENDAFTARAN!$A:$C,2,0)</f>
        <v>0</v>
      </c>
      <c r="H703" t="b">
        <v>0</v>
      </c>
    </row>
    <row r="704" spans="1:8" x14ac:dyDescent="0.35">
      <c r="A704" s="15">
        <v>901</v>
      </c>
      <c r="B704" t="b">
        <v>0</v>
      </c>
      <c r="C704" s="15">
        <v>0</v>
      </c>
      <c r="D704" s="32">
        <v>3046736373</v>
      </c>
      <c r="G704" t="b">
        <f>VLOOKUP($A704,PENDAFTARAN!$A:$C,2,0)</f>
        <v>0</v>
      </c>
      <c r="H704" t="b">
        <v>0</v>
      </c>
    </row>
    <row r="705" spans="1:8" x14ac:dyDescent="0.35">
      <c r="A705" s="15">
        <v>902</v>
      </c>
      <c r="B705" t="b">
        <v>0</v>
      </c>
      <c r="C705" s="15">
        <v>0</v>
      </c>
      <c r="D705" s="32">
        <v>3046736374</v>
      </c>
      <c r="G705" t="b">
        <f>VLOOKUP($A705,PENDAFTARAN!$A:$C,2,0)</f>
        <v>0</v>
      </c>
      <c r="H705" t="b">
        <v>0</v>
      </c>
    </row>
    <row r="706" spans="1:8" x14ac:dyDescent="0.35">
      <c r="A706" s="15">
        <v>903</v>
      </c>
      <c r="B706" t="b">
        <v>0</v>
      </c>
      <c r="C706" s="15">
        <v>0</v>
      </c>
      <c r="D706" s="32">
        <v>3046736375</v>
      </c>
      <c r="G706" t="b">
        <f>VLOOKUP($A706,PENDAFTARAN!$A:$C,2,0)</f>
        <v>0</v>
      </c>
      <c r="H706" t="b">
        <v>0</v>
      </c>
    </row>
    <row r="707" spans="1:8" x14ac:dyDescent="0.35">
      <c r="A707" s="15">
        <v>904</v>
      </c>
      <c r="B707" t="b">
        <v>0</v>
      </c>
      <c r="C707" s="15">
        <v>0</v>
      </c>
      <c r="D707" s="32">
        <v>3046736376</v>
      </c>
      <c r="G707" t="b">
        <f>VLOOKUP($A707,PENDAFTARAN!$A:$C,2,0)</f>
        <v>0</v>
      </c>
      <c r="H707" t="b">
        <v>0</v>
      </c>
    </row>
    <row r="708" spans="1:8" x14ac:dyDescent="0.35">
      <c r="A708" s="15">
        <v>905</v>
      </c>
      <c r="B708" t="b">
        <v>0</v>
      </c>
      <c r="C708" s="15">
        <v>0</v>
      </c>
      <c r="D708" s="32">
        <v>3046736377</v>
      </c>
      <c r="G708" t="b">
        <f>VLOOKUP($A708,PENDAFTARAN!$A:$C,2,0)</f>
        <v>0</v>
      </c>
      <c r="H708" t="b">
        <v>0</v>
      </c>
    </row>
    <row r="709" spans="1:8" x14ac:dyDescent="0.35">
      <c r="A709" s="15">
        <v>906</v>
      </c>
      <c r="B709" t="b">
        <v>0</v>
      </c>
      <c r="C709" s="15">
        <v>0</v>
      </c>
      <c r="D709" s="32">
        <v>3046736378</v>
      </c>
      <c r="G709" t="b">
        <f>VLOOKUP($A709,PENDAFTARAN!$A:$C,2,0)</f>
        <v>0</v>
      </c>
      <c r="H709" t="b">
        <v>0</v>
      </c>
    </row>
    <row r="710" spans="1:8" x14ac:dyDescent="0.35">
      <c r="A710" s="15">
        <v>907</v>
      </c>
      <c r="B710" t="b">
        <v>1</v>
      </c>
      <c r="C710" s="15">
        <v>49</v>
      </c>
      <c r="D710" s="32">
        <v>3046736379</v>
      </c>
      <c r="G710" t="b">
        <f>VLOOKUP($A710,PENDAFTARAN!$A:$C,2,0)</f>
        <v>0</v>
      </c>
      <c r="H710" t="b">
        <v>1</v>
      </c>
    </row>
    <row r="711" spans="1:8" x14ac:dyDescent="0.35">
      <c r="A711" s="15">
        <v>908</v>
      </c>
      <c r="B711" t="b">
        <v>1</v>
      </c>
      <c r="C711" s="15">
        <v>51</v>
      </c>
      <c r="D711" s="32">
        <v>3046736380</v>
      </c>
      <c r="G711" t="b">
        <f>VLOOKUP($A711,PENDAFTARAN!$A:$C,2,0)</f>
        <v>0</v>
      </c>
      <c r="H711" t="b">
        <v>1</v>
      </c>
    </row>
    <row r="712" spans="1:8" x14ac:dyDescent="0.35">
      <c r="A712" s="15">
        <v>909</v>
      </c>
      <c r="B712" t="b">
        <v>1</v>
      </c>
      <c r="C712" s="15">
        <v>32</v>
      </c>
      <c r="D712" s="32">
        <v>3046736381</v>
      </c>
      <c r="G712" t="b">
        <f>VLOOKUP($A712,PENDAFTARAN!$A:$C,2,0)</f>
        <v>0</v>
      </c>
      <c r="H712" t="b">
        <v>1</v>
      </c>
    </row>
    <row r="713" spans="1:8" x14ac:dyDescent="0.35">
      <c r="A713" s="15">
        <v>910</v>
      </c>
      <c r="B713" t="b">
        <v>1</v>
      </c>
      <c r="C713" s="15">
        <v>72</v>
      </c>
      <c r="D713" s="32">
        <v>3046736382</v>
      </c>
      <c r="G713" t="b">
        <f>VLOOKUP($A713,PENDAFTARAN!$A:$C,2,0)</f>
        <v>0</v>
      </c>
      <c r="H713" t="b">
        <v>1</v>
      </c>
    </row>
    <row r="714" spans="1:8" x14ac:dyDescent="0.35">
      <c r="A714" s="15">
        <v>911</v>
      </c>
      <c r="B714" t="b">
        <v>0</v>
      </c>
      <c r="C714" s="15">
        <v>0</v>
      </c>
      <c r="D714" s="32">
        <v>3046736383</v>
      </c>
      <c r="G714" t="b">
        <f>VLOOKUP($A714,PENDAFTARAN!$A:$C,2,0)</f>
        <v>0</v>
      </c>
      <c r="H714" t="b">
        <v>0</v>
      </c>
    </row>
    <row r="715" spans="1:8" x14ac:dyDescent="0.35">
      <c r="A715" s="15">
        <v>912</v>
      </c>
      <c r="B715" t="b">
        <v>0</v>
      </c>
      <c r="C715" s="15">
        <v>0</v>
      </c>
      <c r="D715" s="32">
        <v>3046736384</v>
      </c>
      <c r="G715" t="b">
        <f>VLOOKUP($A715,PENDAFTARAN!$A:$C,2,0)</f>
        <v>0</v>
      </c>
      <c r="H715" t="b">
        <v>0</v>
      </c>
    </row>
    <row r="716" spans="1:8" x14ac:dyDescent="0.35">
      <c r="A716" s="15">
        <v>913</v>
      </c>
      <c r="B716" t="b">
        <v>0</v>
      </c>
      <c r="C716" s="15">
        <v>0</v>
      </c>
      <c r="D716" s="32">
        <v>3046736385</v>
      </c>
      <c r="G716" t="b">
        <f>VLOOKUP($A716,PENDAFTARAN!$A:$C,2,0)</f>
        <v>0</v>
      </c>
      <c r="H716" t="b">
        <v>0</v>
      </c>
    </row>
    <row r="717" spans="1:8" x14ac:dyDescent="0.35">
      <c r="A717" s="15">
        <v>914</v>
      </c>
      <c r="B717" t="b">
        <v>0</v>
      </c>
      <c r="C717" s="15">
        <v>0</v>
      </c>
      <c r="D717" s="32">
        <v>3046736386</v>
      </c>
      <c r="G717" t="b">
        <f>VLOOKUP($A717,PENDAFTARAN!$A:$C,2,0)</f>
        <v>0</v>
      </c>
      <c r="H717" t="b">
        <v>0</v>
      </c>
    </row>
    <row r="718" spans="1:8" x14ac:dyDescent="0.35">
      <c r="A718" s="15">
        <v>915</v>
      </c>
      <c r="B718" t="b">
        <v>0</v>
      </c>
      <c r="C718" s="15">
        <v>0</v>
      </c>
      <c r="D718" s="32">
        <v>3046736387</v>
      </c>
      <c r="G718" t="b">
        <f>VLOOKUP($A718,PENDAFTARAN!$A:$C,2,0)</f>
        <v>0</v>
      </c>
      <c r="H718" t="b">
        <v>0</v>
      </c>
    </row>
    <row r="719" spans="1:8" x14ac:dyDescent="0.35">
      <c r="A719" s="15">
        <v>916</v>
      </c>
      <c r="B719" t="b">
        <v>0</v>
      </c>
      <c r="C719" s="15">
        <v>0</v>
      </c>
      <c r="D719" s="32">
        <v>3046736388</v>
      </c>
      <c r="G719" t="b">
        <f>VLOOKUP($A719,PENDAFTARAN!$A:$C,2,0)</f>
        <v>0</v>
      </c>
      <c r="H719" t="b">
        <v>0</v>
      </c>
    </row>
    <row r="720" spans="1:8" x14ac:dyDescent="0.35">
      <c r="A720" s="15">
        <v>917</v>
      </c>
      <c r="B720" t="b">
        <v>0</v>
      </c>
      <c r="C720" s="15">
        <v>0</v>
      </c>
      <c r="D720" s="32">
        <v>3046736389</v>
      </c>
      <c r="G720" t="b">
        <f>VLOOKUP($A720,PENDAFTARAN!$A:$C,2,0)</f>
        <v>0</v>
      </c>
      <c r="H720" t="b">
        <v>0</v>
      </c>
    </row>
    <row r="721" spans="1:8" x14ac:dyDescent="0.35">
      <c r="A721" s="15">
        <v>918</v>
      </c>
      <c r="B721" t="b">
        <v>0</v>
      </c>
      <c r="C721" s="15">
        <v>0</v>
      </c>
      <c r="D721" s="32">
        <v>3046736390</v>
      </c>
      <c r="G721" t="b">
        <f>VLOOKUP($A721,PENDAFTARAN!$A:$C,2,0)</f>
        <v>0</v>
      </c>
      <c r="H721" t="b">
        <v>0</v>
      </c>
    </row>
    <row r="722" spans="1:8" x14ac:dyDescent="0.35">
      <c r="A722" s="15">
        <v>919</v>
      </c>
      <c r="B722" t="b">
        <v>0</v>
      </c>
      <c r="C722" s="15">
        <v>0</v>
      </c>
      <c r="D722" s="32">
        <v>3046736391</v>
      </c>
      <c r="G722" t="b">
        <f>VLOOKUP($A722,PENDAFTARAN!$A:$C,2,0)</f>
        <v>0</v>
      </c>
      <c r="H722" t="b">
        <v>0</v>
      </c>
    </row>
    <row r="723" spans="1:8" x14ac:dyDescent="0.35">
      <c r="A723" s="15">
        <v>920</v>
      </c>
      <c r="B723" t="b">
        <v>0</v>
      </c>
      <c r="C723" s="15">
        <v>0</v>
      </c>
      <c r="D723" s="32">
        <v>3046736392</v>
      </c>
      <c r="G723" t="b">
        <f>VLOOKUP($A723,PENDAFTARAN!$A:$C,2,0)</f>
        <v>0</v>
      </c>
      <c r="H723" t="b">
        <v>0</v>
      </c>
    </row>
    <row r="724" spans="1:8" x14ac:dyDescent="0.35">
      <c r="A724" s="15">
        <v>921</v>
      </c>
      <c r="B724" t="b">
        <v>0</v>
      </c>
      <c r="C724" s="15">
        <v>0</v>
      </c>
      <c r="D724" s="32">
        <v>3046736393</v>
      </c>
      <c r="G724" t="b">
        <f>VLOOKUP($A724,PENDAFTARAN!$A:$C,2,0)</f>
        <v>0</v>
      </c>
      <c r="H724" t="b">
        <v>0</v>
      </c>
    </row>
    <row r="725" spans="1:8" x14ac:dyDescent="0.35">
      <c r="A725" s="15">
        <v>922</v>
      </c>
      <c r="B725" t="b">
        <v>1</v>
      </c>
      <c r="C725" s="15">
        <v>53</v>
      </c>
      <c r="D725" s="32">
        <v>3046736394</v>
      </c>
      <c r="G725" t="b">
        <f>VLOOKUP($A725,PENDAFTARAN!$A:$C,2,0)</f>
        <v>0</v>
      </c>
      <c r="H725" t="b">
        <v>1</v>
      </c>
    </row>
    <row r="726" spans="1:8" x14ac:dyDescent="0.35">
      <c r="A726" s="15">
        <v>923</v>
      </c>
      <c r="B726" t="b">
        <v>1</v>
      </c>
      <c r="C726" s="15">
        <v>55</v>
      </c>
      <c r="D726" s="32">
        <v>3046736395</v>
      </c>
      <c r="G726" t="b">
        <f>VLOOKUP($A726,PENDAFTARAN!$A:$C,2,0)</f>
        <v>0</v>
      </c>
      <c r="H726" t="b">
        <v>1</v>
      </c>
    </row>
    <row r="727" spans="1:8" x14ac:dyDescent="0.35">
      <c r="A727" s="15">
        <v>924</v>
      </c>
      <c r="B727" t="b">
        <v>1</v>
      </c>
      <c r="C727" s="15">
        <v>79</v>
      </c>
      <c r="D727" s="32">
        <v>3046736396</v>
      </c>
      <c r="G727" t="b">
        <f>VLOOKUP($A727,PENDAFTARAN!$A:$C,2,0)</f>
        <v>0</v>
      </c>
      <c r="H727" t="b">
        <v>1</v>
      </c>
    </row>
    <row r="728" spans="1:8" x14ac:dyDescent="0.35">
      <c r="A728" s="15">
        <v>925</v>
      </c>
      <c r="B728" t="b">
        <v>1</v>
      </c>
      <c r="C728" s="15">
        <v>54</v>
      </c>
      <c r="D728" s="32">
        <v>3046736397</v>
      </c>
      <c r="G728" t="b">
        <f>VLOOKUP($A728,PENDAFTARAN!$A:$C,2,0)</f>
        <v>0</v>
      </c>
      <c r="H728" t="b">
        <v>1</v>
      </c>
    </row>
    <row r="729" spans="1:8" x14ac:dyDescent="0.35">
      <c r="A729" s="15">
        <v>926</v>
      </c>
      <c r="B729" t="b">
        <v>1</v>
      </c>
      <c r="C729" s="15">
        <v>40</v>
      </c>
      <c r="D729" s="32">
        <v>3046736398</v>
      </c>
      <c r="G729" t="b">
        <f>VLOOKUP($A729,PENDAFTARAN!$A:$C,2,0)</f>
        <v>0</v>
      </c>
      <c r="H729" t="b">
        <v>1</v>
      </c>
    </row>
    <row r="730" spans="1:8" x14ac:dyDescent="0.35">
      <c r="A730" s="15">
        <v>927</v>
      </c>
      <c r="B730" t="b">
        <v>1</v>
      </c>
      <c r="C730" s="15">
        <v>43</v>
      </c>
      <c r="D730" s="32">
        <v>3046736399</v>
      </c>
      <c r="G730" t="b">
        <f>VLOOKUP($A730,PENDAFTARAN!$A:$C,2,0)</f>
        <v>0</v>
      </c>
      <c r="H730" t="b">
        <v>1</v>
      </c>
    </row>
    <row r="731" spans="1:8" x14ac:dyDescent="0.35">
      <c r="A731" s="15">
        <v>928</v>
      </c>
      <c r="B731" t="b">
        <v>1</v>
      </c>
      <c r="C731" s="15">
        <v>38</v>
      </c>
      <c r="D731" s="32">
        <v>3046736400</v>
      </c>
      <c r="G731" t="b">
        <f>VLOOKUP($A731,PENDAFTARAN!$A:$C,2,0)</f>
        <v>0</v>
      </c>
      <c r="H731" t="b">
        <v>1</v>
      </c>
    </row>
    <row r="732" spans="1:8" x14ac:dyDescent="0.35">
      <c r="A732" s="15">
        <v>929</v>
      </c>
      <c r="B732" t="b">
        <v>1</v>
      </c>
      <c r="C732" s="15">
        <v>66</v>
      </c>
      <c r="D732" s="32">
        <v>3046736401</v>
      </c>
      <c r="G732" t="b">
        <f>VLOOKUP($A732,PENDAFTARAN!$A:$C,2,0)</f>
        <v>0</v>
      </c>
      <c r="H732" t="b">
        <v>1</v>
      </c>
    </row>
    <row r="733" spans="1:8" x14ac:dyDescent="0.35">
      <c r="A733" s="15">
        <v>930</v>
      </c>
      <c r="B733" t="b">
        <v>1</v>
      </c>
      <c r="C733" s="15">
        <v>38</v>
      </c>
      <c r="D733" s="32">
        <v>3046736402</v>
      </c>
      <c r="G733" t="b">
        <f>VLOOKUP($A733,PENDAFTARAN!$A:$C,2,0)</f>
        <v>0</v>
      </c>
      <c r="H733" t="b">
        <v>1</v>
      </c>
    </row>
    <row r="734" spans="1:8" x14ac:dyDescent="0.35">
      <c r="A734" s="15">
        <v>931</v>
      </c>
      <c r="B734" t="b">
        <v>0</v>
      </c>
      <c r="C734" s="15">
        <v>0</v>
      </c>
      <c r="D734" s="32">
        <v>3046736403</v>
      </c>
      <c r="G734" t="b">
        <f>VLOOKUP($A734,PENDAFTARAN!$A:$C,2,0)</f>
        <v>0</v>
      </c>
      <c r="H734" t="b">
        <v>0</v>
      </c>
    </row>
    <row r="735" spans="1:8" x14ac:dyDescent="0.35">
      <c r="A735" s="15">
        <v>932</v>
      </c>
      <c r="B735" t="b">
        <v>0</v>
      </c>
      <c r="C735" s="15">
        <v>0</v>
      </c>
      <c r="D735" s="32">
        <v>3046736404</v>
      </c>
      <c r="G735" t="b">
        <f>VLOOKUP($A735,PENDAFTARAN!$A:$C,2,0)</f>
        <v>0</v>
      </c>
      <c r="H735" t="b">
        <v>0</v>
      </c>
    </row>
    <row r="736" spans="1:8" x14ac:dyDescent="0.35">
      <c r="A736" s="15">
        <v>933</v>
      </c>
      <c r="B736" t="b">
        <v>0</v>
      </c>
      <c r="C736" s="15">
        <v>0</v>
      </c>
      <c r="D736" s="32">
        <v>3046736405</v>
      </c>
      <c r="G736" t="b">
        <f>VLOOKUP($A736,PENDAFTARAN!$A:$C,2,0)</f>
        <v>0</v>
      </c>
      <c r="H736" t="b">
        <v>0</v>
      </c>
    </row>
    <row r="737" spans="1:8" x14ac:dyDescent="0.35">
      <c r="A737" s="15">
        <v>934</v>
      </c>
      <c r="B737" t="b">
        <v>0</v>
      </c>
      <c r="C737" s="15">
        <v>0</v>
      </c>
      <c r="D737" s="32">
        <v>3046736406</v>
      </c>
      <c r="G737" t="b">
        <f>VLOOKUP($A737,PENDAFTARAN!$A:$C,2,0)</f>
        <v>0</v>
      </c>
      <c r="H737" t="b">
        <v>0</v>
      </c>
    </row>
    <row r="738" spans="1:8" x14ac:dyDescent="0.35">
      <c r="A738" s="15">
        <v>935</v>
      </c>
      <c r="B738" t="b">
        <v>0</v>
      </c>
      <c r="C738" s="15">
        <v>0</v>
      </c>
      <c r="D738" s="32">
        <v>3046736407</v>
      </c>
      <c r="G738" t="b">
        <f>VLOOKUP($A738,PENDAFTARAN!$A:$C,2,0)</f>
        <v>0</v>
      </c>
      <c r="H738" t="b">
        <v>0</v>
      </c>
    </row>
    <row r="739" spans="1:8" x14ac:dyDescent="0.35">
      <c r="A739" s="15">
        <v>936</v>
      </c>
      <c r="B739" t="b">
        <v>0</v>
      </c>
      <c r="C739" s="15">
        <v>0</v>
      </c>
      <c r="D739" s="32">
        <v>3046736408</v>
      </c>
      <c r="G739" t="b">
        <f>VLOOKUP($A739,PENDAFTARAN!$A:$C,2,0)</f>
        <v>0</v>
      </c>
      <c r="H739" t="b">
        <v>0</v>
      </c>
    </row>
    <row r="740" spans="1:8" x14ac:dyDescent="0.35">
      <c r="A740" s="15">
        <v>937</v>
      </c>
      <c r="B740" t="b">
        <v>0</v>
      </c>
      <c r="C740" s="15">
        <v>0</v>
      </c>
      <c r="D740" s="32">
        <v>3046736409</v>
      </c>
      <c r="G740" t="b">
        <f>VLOOKUP($A740,PENDAFTARAN!$A:$C,2,0)</f>
        <v>0</v>
      </c>
      <c r="H740" t="b">
        <v>0</v>
      </c>
    </row>
    <row r="741" spans="1:8" x14ac:dyDescent="0.35">
      <c r="A741" s="15">
        <v>938</v>
      </c>
      <c r="B741" t="b">
        <v>0</v>
      </c>
      <c r="C741" s="15">
        <v>0</v>
      </c>
      <c r="D741" s="32">
        <v>3046736410</v>
      </c>
      <c r="G741" t="b">
        <f>VLOOKUP($A741,PENDAFTARAN!$A:$C,2,0)</f>
        <v>0</v>
      </c>
      <c r="H741" t="b">
        <v>0</v>
      </c>
    </row>
    <row r="742" spans="1:8" x14ac:dyDescent="0.35">
      <c r="A742" s="15">
        <v>939</v>
      </c>
      <c r="B742" t="b">
        <v>0</v>
      </c>
      <c r="C742" s="15">
        <v>0</v>
      </c>
      <c r="D742" s="32">
        <v>3046736411</v>
      </c>
      <c r="G742" t="b">
        <f>VLOOKUP($A742,PENDAFTARAN!$A:$C,2,0)</f>
        <v>0</v>
      </c>
      <c r="H742" t="b">
        <v>0</v>
      </c>
    </row>
    <row r="743" spans="1:8" x14ac:dyDescent="0.35">
      <c r="A743" s="15">
        <v>940</v>
      </c>
      <c r="B743" t="b">
        <v>0</v>
      </c>
      <c r="C743" s="15">
        <v>0</v>
      </c>
      <c r="D743" s="32">
        <v>3046736412</v>
      </c>
      <c r="G743" t="b">
        <f>VLOOKUP($A743,PENDAFTARAN!$A:$C,2,0)</f>
        <v>0</v>
      </c>
      <c r="H743" t="b">
        <v>0</v>
      </c>
    </row>
    <row r="744" spans="1:8" x14ac:dyDescent="0.35">
      <c r="A744" s="15">
        <v>941</v>
      </c>
      <c r="B744" t="b">
        <v>0</v>
      </c>
      <c r="C744" s="15">
        <v>0</v>
      </c>
      <c r="D744" s="32">
        <v>3046736413</v>
      </c>
      <c r="G744" t="b">
        <f>VLOOKUP($A744,PENDAFTARAN!$A:$C,2,0)</f>
        <v>0</v>
      </c>
      <c r="H744" t="b">
        <v>0</v>
      </c>
    </row>
    <row r="745" spans="1:8" x14ac:dyDescent="0.35">
      <c r="A745" s="15">
        <v>942</v>
      </c>
      <c r="B745" t="b">
        <v>1</v>
      </c>
      <c r="C745" s="15">
        <v>47</v>
      </c>
      <c r="D745" s="32">
        <v>3046736414</v>
      </c>
      <c r="G745" t="b">
        <f>VLOOKUP($A745,PENDAFTARAN!$A:$C,2,0)</f>
        <v>0</v>
      </c>
      <c r="H745" t="b">
        <v>1</v>
      </c>
    </row>
    <row r="746" spans="1:8" x14ac:dyDescent="0.35">
      <c r="A746" s="15">
        <v>943</v>
      </c>
      <c r="B746" t="b">
        <v>1</v>
      </c>
      <c r="C746" s="15">
        <v>69</v>
      </c>
      <c r="D746" s="32">
        <v>3046736415</v>
      </c>
      <c r="G746" t="b">
        <f>VLOOKUP($A746,PENDAFTARAN!$A:$C,2,0)</f>
        <v>0</v>
      </c>
      <c r="H746" t="b">
        <v>1</v>
      </c>
    </row>
    <row r="747" spans="1:8" x14ac:dyDescent="0.35">
      <c r="A747" s="15">
        <v>944</v>
      </c>
      <c r="B747" t="b">
        <v>1</v>
      </c>
      <c r="C747" s="15">
        <v>25</v>
      </c>
      <c r="D747" s="32">
        <v>3046736416</v>
      </c>
      <c r="G747" t="b">
        <f>VLOOKUP($A747,PENDAFTARAN!$A:$C,2,0)</f>
        <v>0</v>
      </c>
      <c r="H747" t="b">
        <v>1</v>
      </c>
    </row>
    <row r="748" spans="1:8" x14ac:dyDescent="0.35">
      <c r="A748" s="15">
        <v>945</v>
      </c>
      <c r="B748" t="b">
        <v>1</v>
      </c>
      <c r="C748" s="15">
        <v>63</v>
      </c>
      <c r="D748" s="32">
        <v>3046736417</v>
      </c>
      <c r="G748" t="b">
        <f>VLOOKUP($A748,PENDAFTARAN!$A:$C,2,0)</f>
        <v>0</v>
      </c>
      <c r="H748" t="b">
        <v>1</v>
      </c>
    </row>
    <row r="749" spans="1:8" x14ac:dyDescent="0.35">
      <c r="A749" s="15">
        <v>946</v>
      </c>
      <c r="B749" t="b">
        <v>1</v>
      </c>
      <c r="C749" s="15">
        <v>44</v>
      </c>
      <c r="D749" s="32">
        <v>3046736418</v>
      </c>
      <c r="G749" t="b">
        <f>VLOOKUP($A749,PENDAFTARAN!$A:$C,2,0)</f>
        <v>0</v>
      </c>
      <c r="H749" t="b">
        <v>1</v>
      </c>
    </row>
    <row r="750" spans="1:8" x14ac:dyDescent="0.35">
      <c r="A750" s="15">
        <v>947</v>
      </c>
      <c r="B750" t="b">
        <v>1</v>
      </c>
      <c r="C750" s="15">
        <v>30</v>
      </c>
      <c r="D750" s="32">
        <v>3046736419</v>
      </c>
      <c r="G750" t="b">
        <f>VLOOKUP($A750,PENDAFTARAN!$A:$C,2,0)</f>
        <v>0</v>
      </c>
      <c r="H750" t="b">
        <v>1</v>
      </c>
    </row>
    <row r="751" spans="1:8" x14ac:dyDescent="0.35">
      <c r="A751" s="15">
        <v>948</v>
      </c>
      <c r="B751" t="b">
        <v>1</v>
      </c>
      <c r="C751" s="15">
        <v>78</v>
      </c>
      <c r="D751" s="32">
        <v>3046736420</v>
      </c>
      <c r="G751" t="b">
        <f>VLOOKUP($A751,PENDAFTARAN!$A:$C,2,0)</f>
        <v>0</v>
      </c>
      <c r="H751" t="b">
        <v>1</v>
      </c>
    </row>
    <row r="752" spans="1:8" x14ac:dyDescent="0.35">
      <c r="A752" s="15">
        <v>949</v>
      </c>
      <c r="B752" t="b">
        <v>1</v>
      </c>
      <c r="C752" s="15">
        <v>70</v>
      </c>
      <c r="D752" s="32">
        <v>3046736421</v>
      </c>
      <c r="G752" t="b">
        <f>VLOOKUP($A752,PENDAFTARAN!$A:$C,2,0)</f>
        <v>0</v>
      </c>
      <c r="H752" t="b">
        <v>1</v>
      </c>
    </row>
    <row r="753" spans="1:8" x14ac:dyDescent="0.35">
      <c r="A753" s="15">
        <v>950</v>
      </c>
      <c r="B753" t="b">
        <v>1</v>
      </c>
      <c r="C753" s="15">
        <v>23</v>
      </c>
      <c r="D753" s="32">
        <v>3046736422</v>
      </c>
      <c r="G753" t="b">
        <f>VLOOKUP($A753,PENDAFTARAN!$A:$C,2,0)</f>
        <v>0</v>
      </c>
      <c r="H753" t="b">
        <v>1</v>
      </c>
    </row>
    <row r="754" spans="1:8" x14ac:dyDescent="0.35">
      <c r="A754" s="15">
        <v>951</v>
      </c>
      <c r="B754" t="b">
        <v>1</v>
      </c>
      <c r="C754" s="15">
        <v>93</v>
      </c>
      <c r="D754" s="32">
        <v>3046736423</v>
      </c>
      <c r="G754" t="b">
        <f>VLOOKUP($A754,PENDAFTARAN!$A:$C,2,0)</f>
        <v>1</v>
      </c>
      <c r="H754" t="b">
        <v>1</v>
      </c>
    </row>
    <row r="755" spans="1:8" x14ac:dyDescent="0.35">
      <c r="A755" s="15">
        <v>952</v>
      </c>
      <c r="B755" t="b">
        <v>1</v>
      </c>
      <c r="C755" s="15">
        <v>99</v>
      </c>
      <c r="D755" s="32">
        <v>3046736424</v>
      </c>
      <c r="G755" t="b">
        <f>VLOOKUP($A755,PENDAFTARAN!$A:$C,2,0)</f>
        <v>1</v>
      </c>
      <c r="H755" t="b">
        <v>1</v>
      </c>
    </row>
    <row r="756" spans="1:8" x14ac:dyDescent="0.35">
      <c r="A756" s="15">
        <v>953</v>
      </c>
      <c r="B756" t="b">
        <v>1</v>
      </c>
      <c r="C756" s="15">
        <v>94</v>
      </c>
      <c r="D756" s="32">
        <v>3046736425</v>
      </c>
      <c r="G756" t="b">
        <f>VLOOKUP($A756,PENDAFTARAN!$A:$C,2,0)</f>
        <v>1</v>
      </c>
      <c r="H756" t="b">
        <v>1</v>
      </c>
    </row>
    <row r="757" spans="1:8" x14ac:dyDescent="0.35">
      <c r="A757" s="15">
        <v>954</v>
      </c>
      <c r="B757" t="b">
        <v>1</v>
      </c>
      <c r="C757" s="15">
        <v>92</v>
      </c>
      <c r="D757" s="32">
        <v>3046736426</v>
      </c>
      <c r="G757" t="b">
        <f>VLOOKUP($A757,PENDAFTARAN!$A:$C,2,0)</f>
        <v>1</v>
      </c>
      <c r="H757" t="b">
        <v>1</v>
      </c>
    </row>
    <row r="758" spans="1:8" x14ac:dyDescent="0.35">
      <c r="A758" s="15">
        <v>955</v>
      </c>
      <c r="B758" t="b">
        <v>1</v>
      </c>
      <c r="C758" s="15">
        <v>93</v>
      </c>
      <c r="D758" s="32">
        <v>3046736427</v>
      </c>
      <c r="G758" t="b">
        <f>VLOOKUP($A758,PENDAFTARAN!$A:$C,2,0)</f>
        <v>1</v>
      </c>
      <c r="H758" t="b">
        <v>1</v>
      </c>
    </row>
    <row r="759" spans="1:8" x14ac:dyDescent="0.35">
      <c r="A759" s="15">
        <v>956</v>
      </c>
      <c r="B759" t="b">
        <v>1</v>
      </c>
      <c r="C759" s="15">
        <v>95</v>
      </c>
      <c r="D759" s="32">
        <v>3046736428</v>
      </c>
      <c r="G759" t="b">
        <f>VLOOKUP($A759,PENDAFTARAN!$A:$C,2,0)</f>
        <v>1</v>
      </c>
      <c r="H759" t="b">
        <v>1</v>
      </c>
    </row>
    <row r="760" spans="1:8" x14ac:dyDescent="0.35">
      <c r="A760" s="15">
        <v>957</v>
      </c>
      <c r="B760" t="b">
        <v>1</v>
      </c>
      <c r="C760" s="15">
        <v>100</v>
      </c>
      <c r="D760" s="32">
        <v>3046736429</v>
      </c>
      <c r="G760" t="b">
        <f>VLOOKUP($A760,PENDAFTARAN!$A:$C,2,0)</f>
        <v>1</v>
      </c>
      <c r="H760" t="b">
        <v>1</v>
      </c>
    </row>
    <row r="761" spans="1:8" x14ac:dyDescent="0.35">
      <c r="A761" s="15">
        <v>958</v>
      </c>
      <c r="B761" t="b">
        <v>1</v>
      </c>
      <c r="C761" s="15">
        <v>91</v>
      </c>
      <c r="D761" s="32">
        <v>3046736430</v>
      </c>
      <c r="G761" t="b">
        <f>VLOOKUP($A761,PENDAFTARAN!$A:$C,2,0)</f>
        <v>1</v>
      </c>
      <c r="H761" t="b">
        <v>1</v>
      </c>
    </row>
    <row r="762" spans="1:8" x14ac:dyDescent="0.35">
      <c r="A762" s="15">
        <v>959</v>
      </c>
      <c r="B762" t="b">
        <v>1</v>
      </c>
      <c r="C762" s="15">
        <v>99</v>
      </c>
      <c r="D762" s="32">
        <v>3046736431</v>
      </c>
      <c r="G762" t="b">
        <f>VLOOKUP($A762,PENDAFTARAN!$A:$C,2,0)</f>
        <v>1</v>
      </c>
      <c r="H762" t="b">
        <v>1</v>
      </c>
    </row>
    <row r="763" spans="1:8" x14ac:dyDescent="0.35">
      <c r="A763" s="15">
        <v>960</v>
      </c>
      <c r="B763" t="b">
        <v>1</v>
      </c>
      <c r="C763" s="15">
        <v>92</v>
      </c>
      <c r="D763" s="32">
        <v>3046736432</v>
      </c>
      <c r="G763" t="b">
        <f>VLOOKUP($A763,PENDAFTARAN!$A:$C,2,0)</f>
        <v>1</v>
      </c>
      <c r="H763" t="b">
        <v>1</v>
      </c>
    </row>
    <row r="764" spans="1:8" x14ac:dyDescent="0.35">
      <c r="A764" s="15">
        <v>961</v>
      </c>
      <c r="B764" t="b">
        <v>1</v>
      </c>
      <c r="C764" s="15">
        <v>93</v>
      </c>
      <c r="D764" s="32">
        <v>3046736433</v>
      </c>
      <c r="G764" t="b">
        <f>VLOOKUP($A764,PENDAFTARAN!$A:$C,2,0)</f>
        <v>1</v>
      </c>
      <c r="H764" t="b">
        <v>1</v>
      </c>
    </row>
    <row r="765" spans="1:8" x14ac:dyDescent="0.35">
      <c r="A765" s="15">
        <v>962</v>
      </c>
      <c r="B765" t="b">
        <v>1</v>
      </c>
      <c r="C765" s="15">
        <v>90</v>
      </c>
      <c r="D765" s="32">
        <v>3046736434</v>
      </c>
      <c r="G765" t="b">
        <f>VLOOKUP($A765,PENDAFTARAN!$A:$C,2,0)</f>
        <v>1</v>
      </c>
      <c r="H765" t="b">
        <v>1</v>
      </c>
    </row>
    <row r="766" spans="1:8" x14ac:dyDescent="0.35">
      <c r="A766" s="15">
        <v>963</v>
      </c>
      <c r="B766" t="b">
        <v>1</v>
      </c>
      <c r="C766" s="15">
        <v>100</v>
      </c>
      <c r="D766" s="32">
        <v>3046736435</v>
      </c>
      <c r="G766" t="b">
        <f>VLOOKUP($A766,PENDAFTARAN!$A:$C,2,0)</f>
        <v>1</v>
      </c>
      <c r="H766" t="b">
        <v>1</v>
      </c>
    </row>
    <row r="767" spans="1:8" x14ac:dyDescent="0.35">
      <c r="A767" s="15">
        <v>964</v>
      </c>
      <c r="B767" t="b">
        <v>1</v>
      </c>
      <c r="C767" s="15">
        <v>93</v>
      </c>
      <c r="D767" s="32">
        <v>3046736436</v>
      </c>
      <c r="G767" t="b">
        <f>VLOOKUP($A767,PENDAFTARAN!$A:$C,2,0)</f>
        <v>1</v>
      </c>
      <c r="H767" t="b">
        <v>1</v>
      </c>
    </row>
    <row r="768" spans="1:8" x14ac:dyDescent="0.35">
      <c r="A768" s="15">
        <v>965</v>
      </c>
      <c r="B768" t="b">
        <v>1</v>
      </c>
      <c r="C768" s="15">
        <v>95</v>
      </c>
      <c r="D768" s="32">
        <v>3046736437</v>
      </c>
      <c r="G768" t="b">
        <f>VLOOKUP($A768,PENDAFTARAN!$A:$C,2,0)</f>
        <v>1</v>
      </c>
      <c r="H768" t="b">
        <v>1</v>
      </c>
    </row>
    <row r="769" spans="1:8" x14ac:dyDescent="0.35">
      <c r="A769" s="15">
        <v>966</v>
      </c>
      <c r="B769" t="b">
        <v>1</v>
      </c>
      <c r="C769" s="15">
        <v>99</v>
      </c>
      <c r="D769" s="32">
        <v>3046736438</v>
      </c>
      <c r="G769" t="b">
        <f>VLOOKUP($A769,PENDAFTARAN!$A:$C,2,0)</f>
        <v>1</v>
      </c>
      <c r="H769" t="b">
        <v>1</v>
      </c>
    </row>
    <row r="770" spans="1:8" x14ac:dyDescent="0.35">
      <c r="A770" s="15">
        <v>967</v>
      </c>
      <c r="B770" t="b">
        <v>1</v>
      </c>
      <c r="C770" s="15">
        <v>90</v>
      </c>
      <c r="D770" s="32">
        <v>3046736439</v>
      </c>
      <c r="G770" t="b">
        <f>VLOOKUP($A770,PENDAFTARAN!$A:$C,2,0)</f>
        <v>1</v>
      </c>
      <c r="H770" t="b">
        <v>1</v>
      </c>
    </row>
    <row r="771" spans="1:8" x14ac:dyDescent="0.35">
      <c r="A771" s="15">
        <v>968</v>
      </c>
      <c r="B771" t="b">
        <v>1</v>
      </c>
      <c r="C771" s="15">
        <v>91</v>
      </c>
      <c r="D771" s="32">
        <v>3046736440</v>
      </c>
      <c r="G771" t="b">
        <f>VLOOKUP($A771,PENDAFTARAN!$A:$C,2,0)</f>
        <v>1</v>
      </c>
      <c r="H771" t="b">
        <v>1</v>
      </c>
    </row>
    <row r="772" spans="1:8" x14ac:dyDescent="0.35">
      <c r="A772" s="15">
        <v>969</v>
      </c>
      <c r="B772" t="b">
        <v>1</v>
      </c>
      <c r="C772" s="15">
        <v>99</v>
      </c>
      <c r="D772" s="32">
        <v>3046736441</v>
      </c>
      <c r="G772" t="b">
        <f>VLOOKUP($A772,PENDAFTARAN!$A:$C,2,0)</f>
        <v>1</v>
      </c>
      <c r="H772" t="b">
        <v>1</v>
      </c>
    </row>
    <row r="773" spans="1:8" x14ac:dyDescent="0.35">
      <c r="A773" s="15">
        <v>970</v>
      </c>
      <c r="B773" t="b">
        <v>1</v>
      </c>
      <c r="C773" s="15">
        <v>91</v>
      </c>
      <c r="D773" s="32">
        <v>3046736442</v>
      </c>
      <c r="G773" t="b">
        <f>VLOOKUP($A773,PENDAFTARAN!$A:$C,2,0)</f>
        <v>1</v>
      </c>
      <c r="H773" t="b">
        <v>1</v>
      </c>
    </row>
    <row r="774" spans="1:8" x14ac:dyDescent="0.35">
      <c r="A774" s="15">
        <v>971</v>
      </c>
      <c r="B774" t="b">
        <v>1</v>
      </c>
      <c r="C774" s="15">
        <v>95</v>
      </c>
      <c r="D774" s="32">
        <v>3046736443</v>
      </c>
      <c r="G774" t="b">
        <f>VLOOKUP($A774,PENDAFTARAN!$A:$C,2,0)</f>
        <v>1</v>
      </c>
      <c r="H774" t="b">
        <v>1</v>
      </c>
    </row>
    <row r="775" spans="1:8" x14ac:dyDescent="0.35">
      <c r="A775" s="15">
        <v>972</v>
      </c>
      <c r="B775" t="b">
        <v>1</v>
      </c>
      <c r="C775" s="15">
        <v>90</v>
      </c>
      <c r="D775" s="32">
        <v>3046736444</v>
      </c>
      <c r="G775" t="b">
        <f>VLOOKUP($A775,PENDAFTARAN!$A:$C,2,0)</f>
        <v>1</v>
      </c>
      <c r="H775" t="b">
        <v>1</v>
      </c>
    </row>
    <row r="776" spans="1:8" x14ac:dyDescent="0.35">
      <c r="A776" s="15">
        <v>973</v>
      </c>
      <c r="B776" t="b">
        <v>1</v>
      </c>
      <c r="C776" s="15">
        <v>99</v>
      </c>
      <c r="D776" s="32">
        <v>3046736445</v>
      </c>
      <c r="G776" t="b">
        <f>VLOOKUP($A776,PENDAFTARAN!$A:$C,2,0)</f>
        <v>1</v>
      </c>
      <c r="H776" t="b">
        <v>1</v>
      </c>
    </row>
    <row r="777" spans="1:8" x14ac:dyDescent="0.35">
      <c r="A777" s="15">
        <v>974</v>
      </c>
      <c r="B777" t="b">
        <v>1</v>
      </c>
      <c r="C777" s="15">
        <v>92</v>
      </c>
      <c r="D777" s="32">
        <v>3046736446</v>
      </c>
      <c r="G777" t="b">
        <f>VLOOKUP($A777,PENDAFTARAN!$A:$C,2,0)</f>
        <v>1</v>
      </c>
      <c r="H777" t="b">
        <v>1</v>
      </c>
    </row>
    <row r="778" spans="1:8" x14ac:dyDescent="0.35">
      <c r="A778" s="15">
        <v>975</v>
      </c>
      <c r="B778" t="b">
        <v>1</v>
      </c>
      <c r="C778" s="15">
        <v>100</v>
      </c>
      <c r="D778" s="32">
        <v>3046736447</v>
      </c>
      <c r="G778" t="b">
        <f>VLOOKUP($A778,PENDAFTARAN!$A:$C,2,0)</f>
        <v>1</v>
      </c>
      <c r="H778" t="b">
        <v>1</v>
      </c>
    </row>
    <row r="779" spans="1:8" x14ac:dyDescent="0.35">
      <c r="A779" s="15">
        <v>976</v>
      </c>
      <c r="B779" t="b">
        <v>1</v>
      </c>
      <c r="C779" s="15">
        <v>99</v>
      </c>
      <c r="D779" s="32">
        <v>3046736448</v>
      </c>
      <c r="G779" t="b">
        <f>VLOOKUP($A779,PENDAFTARAN!$A:$C,2,0)</f>
        <v>1</v>
      </c>
      <c r="H779" t="b">
        <v>1</v>
      </c>
    </row>
    <row r="780" spans="1:8" x14ac:dyDescent="0.35">
      <c r="A780" s="15">
        <v>977</v>
      </c>
      <c r="B780" t="b">
        <v>1</v>
      </c>
      <c r="C780" s="15">
        <v>90</v>
      </c>
      <c r="D780" s="32">
        <v>3046736449</v>
      </c>
      <c r="G780" t="b">
        <f>VLOOKUP($A780,PENDAFTARAN!$A:$C,2,0)</f>
        <v>1</v>
      </c>
      <c r="H780" t="b">
        <v>1</v>
      </c>
    </row>
    <row r="781" spans="1:8" x14ac:dyDescent="0.35">
      <c r="A781" s="15">
        <v>978</v>
      </c>
      <c r="B781" t="b">
        <v>1</v>
      </c>
      <c r="C781" s="15">
        <v>92</v>
      </c>
      <c r="D781" s="32">
        <v>3046736450</v>
      </c>
      <c r="G781" t="b">
        <f>VLOOKUP($A781,PENDAFTARAN!$A:$C,2,0)</f>
        <v>1</v>
      </c>
      <c r="H781" t="b">
        <v>1</v>
      </c>
    </row>
    <row r="782" spans="1:8" x14ac:dyDescent="0.35">
      <c r="A782" s="15">
        <v>979</v>
      </c>
      <c r="B782" t="b">
        <v>1</v>
      </c>
      <c r="C782" s="15">
        <v>95</v>
      </c>
      <c r="D782" s="32">
        <v>3046736451</v>
      </c>
      <c r="G782" t="b">
        <f>VLOOKUP($A782,PENDAFTARAN!$A:$C,2,0)</f>
        <v>1</v>
      </c>
      <c r="H782" t="b">
        <v>1</v>
      </c>
    </row>
    <row r="783" spans="1:8" x14ac:dyDescent="0.35">
      <c r="A783" s="15">
        <v>980</v>
      </c>
      <c r="B783" t="b">
        <v>1</v>
      </c>
      <c r="C783" s="15">
        <v>90</v>
      </c>
      <c r="D783" s="32">
        <v>3046736452</v>
      </c>
      <c r="G783" t="b">
        <f>VLOOKUP($A783,PENDAFTARAN!$A:$C,2,0)</f>
        <v>1</v>
      </c>
      <c r="H783" t="b">
        <v>1</v>
      </c>
    </row>
    <row r="784" spans="1:8" x14ac:dyDescent="0.35">
      <c r="A784" s="15">
        <v>981</v>
      </c>
      <c r="B784" t="b">
        <v>1</v>
      </c>
      <c r="C784" s="15">
        <v>95</v>
      </c>
      <c r="D784" s="32">
        <v>3046736453</v>
      </c>
      <c r="G784" t="b">
        <f>VLOOKUP($A784,PENDAFTARAN!$A:$C,2,0)</f>
        <v>1</v>
      </c>
      <c r="H784" t="b">
        <v>1</v>
      </c>
    </row>
    <row r="785" spans="1:8" x14ac:dyDescent="0.35">
      <c r="A785" s="15">
        <v>982</v>
      </c>
      <c r="B785" t="b">
        <v>1</v>
      </c>
      <c r="C785" s="15">
        <v>90</v>
      </c>
      <c r="D785" s="32">
        <v>3046736454</v>
      </c>
      <c r="G785" t="b">
        <f>VLOOKUP($A785,PENDAFTARAN!$A:$C,2,0)</f>
        <v>1</v>
      </c>
      <c r="H785" t="b">
        <v>1</v>
      </c>
    </row>
    <row r="786" spans="1:8" x14ac:dyDescent="0.35">
      <c r="A786" s="15">
        <v>983</v>
      </c>
      <c r="B786" t="b">
        <v>1</v>
      </c>
      <c r="C786" s="15">
        <v>92</v>
      </c>
      <c r="D786" s="32">
        <v>3046736455</v>
      </c>
      <c r="G786" t="b">
        <f>VLOOKUP($A786,PENDAFTARAN!$A:$C,2,0)</f>
        <v>1</v>
      </c>
      <c r="H786" t="b">
        <v>1</v>
      </c>
    </row>
    <row r="787" spans="1:8" x14ac:dyDescent="0.35">
      <c r="A787" s="15">
        <v>984</v>
      </c>
      <c r="B787" t="b">
        <v>1</v>
      </c>
      <c r="C787" s="15">
        <v>98</v>
      </c>
      <c r="D787" s="32">
        <v>3046736456</v>
      </c>
      <c r="G787" t="b">
        <f>VLOOKUP($A787,PENDAFTARAN!$A:$C,2,0)</f>
        <v>1</v>
      </c>
      <c r="H787" t="b">
        <v>1</v>
      </c>
    </row>
    <row r="788" spans="1:8" x14ac:dyDescent="0.35">
      <c r="A788" s="15">
        <v>985</v>
      </c>
      <c r="B788" t="b">
        <v>1</v>
      </c>
      <c r="C788" s="15">
        <v>94</v>
      </c>
      <c r="D788" s="32">
        <v>3046736457</v>
      </c>
      <c r="G788" t="b">
        <f>VLOOKUP($A788,PENDAFTARAN!$A:$C,2,0)</f>
        <v>1</v>
      </c>
      <c r="H788" t="b">
        <v>1</v>
      </c>
    </row>
    <row r="789" spans="1:8" x14ac:dyDescent="0.35">
      <c r="A789" s="15">
        <v>986</v>
      </c>
      <c r="B789" t="b">
        <v>1</v>
      </c>
      <c r="C789" s="15">
        <v>93</v>
      </c>
      <c r="D789" s="32">
        <v>3046736458</v>
      </c>
      <c r="G789" t="b">
        <f>VLOOKUP($A789,PENDAFTARAN!$A:$C,2,0)</f>
        <v>1</v>
      </c>
      <c r="H789" t="b">
        <v>1</v>
      </c>
    </row>
    <row r="790" spans="1:8" x14ac:dyDescent="0.35">
      <c r="A790" s="15">
        <v>987</v>
      </c>
      <c r="B790" t="b">
        <v>1</v>
      </c>
      <c r="C790" s="15">
        <v>95</v>
      </c>
      <c r="D790" s="32">
        <v>3046736459</v>
      </c>
      <c r="G790" t="b">
        <f>VLOOKUP($A790,PENDAFTARAN!$A:$C,2,0)</f>
        <v>1</v>
      </c>
      <c r="H790" t="b">
        <v>1</v>
      </c>
    </row>
    <row r="791" spans="1:8" x14ac:dyDescent="0.35">
      <c r="A791" s="15">
        <v>988</v>
      </c>
      <c r="B791" t="b">
        <v>1</v>
      </c>
      <c r="C791" s="15">
        <v>95</v>
      </c>
      <c r="D791" s="32">
        <v>3046736460</v>
      </c>
      <c r="G791" t="b">
        <f>VLOOKUP($A791,PENDAFTARAN!$A:$C,2,0)</f>
        <v>1</v>
      </c>
      <c r="H791" t="b">
        <v>1</v>
      </c>
    </row>
    <row r="792" spans="1:8" x14ac:dyDescent="0.35">
      <c r="A792" s="15">
        <v>989</v>
      </c>
      <c r="B792" t="b">
        <v>1</v>
      </c>
      <c r="C792" s="15">
        <v>93</v>
      </c>
      <c r="D792" s="32">
        <v>3046736461</v>
      </c>
      <c r="G792" t="b">
        <f>VLOOKUP($A792,PENDAFTARAN!$A:$C,2,0)</f>
        <v>1</v>
      </c>
      <c r="H792" t="b">
        <v>1</v>
      </c>
    </row>
    <row r="793" spans="1:8" x14ac:dyDescent="0.35">
      <c r="A793" s="15">
        <v>990</v>
      </c>
      <c r="B793" t="b">
        <v>1</v>
      </c>
      <c r="C793" s="15">
        <v>93</v>
      </c>
      <c r="D793" s="32">
        <v>3046736462</v>
      </c>
      <c r="G793" t="b">
        <f>VLOOKUP($A793,PENDAFTARAN!$A:$C,2,0)</f>
        <v>1</v>
      </c>
      <c r="H793" t="b">
        <v>1</v>
      </c>
    </row>
    <row r="794" spans="1:8" x14ac:dyDescent="0.35">
      <c r="A794" s="15">
        <v>991</v>
      </c>
      <c r="B794" t="b">
        <v>1</v>
      </c>
      <c r="C794" s="15">
        <v>95</v>
      </c>
      <c r="D794" s="32">
        <v>3046736463</v>
      </c>
      <c r="G794" t="b">
        <f>VLOOKUP($A794,PENDAFTARAN!$A:$C,2,0)</f>
        <v>1</v>
      </c>
      <c r="H794" t="b">
        <v>1</v>
      </c>
    </row>
    <row r="795" spans="1:8" x14ac:dyDescent="0.35">
      <c r="A795" s="15">
        <v>992</v>
      </c>
      <c r="B795" t="b">
        <v>1</v>
      </c>
      <c r="C795" s="15">
        <v>93</v>
      </c>
      <c r="D795" s="32">
        <v>3046736464</v>
      </c>
      <c r="G795" t="b">
        <f>VLOOKUP($A795,PENDAFTARAN!$A:$C,2,0)</f>
        <v>1</v>
      </c>
      <c r="H795" t="b">
        <v>1</v>
      </c>
    </row>
    <row r="796" spans="1:8" x14ac:dyDescent="0.35">
      <c r="A796" s="15">
        <v>993</v>
      </c>
      <c r="B796" t="b">
        <v>1</v>
      </c>
      <c r="C796" s="15">
        <v>97</v>
      </c>
      <c r="D796" s="32">
        <v>3046736465</v>
      </c>
      <c r="G796" t="b">
        <f>VLOOKUP($A796,PENDAFTARAN!$A:$C,2,0)</f>
        <v>1</v>
      </c>
      <c r="H796" t="b">
        <v>1</v>
      </c>
    </row>
    <row r="797" spans="1:8" x14ac:dyDescent="0.35">
      <c r="A797" s="15">
        <v>994</v>
      </c>
      <c r="B797" t="b">
        <v>1</v>
      </c>
      <c r="C797" s="15">
        <v>95</v>
      </c>
      <c r="D797" s="32">
        <v>3046736466</v>
      </c>
      <c r="G797" t="b">
        <f>VLOOKUP($A797,PENDAFTARAN!$A:$C,2,0)</f>
        <v>1</v>
      </c>
      <c r="H797" t="b">
        <v>1</v>
      </c>
    </row>
    <row r="798" spans="1:8" x14ac:dyDescent="0.35">
      <c r="A798" s="15">
        <v>995</v>
      </c>
      <c r="B798" t="b">
        <v>1</v>
      </c>
      <c r="C798" s="15">
        <v>100</v>
      </c>
      <c r="D798" s="32">
        <v>3046736467</v>
      </c>
      <c r="G798" t="b">
        <f>VLOOKUP($A798,PENDAFTARAN!$A:$C,2,0)</f>
        <v>1</v>
      </c>
      <c r="H798" t="b">
        <v>1</v>
      </c>
    </row>
    <row r="799" spans="1:8" x14ac:dyDescent="0.35">
      <c r="A799" s="15">
        <v>996</v>
      </c>
      <c r="B799" t="b">
        <v>1</v>
      </c>
      <c r="C799" s="15">
        <v>91</v>
      </c>
      <c r="D799" s="32">
        <v>3046736468</v>
      </c>
      <c r="G799" t="b">
        <f>VLOOKUP($A799,PENDAFTARAN!$A:$C,2,0)</f>
        <v>1</v>
      </c>
      <c r="H799" t="b">
        <v>1</v>
      </c>
    </row>
    <row r="800" spans="1:8" x14ac:dyDescent="0.35">
      <c r="A800" s="15">
        <v>997</v>
      </c>
      <c r="B800" t="b">
        <v>1</v>
      </c>
      <c r="C800" s="15">
        <v>97</v>
      </c>
      <c r="D800" s="32">
        <v>3046736469</v>
      </c>
      <c r="G800" t="b">
        <f>VLOOKUP($A800,PENDAFTARAN!$A:$C,2,0)</f>
        <v>1</v>
      </c>
      <c r="H800" t="b">
        <v>1</v>
      </c>
    </row>
    <row r="801" spans="1:8" x14ac:dyDescent="0.35">
      <c r="A801" s="15">
        <v>998</v>
      </c>
      <c r="B801" t="b">
        <v>1</v>
      </c>
      <c r="C801" s="15">
        <v>91</v>
      </c>
      <c r="D801" s="32">
        <v>3046736470</v>
      </c>
      <c r="G801" t="b">
        <f>VLOOKUP($A801,PENDAFTARAN!$A:$C,2,0)</f>
        <v>1</v>
      </c>
      <c r="H801" t="b">
        <v>1</v>
      </c>
    </row>
    <row r="802" spans="1:8" x14ac:dyDescent="0.35">
      <c r="A802" s="15">
        <v>999</v>
      </c>
      <c r="B802" t="b">
        <v>1</v>
      </c>
      <c r="C802" s="15">
        <v>91</v>
      </c>
      <c r="D802" s="32">
        <v>3046736471</v>
      </c>
      <c r="G802" t="b">
        <f>VLOOKUP($A802,PENDAFTARAN!$A:$C,2,0)</f>
        <v>1</v>
      </c>
      <c r="H802" t="b">
        <v>1</v>
      </c>
    </row>
    <row r="803" spans="1:8" x14ac:dyDescent="0.35">
      <c r="A803" s="15">
        <v>1000</v>
      </c>
      <c r="B803" t="b">
        <v>1</v>
      </c>
      <c r="C803" s="15">
        <v>93</v>
      </c>
      <c r="D803" s="32">
        <v>3046736472</v>
      </c>
      <c r="G803" t="b">
        <f>VLOOKUP($A803,PENDAFTARAN!$A:$C,2,0)</f>
        <v>1</v>
      </c>
      <c r="H803" t="b">
        <v>1</v>
      </c>
    </row>
    <row r="804" spans="1:8" x14ac:dyDescent="0.35">
      <c r="A804" s="15">
        <v>1001</v>
      </c>
      <c r="B804" t="b">
        <v>1</v>
      </c>
      <c r="C804" s="15">
        <v>100</v>
      </c>
      <c r="D804" s="32">
        <v>3046736473</v>
      </c>
      <c r="G804" t="b">
        <f>VLOOKUP($A804,PENDAFTARAN!$A:$C,2,0)</f>
        <v>1</v>
      </c>
      <c r="H804" t="b">
        <v>1</v>
      </c>
    </row>
    <row r="805" spans="1:8" x14ac:dyDescent="0.35">
      <c r="A805" s="15">
        <v>1002</v>
      </c>
      <c r="B805" t="b">
        <v>1</v>
      </c>
      <c r="C805" s="15">
        <v>97</v>
      </c>
      <c r="D805" s="32">
        <v>3046736474</v>
      </c>
      <c r="G805" t="b">
        <f>VLOOKUP($A805,PENDAFTARAN!$A:$C,2,0)</f>
        <v>1</v>
      </c>
      <c r="H805" t="b">
        <v>1</v>
      </c>
    </row>
    <row r="806" spans="1:8" x14ac:dyDescent="0.35">
      <c r="A806" s="15">
        <v>1003</v>
      </c>
      <c r="B806" t="b">
        <v>1</v>
      </c>
      <c r="C806" s="15">
        <v>99</v>
      </c>
      <c r="D806" s="32">
        <v>3046736475</v>
      </c>
      <c r="G806" t="b">
        <f>VLOOKUP($A806,PENDAFTARAN!$A:$C,2,0)</f>
        <v>1</v>
      </c>
      <c r="H806" t="b">
        <v>1</v>
      </c>
    </row>
    <row r="807" spans="1:8" x14ac:dyDescent="0.35">
      <c r="A807" s="15">
        <v>1004</v>
      </c>
      <c r="B807" t="b">
        <v>1</v>
      </c>
      <c r="C807" s="15">
        <v>99</v>
      </c>
      <c r="D807" s="32">
        <v>3046736476</v>
      </c>
      <c r="G807" t="b">
        <f>VLOOKUP($A807,PENDAFTARAN!$A:$C,2,0)</f>
        <v>1</v>
      </c>
      <c r="H807" t="b">
        <v>1</v>
      </c>
    </row>
    <row r="808" spans="1:8" x14ac:dyDescent="0.35">
      <c r="A808" s="15">
        <v>1005</v>
      </c>
      <c r="B808" t="b">
        <v>1</v>
      </c>
      <c r="C808" s="15">
        <v>100</v>
      </c>
      <c r="D808" s="32">
        <v>3046736477</v>
      </c>
      <c r="G808" t="b">
        <f>VLOOKUP($A808,PENDAFTARAN!$A:$C,2,0)</f>
        <v>1</v>
      </c>
      <c r="H808" t="b">
        <v>1</v>
      </c>
    </row>
    <row r="809" spans="1:8" x14ac:dyDescent="0.35">
      <c r="A809" s="15">
        <v>1006</v>
      </c>
      <c r="B809" t="b">
        <v>1</v>
      </c>
      <c r="C809" s="15">
        <v>100</v>
      </c>
      <c r="D809" s="32">
        <v>3046736478</v>
      </c>
      <c r="G809" t="b">
        <f>VLOOKUP($A809,PENDAFTARAN!$A:$C,2,0)</f>
        <v>1</v>
      </c>
      <c r="H809" t="b">
        <v>1</v>
      </c>
    </row>
    <row r="810" spans="1:8" x14ac:dyDescent="0.35">
      <c r="A810" s="15">
        <v>1007</v>
      </c>
      <c r="B810" t="b">
        <v>1</v>
      </c>
      <c r="C810" s="15">
        <v>97</v>
      </c>
      <c r="D810" s="32">
        <v>3046736479</v>
      </c>
      <c r="G810" t="b">
        <f>VLOOKUP($A810,PENDAFTARAN!$A:$C,2,0)</f>
        <v>1</v>
      </c>
      <c r="H810" t="b">
        <v>1</v>
      </c>
    </row>
    <row r="811" spans="1:8" x14ac:dyDescent="0.35">
      <c r="A811" s="15">
        <v>1008</v>
      </c>
      <c r="B811" t="b">
        <v>1</v>
      </c>
      <c r="C811" s="15">
        <v>90</v>
      </c>
      <c r="D811" s="32">
        <v>3046736480</v>
      </c>
      <c r="G811" t="b">
        <f>VLOOKUP($A811,PENDAFTARAN!$A:$C,2,0)</f>
        <v>1</v>
      </c>
      <c r="H811" t="b">
        <v>1</v>
      </c>
    </row>
    <row r="812" spans="1:8" x14ac:dyDescent="0.35">
      <c r="A812" s="15">
        <v>1009</v>
      </c>
      <c r="B812" t="b">
        <v>1</v>
      </c>
      <c r="C812" s="15">
        <v>96</v>
      </c>
      <c r="D812" s="32">
        <v>3046736481</v>
      </c>
      <c r="G812" t="b">
        <f>VLOOKUP($A812,PENDAFTARAN!$A:$C,2,0)</f>
        <v>1</v>
      </c>
      <c r="H812" t="b">
        <v>1</v>
      </c>
    </row>
    <row r="813" spans="1:8" x14ac:dyDescent="0.35">
      <c r="A813" s="15">
        <v>1010</v>
      </c>
      <c r="B813" t="b">
        <v>1</v>
      </c>
      <c r="C813" s="15">
        <v>90</v>
      </c>
      <c r="D813" s="32">
        <v>3046736482</v>
      </c>
      <c r="G813" t="b">
        <f>VLOOKUP($A813,PENDAFTARAN!$A:$C,2,0)</f>
        <v>1</v>
      </c>
      <c r="H813" t="b">
        <v>1</v>
      </c>
    </row>
    <row r="814" spans="1:8" x14ac:dyDescent="0.35">
      <c r="A814" s="15">
        <v>1011</v>
      </c>
      <c r="B814" t="b">
        <v>1</v>
      </c>
      <c r="C814" s="15">
        <v>94</v>
      </c>
      <c r="D814" s="32">
        <v>3046736483</v>
      </c>
      <c r="G814" t="b">
        <f>VLOOKUP($A814,PENDAFTARAN!$A:$C,2,0)</f>
        <v>1</v>
      </c>
      <c r="H814" t="b">
        <v>1</v>
      </c>
    </row>
    <row r="815" spans="1:8" x14ac:dyDescent="0.35">
      <c r="A815" s="15">
        <v>1012</v>
      </c>
      <c r="B815" t="b">
        <v>1</v>
      </c>
      <c r="C815" s="15">
        <v>100</v>
      </c>
      <c r="D815" s="32">
        <v>3046736484</v>
      </c>
      <c r="G815" t="b">
        <f>VLOOKUP($A815,PENDAFTARAN!$A:$C,2,0)</f>
        <v>1</v>
      </c>
      <c r="H815" t="b">
        <v>1</v>
      </c>
    </row>
    <row r="816" spans="1:8" x14ac:dyDescent="0.35">
      <c r="A816" s="15">
        <v>1013</v>
      </c>
      <c r="B816" t="b">
        <v>1</v>
      </c>
      <c r="C816" s="15">
        <v>100</v>
      </c>
      <c r="D816" s="32">
        <v>3046736485</v>
      </c>
      <c r="G816" t="b">
        <f>VLOOKUP($A816,PENDAFTARAN!$A:$C,2,0)</f>
        <v>1</v>
      </c>
      <c r="H816" t="b">
        <v>1</v>
      </c>
    </row>
    <row r="817" spans="1:8" x14ac:dyDescent="0.35">
      <c r="A817" s="15">
        <v>1014</v>
      </c>
      <c r="B817" t="b">
        <v>1</v>
      </c>
      <c r="C817" s="15">
        <v>96</v>
      </c>
      <c r="D817" s="32">
        <v>3046736486</v>
      </c>
      <c r="G817" t="b">
        <f>VLOOKUP($A817,PENDAFTARAN!$A:$C,2,0)</f>
        <v>1</v>
      </c>
      <c r="H817" t="b">
        <v>1</v>
      </c>
    </row>
    <row r="818" spans="1:8" x14ac:dyDescent="0.35">
      <c r="A818" s="15">
        <v>1015</v>
      </c>
      <c r="B818" t="b">
        <v>1</v>
      </c>
      <c r="C818" s="15">
        <v>95</v>
      </c>
      <c r="D818" s="32">
        <v>3046736487</v>
      </c>
      <c r="G818" t="b">
        <f>VLOOKUP($A818,PENDAFTARAN!$A:$C,2,0)</f>
        <v>1</v>
      </c>
      <c r="H818" t="b">
        <v>1</v>
      </c>
    </row>
    <row r="819" spans="1:8" x14ac:dyDescent="0.35">
      <c r="A819" s="15">
        <v>1016</v>
      </c>
      <c r="B819" t="b">
        <v>1</v>
      </c>
      <c r="C819" s="15">
        <v>93</v>
      </c>
      <c r="D819" s="32">
        <v>3046736488</v>
      </c>
      <c r="G819" t="b">
        <f>VLOOKUP($A819,PENDAFTARAN!$A:$C,2,0)</f>
        <v>1</v>
      </c>
      <c r="H819" t="b">
        <v>1</v>
      </c>
    </row>
    <row r="820" spans="1:8" x14ac:dyDescent="0.35">
      <c r="A820" s="15">
        <v>1017</v>
      </c>
      <c r="B820" t="b">
        <v>1</v>
      </c>
      <c r="C820" s="15">
        <v>90</v>
      </c>
      <c r="D820" s="32">
        <v>3046736489</v>
      </c>
      <c r="G820" t="b">
        <f>VLOOKUP($A820,PENDAFTARAN!$A:$C,2,0)</f>
        <v>1</v>
      </c>
      <c r="H820" t="b">
        <v>1</v>
      </c>
    </row>
    <row r="821" spans="1:8" x14ac:dyDescent="0.35">
      <c r="A821" s="15">
        <v>1018</v>
      </c>
      <c r="B821" t="b">
        <v>1</v>
      </c>
      <c r="C821" s="15">
        <v>95</v>
      </c>
      <c r="D821" s="32">
        <v>3046736490</v>
      </c>
      <c r="G821" t="b">
        <f>VLOOKUP($A821,PENDAFTARAN!$A:$C,2,0)</f>
        <v>1</v>
      </c>
      <c r="H821" t="b">
        <v>1</v>
      </c>
    </row>
    <row r="822" spans="1:8" x14ac:dyDescent="0.35">
      <c r="A822" s="15">
        <v>1019</v>
      </c>
      <c r="B822" t="b">
        <v>1</v>
      </c>
      <c r="C822" s="15">
        <v>92</v>
      </c>
      <c r="D822" s="32">
        <v>3046736491</v>
      </c>
      <c r="G822" t="b">
        <f>VLOOKUP($A822,PENDAFTARAN!$A:$C,2,0)</f>
        <v>1</v>
      </c>
      <c r="H822" t="b">
        <v>1</v>
      </c>
    </row>
    <row r="823" spans="1:8" x14ac:dyDescent="0.35">
      <c r="A823" s="15">
        <v>1020</v>
      </c>
      <c r="B823" t="b">
        <v>1</v>
      </c>
      <c r="C823" s="15">
        <v>93</v>
      </c>
      <c r="D823" s="32">
        <v>3046736492</v>
      </c>
      <c r="G823" t="b">
        <f>VLOOKUP($A823,PENDAFTARAN!$A:$C,2,0)</f>
        <v>1</v>
      </c>
      <c r="H823" t="b">
        <v>1</v>
      </c>
    </row>
    <row r="824" spans="1:8" x14ac:dyDescent="0.35">
      <c r="A824" s="15">
        <v>1021</v>
      </c>
      <c r="B824" t="b">
        <v>1</v>
      </c>
      <c r="C824" s="15">
        <v>91</v>
      </c>
      <c r="D824" s="32">
        <v>3046736493</v>
      </c>
      <c r="G824" t="b">
        <f>VLOOKUP($A824,PENDAFTARAN!$A:$C,2,0)</f>
        <v>1</v>
      </c>
      <c r="H824" t="b">
        <v>1</v>
      </c>
    </row>
    <row r="825" spans="1:8" x14ac:dyDescent="0.35">
      <c r="A825" s="15">
        <v>1022</v>
      </c>
      <c r="B825" t="b">
        <v>1</v>
      </c>
      <c r="C825" s="15">
        <v>94</v>
      </c>
      <c r="D825" s="32">
        <v>3046736494</v>
      </c>
      <c r="G825" t="b">
        <f>VLOOKUP($A825,PENDAFTARAN!$A:$C,2,0)</f>
        <v>1</v>
      </c>
      <c r="H825" t="b">
        <v>1</v>
      </c>
    </row>
    <row r="826" spans="1:8" x14ac:dyDescent="0.35">
      <c r="A826" s="15">
        <v>1023</v>
      </c>
      <c r="B826" t="b">
        <v>1</v>
      </c>
      <c r="C826" s="15">
        <v>100</v>
      </c>
      <c r="D826" s="32">
        <v>3046736495</v>
      </c>
      <c r="G826" t="b">
        <f>VLOOKUP($A826,PENDAFTARAN!$A:$C,2,0)</f>
        <v>1</v>
      </c>
      <c r="H826" t="b">
        <v>1</v>
      </c>
    </row>
    <row r="827" spans="1:8" x14ac:dyDescent="0.35">
      <c r="A827" s="15">
        <v>1024</v>
      </c>
      <c r="B827" t="b">
        <v>1</v>
      </c>
      <c r="C827" s="15">
        <v>96</v>
      </c>
      <c r="D827" s="32">
        <v>3046736496</v>
      </c>
      <c r="G827" t="b">
        <f>VLOOKUP($A827,PENDAFTARAN!$A:$C,2,0)</f>
        <v>1</v>
      </c>
      <c r="H827" t="b">
        <v>1</v>
      </c>
    </row>
    <row r="828" spans="1:8" x14ac:dyDescent="0.35">
      <c r="A828" s="15">
        <v>1025</v>
      </c>
      <c r="B828" t="b">
        <v>1</v>
      </c>
      <c r="C828" s="15">
        <v>94</v>
      </c>
      <c r="D828" s="32">
        <v>3046736497</v>
      </c>
      <c r="G828" t="b">
        <f>VLOOKUP($A828,PENDAFTARAN!$A:$C,2,0)</f>
        <v>1</v>
      </c>
      <c r="H828" t="b">
        <v>1</v>
      </c>
    </row>
    <row r="829" spans="1:8" x14ac:dyDescent="0.35">
      <c r="A829" s="15">
        <v>1026</v>
      </c>
      <c r="B829" t="b">
        <v>1</v>
      </c>
      <c r="C829" s="15">
        <v>55</v>
      </c>
      <c r="D829" s="32">
        <v>3046736498</v>
      </c>
      <c r="G829" t="b">
        <f>VLOOKUP($A829,PENDAFTARAN!$A:$C,2,0)</f>
        <v>0</v>
      </c>
      <c r="H829" t="b">
        <v>1</v>
      </c>
    </row>
    <row r="830" spans="1:8" x14ac:dyDescent="0.35">
      <c r="A830" s="15">
        <v>1027</v>
      </c>
      <c r="B830" t="b">
        <v>0</v>
      </c>
      <c r="C830" s="15">
        <v>0</v>
      </c>
      <c r="D830" s="32">
        <v>3046736499</v>
      </c>
      <c r="G830" t="b">
        <f>VLOOKUP($A830,PENDAFTARAN!$A:$C,2,0)</f>
        <v>0</v>
      </c>
      <c r="H830" t="b">
        <v>0</v>
      </c>
    </row>
    <row r="831" spans="1:8" x14ac:dyDescent="0.35">
      <c r="A831" s="15">
        <v>1028</v>
      </c>
      <c r="B831" t="b">
        <v>0</v>
      </c>
      <c r="C831" s="15">
        <v>0</v>
      </c>
      <c r="D831" s="32">
        <v>3046736500</v>
      </c>
      <c r="G831" t="b">
        <f>VLOOKUP($A831,PENDAFTARAN!$A:$C,2,0)</f>
        <v>0</v>
      </c>
      <c r="H831" t="b">
        <v>0</v>
      </c>
    </row>
    <row r="832" spans="1:8" x14ac:dyDescent="0.35">
      <c r="A832" s="15">
        <v>1029</v>
      </c>
      <c r="B832" t="b">
        <v>0</v>
      </c>
      <c r="C832" s="15">
        <v>0</v>
      </c>
      <c r="D832" s="32">
        <v>3046736501</v>
      </c>
      <c r="G832" t="b">
        <f>VLOOKUP($A832,PENDAFTARAN!$A:$C,2,0)</f>
        <v>0</v>
      </c>
      <c r="H832" t="b">
        <v>0</v>
      </c>
    </row>
    <row r="833" spans="1:8" x14ac:dyDescent="0.35">
      <c r="A833" s="15">
        <v>1030</v>
      </c>
      <c r="B833" t="b">
        <v>0</v>
      </c>
      <c r="C833" s="15">
        <v>0</v>
      </c>
      <c r="D833" s="32">
        <v>3046736502</v>
      </c>
      <c r="G833" t="b">
        <f>VLOOKUP($A833,PENDAFTARAN!$A:$C,2,0)</f>
        <v>0</v>
      </c>
      <c r="H833" t="b">
        <v>0</v>
      </c>
    </row>
    <row r="834" spans="1:8" x14ac:dyDescent="0.35">
      <c r="A834" s="15">
        <v>1031</v>
      </c>
      <c r="B834" t="b">
        <v>0</v>
      </c>
      <c r="C834" s="15">
        <v>0</v>
      </c>
      <c r="D834" s="32">
        <v>3046736503</v>
      </c>
      <c r="G834" t="b">
        <f>VLOOKUP($A834,PENDAFTARAN!$A:$C,2,0)</f>
        <v>0</v>
      </c>
      <c r="H834" t="b">
        <v>0</v>
      </c>
    </row>
    <row r="835" spans="1:8" x14ac:dyDescent="0.35">
      <c r="A835" s="15">
        <v>1032</v>
      </c>
      <c r="B835" t="b">
        <v>0</v>
      </c>
      <c r="C835" s="15">
        <v>0</v>
      </c>
      <c r="D835" s="32">
        <v>3046736504</v>
      </c>
      <c r="G835" t="b">
        <f>VLOOKUP($A835,PENDAFTARAN!$A:$C,2,0)</f>
        <v>0</v>
      </c>
      <c r="H835" t="b">
        <v>0</v>
      </c>
    </row>
    <row r="836" spans="1:8" x14ac:dyDescent="0.35">
      <c r="A836" s="15">
        <v>1033</v>
      </c>
      <c r="B836" t="b">
        <v>0</v>
      </c>
      <c r="C836" s="15">
        <v>0</v>
      </c>
      <c r="D836" s="32">
        <v>3046736505</v>
      </c>
      <c r="G836" t="b">
        <f>VLOOKUP($A836,PENDAFTARAN!$A:$C,2,0)</f>
        <v>0</v>
      </c>
      <c r="H836" t="b">
        <v>0</v>
      </c>
    </row>
    <row r="837" spans="1:8" x14ac:dyDescent="0.35">
      <c r="A837" s="15">
        <v>1034</v>
      </c>
      <c r="B837" t="b">
        <v>0</v>
      </c>
      <c r="C837" s="15">
        <v>0</v>
      </c>
      <c r="D837" s="32">
        <v>3046736506</v>
      </c>
      <c r="G837" t="b">
        <f>VLOOKUP($A837,PENDAFTARAN!$A:$C,2,0)</f>
        <v>0</v>
      </c>
      <c r="H837" t="b">
        <v>0</v>
      </c>
    </row>
    <row r="838" spans="1:8" x14ac:dyDescent="0.35">
      <c r="A838" s="15">
        <v>1035</v>
      </c>
      <c r="B838" t="b">
        <v>0</v>
      </c>
      <c r="C838" s="15">
        <v>0</v>
      </c>
      <c r="D838" s="32">
        <v>3046736507</v>
      </c>
      <c r="G838" t="b">
        <f>VLOOKUP($A838,PENDAFTARAN!$A:$C,2,0)</f>
        <v>0</v>
      </c>
      <c r="H838" t="b">
        <v>0</v>
      </c>
    </row>
    <row r="839" spans="1:8" x14ac:dyDescent="0.35">
      <c r="A839" s="15">
        <v>1036</v>
      </c>
      <c r="B839" t="b">
        <v>0</v>
      </c>
      <c r="C839" s="15">
        <v>0</v>
      </c>
      <c r="D839" s="32">
        <v>3046736508</v>
      </c>
      <c r="G839" t="b">
        <f>VLOOKUP($A839,PENDAFTARAN!$A:$C,2,0)</f>
        <v>0</v>
      </c>
      <c r="H839" t="b">
        <v>0</v>
      </c>
    </row>
    <row r="840" spans="1:8" x14ac:dyDescent="0.35">
      <c r="A840" s="15">
        <v>1037</v>
      </c>
      <c r="B840" t="b">
        <v>0</v>
      </c>
      <c r="C840" s="15">
        <v>0</v>
      </c>
      <c r="D840" s="32">
        <v>3046736509</v>
      </c>
      <c r="G840" t="b">
        <f>VLOOKUP($A840,PENDAFTARAN!$A:$C,2,0)</f>
        <v>0</v>
      </c>
      <c r="H840" t="b">
        <v>0</v>
      </c>
    </row>
    <row r="841" spans="1:8" x14ac:dyDescent="0.35">
      <c r="A841" s="15">
        <v>1038</v>
      </c>
      <c r="B841" t="b">
        <v>1</v>
      </c>
      <c r="C841" s="15">
        <v>72</v>
      </c>
      <c r="D841" s="32">
        <v>3046736510</v>
      </c>
      <c r="G841" t="b">
        <f>VLOOKUP($A841,PENDAFTARAN!$A:$C,2,0)</f>
        <v>0</v>
      </c>
      <c r="H841" t="b">
        <v>1</v>
      </c>
    </row>
    <row r="842" spans="1:8" x14ac:dyDescent="0.35">
      <c r="A842" s="15">
        <v>1039</v>
      </c>
      <c r="B842" t="b">
        <v>1</v>
      </c>
      <c r="C842" s="15">
        <v>59</v>
      </c>
      <c r="D842" s="32">
        <v>3046736511</v>
      </c>
      <c r="G842" t="b">
        <f>VLOOKUP($A842,PENDAFTARAN!$A:$C,2,0)</f>
        <v>0</v>
      </c>
      <c r="H842" t="b">
        <v>1</v>
      </c>
    </row>
    <row r="843" spans="1:8" x14ac:dyDescent="0.35">
      <c r="A843" s="15">
        <v>1040</v>
      </c>
      <c r="B843" t="b">
        <v>1</v>
      </c>
      <c r="C843" s="15">
        <v>76</v>
      </c>
      <c r="D843" s="32">
        <v>3046736512</v>
      </c>
      <c r="G843" t="b">
        <f>VLOOKUP($A843,PENDAFTARAN!$A:$C,2,0)</f>
        <v>0</v>
      </c>
      <c r="H843" t="b">
        <v>1</v>
      </c>
    </row>
    <row r="844" spans="1:8" x14ac:dyDescent="0.35">
      <c r="A844" s="15">
        <v>1041</v>
      </c>
      <c r="B844" t="b">
        <v>1</v>
      </c>
      <c r="C844" s="15">
        <v>20</v>
      </c>
      <c r="D844" s="32">
        <v>3046736513</v>
      </c>
      <c r="G844" t="b">
        <f>VLOOKUP($A844,PENDAFTARAN!$A:$C,2,0)</f>
        <v>0</v>
      </c>
      <c r="H844" t="b">
        <v>1</v>
      </c>
    </row>
    <row r="845" spans="1:8" x14ac:dyDescent="0.35">
      <c r="A845" s="15">
        <v>1042</v>
      </c>
      <c r="B845" t="b">
        <v>1</v>
      </c>
      <c r="C845" s="15">
        <v>36</v>
      </c>
      <c r="D845" s="32">
        <v>3046736514</v>
      </c>
      <c r="G845" t="b">
        <f>VLOOKUP($A845,PENDAFTARAN!$A:$C,2,0)</f>
        <v>0</v>
      </c>
      <c r="H845" t="b">
        <v>1</v>
      </c>
    </row>
    <row r="846" spans="1:8" x14ac:dyDescent="0.35">
      <c r="A846" s="15">
        <v>1043</v>
      </c>
      <c r="B846" t="b">
        <v>1</v>
      </c>
      <c r="C846" s="15">
        <v>43</v>
      </c>
      <c r="D846" s="32">
        <v>3046736515</v>
      </c>
      <c r="G846" t="b">
        <f>VLOOKUP($A846,PENDAFTARAN!$A:$C,2,0)</f>
        <v>0</v>
      </c>
      <c r="H846" t="b">
        <v>1</v>
      </c>
    </row>
    <row r="847" spans="1:8" x14ac:dyDescent="0.35">
      <c r="A847" s="15">
        <v>1044</v>
      </c>
      <c r="B847" t="b">
        <v>1</v>
      </c>
      <c r="C847" s="15">
        <v>29</v>
      </c>
      <c r="D847" s="32">
        <v>3046736516</v>
      </c>
      <c r="G847" t="b">
        <f>VLOOKUP($A847,PENDAFTARAN!$A:$C,2,0)</f>
        <v>0</v>
      </c>
      <c r="H847" t="b">
        <v>1</v>
      </c>
    </row>
    <row r="848" spans="1:8" x14ac:dyDescent="0.35">
      <c r="A848" s="15">
        <v>1045</v>
      </c>
      <c r="B848" t="b">
        <v>1</v>
      </c>
      <c r="C848" s="15">
        <v>65</v>
      </c>
      <c r="D848" s="32">
        <v>3046736517</v>
      </c>
      <c r="G848" t="b">
        <f>VLOOKUP($A848,PENDAFTARAN!$A:$C,2,0)</f>
        <v>0</v>
      </c>
      <c r="H848" t="b">
        <v>1</v>
      </c>
    </row>
    <row r="849" spans="1:8" x14ac:dyDescent="0.35">
      <c r="A849" s="15">
        <v>1046</v>
      </c>
      <c r="B849" t="b">
        <v>1</v>
      </c>
      <c r="C849" s="15">
        <v>46</v>
      </c>
      <c r="D849" s="32">
        <v>3046736518</v>
      </c>
      <c r="G849" t="b">
        <f>VLOOKUP($A849,PENDAFTARAN!$A:$C,2,0)</f>
        <v>0</v>
      </c>
      <c r="H849" t="b">
        <v>1</v>
      </c>
    </row>
    <row r="850" spans="1:8" x14ac:dyDescent="0.35">
      <c r="A850" s="15">
        <v>1047</v>
      </c>
      <c r="B850" t="b">
        <v>1</v>
      </c>
      <c r="C850" s="15">
        <v>60</v>
      </c>
      <c r="D850" s="32">
        <v>3046736519</v>
      </c>
      <c r="G850" t="b">
        <f>VLOOKUP($A850,PENDAFTARAN!$A:$C,2,0)</f>
        <v>0</v>
      </c>
      <c r="H850" t="b">
        <v>1</v>
      </c>
    </row>
    <row r="851" spans="1:8" x14ac:dyDescent="0.35">
      <c r="A851" s="15">
        <v>1048</v>
      </c>
      <c r="B851" t="b">
        <v>1</v>
      </c>
      <c r="C851" s="15">
        <v>66</v>
      </c>
      <c r="D851" s="32">
        <v>3046736520</v>
      </c>
      <c r="G851" t="b">
        <f>VLOOKUP($A851,PENDAFTARAN!$A:$C,2,0)</f>
        <v>0</v>
      </c>
      <c r="H851" t="b">
        <v>1</v>
      </c>
    </row>
    <row r="852" spans="1:8" x14ac:dyDescent="0.35">
      <c r="A852" s="15">
        <v>1049</v>
      </c>
      <c r="B852" t="b">
        <v>0</v>
      </c>
      <c r="C852" s="15">
        <v>0</v>
      </c>
      <c r="D852" s="32">
        <v>3046736521</v>
      </c>
      <c r="G852" t="b">
        <f>VLOOKUP($A852,PENDAFTARAN!$A:$C,2,0)</f>
        <v>0</v>
      </c>
      <c r="H852" t="b">
        <v>0</v>
      </c>
    </row>
    <row r="853" spans="1:8" x14ac:dyDescent="0.35">
      <c r="A853" s="15">
        <v>1050</v>
      </c>
      <c r="B853" t="b">
        <v>0</v>
      </c>
      <c r="C853" s="15">
        <v>0</v>
      </c>
      <c r="D853" s="32">
        <v>3046736522</v>
      </c>
      <c r="G853" t="b">
        <f>VLOOKUP($A853,PENDAFTARAN!$A:$C,2,0)</f>
        <v>0</v>
      </c>
      <c r="H853" t="b">
        <v>0</v>
      </c>
    </row>
    <row r="854" spans="1:8" x14ac:dyDescent="0.35">
      <c r="A854" s="15">
        <v>1051</v>
      </c>
      <c r="B854" t="b">
        <v>0</v>
      </c>
      <c r="C854" s="15">
        <v>0</v>
      </c>
      <c r="D854" s="32">
        <v>3046736523</v>
      </c>
      <c r="G854" t="b">
        <f>VLOOKUP($A854,PENDAFTARAN!$A:$C,2,0)</f>
        <v>0</v>
      </c>
      <c r="H854" t="b">
        <v>0</v>
      </c>
    </row>
    <row r="855" spans="1:8" x14ac:dyDescent="0.35">
      <c r="A855" s="15">
        <v>1052</v>
      </c>
      <c r="B855" t="b">
        <v>0</v>
      </c>
      <c r="C855" s="15">
        <v>0</v>
      </c>
      <c r="D855" s="32">
        <v>3046736524</v>
      </c>
      <c r="G855" t="b">
        <f>VLOOKUP($A855,PENDAFTARAN!$A:$C,2,0)</f>
        <v>0</v>
      </c>
      <c r="H855" t="b">
        <v>0</v>
      </c>
    </row>
    <row r="856" spans="1:8" x14ac:dyDescent="0.35">
      <c r="A856" s="15">
        <v>1053</v>
      </c>
      <c r="B856" t="b">
        <v>0</v>
      </c>
      <c r="C856" s="15">
        <v>0</v>
      </c>
      <c r="D856" s="32">
        <v>3046736525</v>
      </c>
      <c r="G856" t="b">
        <f>VLOOKUP($A856,PENDAFTARAN!$A:$C,2,0)</f>
        <v>0</v>
      </c>
      <c r="H856" t="b">
        <v>0</v>
      </c>
    </row>
    <row r="857" spans="1:8" x14ac:dyDescent="0.35">
      <c r="A857" s="15">
        <v>1054</v>
      </c>
      <c r="B857" t="b">
        <v>0</v>
      </c>
      <c r="C857" s="15">
        <v>0</v>
      </c>
      <c r="D857" s="32">
        <v>3046736526</v>
      </c>
      <c r="G857" t="b">
        <f>VLOOKUP($A857,PENDAFTARAN!$A:$C,2,0)</f>
        <v>0</v>
      </c>
      <c r="H857" t="b">
        <v>0</v>
      </c>
    </row>
    <row r="858" spans="1:8" x14ac:dyDescent="0.35">
      <c r="A858" s="15">
        <v>1055</v>
      </c>
      <c r="B858" t="b">
        <v>0</v>
      </c>
      <c r="C858" s="15">
        <v>0</v>
      </c>
      <c r="D858" s="32">
        <v>3046736527</v>
      </c>
      <c r="G858" t="b">
        <f>VLOOKUP($A858,PENDAFTARAN!$A:$C,2,0)</f>
        <v>0</v>
      </c>
      <c r="H858" t="b">
        <v>0</v>
      </c>
    </row>
    <row r="859" spans="1:8" x14ac:dyDescent="0.35">
      <c r="A859" s="15">
        <v>1056</v>
      </c>
      <c r="B859" t="b">
        <v>0</v>
      </c>
      <c r="C859" s="15">
        <v>0</v>
      </c>
      <c r="D859" s="32">
        <v>3046736528</v>
      </c>
      <c r="G859" t="b">
        <f>VLOOKUP($A859,PENDAFTARAN!$A:$C,2,0)</f>
        <v>0</v>
      </c>
      <c r="H859" t="b">
        <v>0</v>
      </c>
    </row>
    <row r="860" spans="1:8" x14ac:dyDescent="0.35">
      <c r="A860" s="15">
        <v>1057</v>
      </c>
      <c r="B860" t="b">
        <v>0</v>
      </c>
      <c r="C860" s="15">
        <v>0</v>
      </c>
      <c r="D860" s="32">
        <v>3046736529</v>
      </c>
      <c r="G860" t="b">
        <f>VLOOKUP($A860,PENDAFTARAN!$A:$C,2,0)</f>
        <v>0</v>
      </c>
      <c r="H860" t="b">
        <v>0</v>
      </c>
    </row>
    <row r="861" spans="1:8" x14ac:dyDescent="0.35">
      <c r="A861" s="15">
        <v>1058</v>
      </c>
      <c r="B861" t="b">
        <v>0</v>
      </c>
      <c r="C861" s="15">
        <v>0</v>
      </c>
      <c r="D861" s="32">
        <v>3046736530</v>
      </c>
      <c r="G861" t="b">
        <f>VLOOKUP($A861,PENDAFTARAN!$A:$C,2,0)</f>
        <v>0</v>
      </c>
      <c r="H861" t="b">
        <v>0</v>
      </c>
    </row>
    <row r="862" spans="1:8" x14ac:dyDescent="0.35">
      <c r="A862" s="15">
        <v>1059</v>
      </c>
      <c r="B862" t="b">
        <v>0</v>
      </c>
      <c r="C862" s="15">
        <v>0</v>
      </c>
      <c r="D862" s="32">
        <v>3046736531</v>
      </c>
      <c r="G862" t="b">
        <f>VLOOKUP($A862,PENDAFTARAN!$A:$C,2,0)</f>
        <v>0</v>
      </c>
      <c r="H862" t="b">
        <v>0</v>
      </c>
    </row>
    <row r="863" spans="1:8" x14ac:dyDescent="0.35">
      <c r="A863" s="15">
        <v>1060</v>
      </c>
      <c r="B863" t="b">
        <v>1</v>
      </c>
      <c r="C863" s="15">
        <v>70</v>
      </c>
      <c r="D863" s="32">
        <v>3046736532</v>
      </c>
      <c r="G863" t="b">
        <f>VLOOKUP($A863,PENDAFTARAN!$A:$C,2,0)</f>
        <v>0</v>
      </c>
      <c r="H863" t="b">
        <v>1</v>
      </c>
    </row>
    <row r="864" spans="1:8" x14ac:dyDescent="0.35">
      <c r="A864" s="15">
        <v>1061</v>
      </c>
      <c r="B864" t="b">
        <v>1</v>
      </c>
      <c r="C864" s="15">
        <v>33</v>
      </c>
      <c r="D864" s="32">
        <v>3046736533</v>
      </c>
      <c r="G864" t="b">
        <f>VLOOKUP($A864,PENDAFTARAN!$A:$C,2,0)</f>
        <v>0</v>
      </c>
      <c r="H864" t="b">
        <v>1</v>
      </c>
    </row>
    <row r="865" spans="1:8" x14ac:dyDescent="0.35">
      <c r="A865" s="15">
        <v>1062</v>
      </c>
      <c r="B865" t="b">
        <v>1</v>
      </c>
      <c r="C865" s="15">
        <v>43</v>
      </c>
      <c r="D865" s="32">
        <v>3046736534</v>
      </c>
      <c r="G865" t="b">
        <f>VLOOKUP($A865,PENDAFTARAN!$A:$C,2,0)</f>
        <v>0</v>
      </c>
      <c r="H865" t="b">
        <v>1</v>
      </c>
    </row>
    <row r="866" spans="1:8" x14ac:dyDescent="0.35">
      <c r="A866" s="15">
        <v>1063</v>
      </c>
      <c r="B866" t="b">
        <v>1</v>
      </c>
      <c r="C866" s="15">
        <v>23</v>
      </c>
      <c r="D866" s="32">
        <v>3046736535</v>
      </c>
      <c r="G866" t="b">
        <f>VLOOKUP($A866,PENDAFTARAN!$A:$C,2,0)</f>
        <v>0</v>
      </c>
      <c r="H866" t="b">
        <v>1</v>
      </c>
    </row>
    <row r="867" spans="1:8" x14ac:dyDescent="0.35">
      <c r="A867" s="15">
        <v>1064</v>
      </c>
      <c r="B867" t="b">
        <v>1</v>
      </c>
      <c r="C867" s="15">
        <v>60</v>
      </c>
      <c r="D867" s="32">
        <v>3046736536</v>
      </c>
      <c r="G867" t="b">
        <f>VLOOKUP($A867,PENDAFTARAN!$A:$C,2,0)</f>
        <v>0</v>
      </c>
      <c r="H867" t="b">
        <v>1</v>
      </c>
    </row>
    <row r="868" spans="1:8" x14ac:dyDescent="0.35">
      <c r="A868" s="15">
        <v>1065</v>
      </c>
      <c r="B868" t="b">
        <v>1</v>
      </c>
      <c r="C868" s="15">
        <v>34</v>
      </c>
      <c r="D868" s="32">
        <v>3046736537</v>
      </c>
      <c r="G868" t="b">
        <f>VLOOKUP($A868,PENDAFTARAN!$A:$C,2,0)</f>
        <v>0</v>
      </c>
      <c r="H868" t="b">
        <v>1</v>
      </c>
    </row>
    <row r="869" spans="1:8" x14ac:dyDescent="0.35">
      <c r="A869" s="15">
        <v>1066</v>
      </c>
      <c r="B869" t="b">
        <v>1</v>
      </c>
      <c r="C869" s="15">
        <v>53</v>
      </c>
      <c r="D869" s="32">
        <v>3046736538</v>
      </c>
      <c r="G869" t="b">
        <f>VLOOKUP($A869,PENDAFTARAN!$A:$C,2,0)</f>
        <v>0</v>
      </c>
      <c r="H869" t="b">
        <v>1</v>
      </c>
    </row>
    <row r="870" spans="1:8" x14ac:dyDescent="0.35">
      <c r="A870" s="15">
        <v>1067</v>
      </c>
      <c r="B870" t="b">
        <v>1</v>
      </c>
      <c r="C870" s="15">
        <v>61</v>
      </c>
      <c r="D870" s="32">
        <v>3046736539</v>
      </c>
      <c r="G870" t="b">
        <f>VLOOKUP($A870,PENDAFTARAN!$A:$C,2,0)</f>
        <v>0</v>
      </c>
      <c r="H870" t="b">
        <v>1</v>
      </c>
    </row>
    <row r="871" spans="1:8" x14ac:dyDescent="0.35">
      <c r="A871" s="15">
        <v>1068</v>
      </c>
      <c r="B871" t="b">
        <v>1</v>
      </c>
      <c r="C871" s="15">
        <v>55</v>
      </c>
      <c r="D871" s="32">
        <v>3046736540</v>
      </c>
      <c r="G871" t="b">
        <f>VLOOKUP($A871,PENDAFTARAN!$A:$C,2,0)</f>
        <v>0</v>
      </c>
      <c r="H871" t="b">
        <v>1</v>
      </c>
    </row>
    <row r="872" spans="1:8" x14ac:dyDescent="0.35">
      <c r="A872" s="15">
        <v>1069</v>
      </c>
      <c r="B872" t="b">
        <v>1</v>
      </c>
      <c r="C872" s="15">
        <v>43</v>
      </c>
      <c r="D872" s="32">
        <v>3046736541</v>
      </c>
      <c r="G872" t="b">
        <f>VLOOKUP($A872,PENDAFTARAN!$A:$C,2,0)</f>
        <v>0</v>
      </c>
      <c r="H872" t="b">
        <v>1</v>
      </c>
    </row>
    <row r="873" spans="1:8" x14ac:dyDescent="0.35">
      <c r="A873" s="15">
        <v>1070</v>
      </c>
      <c r="B873" t="b">
        <v>1</v>
      </c>
      <c r="C873" s="15">
        <v>49</v>
      </c>
      <c r="D873" s="32">
        <v>3046736542</v>
      </c>
      <c r="G873" t="b">
        <f>VLOOKUP($A873,PENDAFTARAN!$A:$C,2,0)</f>
        <v>0</v>
      </c>
      <c r="H873" t="b">
        <v>1</v>
      </c>
    </row>
    <row r="874" spans="1:8" x14ac:dyDescent="0.35">
      <c r="A874" s="15">
        <v>1071</v>
      </c>
      <c r="B874" t="b">
        <v>1</v>
      </c>
      <c r="C874" s="15">
        <v>69</v>
      </c>
      <c r="D874" s="32">
        <v>3046736543</v>
      </c>
      <c r="G874" t="b">
        <f>VLOOKUP($A874,PENDAFTARAN!$A:$C,2,0)</f>
        <v>0</v>
      </c>
      <c r="H874" t="b">
        <v>1</v>
      </c>
    </row>
    <row r="875" spans="1:8" x14ac:dyDescent="0.35">
      <c r="A875" s="15">
        <v>1072</v>
      </c>
      <c r="B875" t="b">
        <v>1</v>
      </c>
      <c r="C875" s="15">
        <v>40</v>
      </c>
      <c r="D875" s="32">
        <v>3046736544</v>
      </c>
      <c r="G875" t="b">
        <f>VLOOKUP($A875,PENDAFTARAN!$A:$C,2,0)</f>
        <v>0</v>
      </c>
      <c r="H875" t="b">
        <v>1</v>
      </c>
    </row>
    <row r="876" spans="1:8" x14ac:dyDescent="0.35">
      <c r="A876" s="15">
        <v>1073</v>
      </c>
      <c r="B876" t="b">
        <v>1</v>
      </c>
      <c r="C876" s="15">
        <v>64</v>
      </c>
      <c r="D876" s="32">
        <v>3046736545</v>
      </c>
      <c r="G876" t="b">
        <f>VLOOKUP($A876,PENDAFTARAN!$A:$C,2,0)</f>
        <v>0</v>
      </c>
      <c r="H876" t="b">
        <v>1</v>
      </c>
    </row>
    <row r="877" spans="1:8" x14ac:dyDescent="0.35">
      <c r="A877" s="15">
        <v>1074</v>
      </c>
      <c r="B877" t="b">
        <v>1</v>
      </c>
      <c r="C877" s="15">
        <v>22</v>
      </c>
      <c r="D877" s="32">
        <v>3046736546</v>
      </c>
      <c r="G877" t="b">
        <f>VLOOKUP($A877,PENDAFTARAN!$A:$C,2,0)</f>
        <v>0</v>
      </c>
      <c r="H877" t="b">
        <v>1</v>
      </c>
    </row>
    <row r="878" spans="1:8" x14ac:dyDescent="0.35">
      <c r="A878" s="15">
        <v>1075</v>
      </c>
      <c r="B878" t="b">
        <v>1</v>
      </c>
      <c r="C878" s="15">
        <v>60</v>
      </c>
      <c r="D878" s="32">
        <v>3046736547</v>
      </c>
      <c r="G878" t="b">
        <f>VLOOKUP($A878,PENDAFTARAN!$A:$C,2,0)</f>
        <v>0</v>
      </c>
      <c r="H878" t="b">
        <v>1</v>
      </c>
    </row>
    <row r="879" spans="1:8" x14ac:dyDescent="0.35">
      <c r="A879" s="15">
        <v>1076</v>
      </c>
      <c r="B879" t="b">
        <v>0</v>
      </c>
      <c r="C879" s="15">
        <v>0</v>
      </c>
      <c r="D879" s="32">
        <v>3046736548</v>
      </c>
      <c r="G879" t="b">
        <f>VLOOKUP($A879,PENDAFTARAN!$A:$C,2,0)</f>
        <v>0</v>
      </c>
      <c r="H879" t="b">
        <v>0</v>
      </c>
    </row>
    <row r="880" spans="1:8" x14ac:dyDescent="0.35">
      <c r="A880" s="15">
        <v>1077</v>
      </c>
      <c r="B880" t="b">
        <v>0</v>
      </c>
      <c r="C880" s="15">
        <v>0</v>
      </c>
      <c r="D880" s="32">
        <v>3046736549</v>
      </c>
      <c r="G880" t="b">
        <f>VLOOKUP($A880,PENDAFTARAN!$A:$C,2,0)</f>
        <v>0</v>
      </c>
      <c r="H880" t="b">
        <v>0</v>
      </c>
    </row>
    <row r="881" spans="1:8" x14ac:dyDescent="0.35">
      <c r="A881" s="15">
        <v>1078</v>
      </c>
      <c r="B881" t="b">
        <v>0</v>
      </c>
      <c r="C881" s="15">
        <v>0</v>
      </c>
      <c r="D881" s="32">
        <v>3046736550</v>
      </c>
      <c r="G881" t="b">
        <f>VLOOKUP($A881,PENDAFTARAN!$A:$C,2,0)</f>
        <v>0</v>
      </c>
      <c r="H881" t="b">
        <v>0</v>
      </c>
    </row>
    <row r="882" spans="1:8" x14ac:dyDescent="0.35">
      <c r="A882" s="15">
        <v>1079</v>
      </c>
      <c r="B882" t="b">
        <v>0</v>
      </c>
      <c r="C882" s="15">
        <v>0</v>
      </c>
      <c r="D882" s="32">
        <v>3046736551</v>
      </c>
      <c r="G882" t="b">
        <f>VLOOKUP($A882,PENDAFTARAN!$A:$C,2,0)</f>
        <v>0</v>
      </c>
      <c r="H882" t="b">
        <v>0</v>
      </c>
    </row>
    <row r="883" spans="1:8" x14ac:dyDescent="0.35">
      <c r="A883" s="15">
        <v>1080</v>
      </c>
      <c r="B883" t="b">
        <v>0</v>
      </c>
      <c r="C883" s="15">
        <v>0</v>
      </c>
      <c r="D883" s="32">
        <v>3046736552</v>
      </c>
      <c r="G883" t="b">
        <f>VLOOKUP($A883,PENDAFTARAN!$A:$C,2,0)</f>
        <v>0</v>
      </c>
      <c r="H883" t="b">
        <v>0</v>
      </c>
    </row>
    <row r="884" spans="1:8" x14ac:dyDescent="0.35">
      <c r="A884" s="15">
        <v>1081</v>
      </c>
      <c r="B884" t="b">
        <v>0</v>
      </c>
      <c r="C884" s="15">
        <v>0</v>
      </c>
      <c r="D884" s="32">
        <v>3046736553</v>
      </c>
      <c r="G884" t="b">
        <f>VLOOKUP($A884,PENDAFTARAN!$A:$C,2,0)</f>
        <v>0</v>
      </c>
      <c r="H884" t="b">
        <v>0</v>
      </c>
    </row>
    <row r="885" spans="1:8" x14ac:dyDescent="0.35">
      <c r="A885" s="15">
        <v>1082</v>
      </c>
      <c r="B885" t="b">
        <v>0</v>
      </c>
      <c r="C885" s="15">
        <v>0</v>
      </c>
      <c r="D885" s="32">
        <v>3046736554</v>
      </c>
      <c r="G885" t="b">
        <f>VLOOKUP($A885,PENDAFTARAN!$A:$C,2,0)</f>
        <v>0</v>
      </c>
      <c r="H885" t="b">
        <v>0</v>
      </c>
    </row>
    <row r="886" spans="1:8" x14ac:dyDescent="0.35">
      <c r="A886" s="15">
        <v>1083</v>
      </c>
      <c r="B886" t="b">
        <v>0</v>
      </c>
      <c r="C886" s="15">
        <v>0</v>
      </c>
      <c r="D886" s="32">
        <v>3046736555</v>
      </c>
      <c r="G886" t="b">
        <f>VLOOKUP($A886,PENDAFTARAN!$A:$C,2,0)</f>
        <v>0</v>
      </c>
      <c r="H886" t="b">
        <v>0</v>
      </c>
    </row>
    <row r="887" spans="1:8" x14ac:dyDescent="0.35">
      <c r="A887" s="15">
        <v>1084</v>
      </c>
      <c r="B887" t="b">
        <v>0</v>
      </c>
      <c r="C887" s="15">
        <v>0</v>
      </c>
      <c r="D887" s="32">
        <v>3046736556</v>
      </c>
      <c r="G887" t="b">
        <f>VLOOKUP($A887,PENDAFTARAN!$A:$C,2,0)</f>
        <v>0</v>
      </c>
      <c r="H887" t="b">
        <v>0</v>
      </c>
    </row>
    <row r="888" spans="1:8" x14ac:dyDescent="0.35">
      <c r="A888" s="15">
        <v>1085</v>
      </c>
      <c r="B888" t="b">
        <v>0</v>
      </c>
      <c r="C888" s="15">
        <v>0</v>
      </c>
      <c r="D888" s="32">
        <v>3046736557</v>
      </c>
      <c r="G888" t="b">
        <f>VLOOKUP($A888,PENDAFTARAN!$A:$C,2,0)</f>
        <v>0</v>
      </c>
      <c r="H888" t="b">
        <v>0</v>
      </c>
    </row>
    <row r="889" spans="1:8" x14ac:dyDescent="0.35">
      <c r="A889" s="15">
        <v>1086</v>
      </c>
      <c r="B889" t="b">
        <v>0</v>
      </c>
      <c r="C889" s="15">
        <v>0</v>
      </c>
      <c r="D889" s="32">
        <v>3046736558</v>
      </c>
      <c r="G889" t="b">
        <f>VLOOKUP($A889,PENDAFTARAN!$A:$C,2,0)</f>
        <v>0</v>
      </c>
      <c r="H889" t="b">
        <v>0</v>
      </c>
    </row>
    <row r="890" spans="1:8" x14ac:dyDescent="0.35">
      <c r="A890" s="15">
        <v>1087</v>
      </c>
      <c r="B890" t="b">
        <v>0</v>
      </c>
      <c r="C890" s="15">
        <v>0</v>
      </c>
      <c r="D890" s="32">
        <v>3046736559</v>
      </c>
      <c r="G890" t="b">
        <f>VLOOKUP($A890,PENDAFTARAN!$A:$C,2,0)</f>
        <v>0</v>
      </c>
      <c r="H890" t="b">
        <v>0</v>
      </c>
    </row>
    <row r="891" spans="1:8" x14ac:dyDescent="0.35">
      <c r="A891" s="15">
        <v>1088</v>
      </c>
      <c r="B891" t="b">
        <v>0</v>
      </c>
      <c r="C891" s="15">
        <v>0</v>
      </c>
      <c r="D891" s="32">
        <v>3046736560</v>
      </c>
      <c r="G891" t="b">
        <f>VLOOKUP($A891,PENDAFTARAN!$A:$C,2,0)</f>
        <v>0</v>
      </c>
      <c r="H891" t="b">
        <v>0</v>
      </c>
    </row>
    <row r="892" spans="1:8" x14ac:dyDescent="0.35">
      <c r="A892" s="15">
        <v>1089</v>
      </c>
      <c r="B892" t="b">
        <v>0</v>
      </c>
      <c r="C892" s="15">
        <v>0</v>
      </c>
      <c r="D892" s="32">
        <v>3046736561</v>
      </c>
      <c r="G892" t="b">
        <f>VLOOKUP($A892,PENDAFTARAN!$A:$C,2,0)</f>
        <v>0</v>
      </c>
      <c r="H892" t="b">
        <v>0</v>
      </c>
    </row>
    <row r="893" spans="1:8" x14ac:dyDescent="0.35">
      <c r="A893" s="15">
        <v>1090</v>
      </c>
      <c r="B893" t="b">
        <v>0</v>
      </c>
      <c r="C893" s="15">
        <v>0</v>
      </c>
      <c r="D893" s="32">
        <v>3046736562</v>
      </c>
      <c r="G893" t="b">
        <f>VLOOKUP($A893,PENDAFTARAN!$A:$C,2,0)</f>
        <v>0</v>
      </c>
      <c r="H893" t="b">
        <v>0</v>
      </c>
    </row>
    <row r="894" spans="1:8" x14ac:dyDescent="0.35">
      <c r="A894" s="15">
        <v>1091</v>
      </c>
      <c r="B894" t="b">
        <v>0</v>
      </c>
      <c r="C894" s="15">
        <v>0</v>
      </c>
      <c r="D894" s="32">
        <v>3046736563</v>
      </c>
      <c r="G894" t="b">
        <f>VLOOKUP($A894,PENDAFTARAN!$A:$C,2,0)</f>
        <v>0</v>
      </c>
      <c r="H894" t="b">
        <v>0</v>
      </c>
    </row>
    <row r="895" spans="1:8" x14ac:dyDescent="0.35">
      <c r="A895" s="15">
        <v>1092</v>
      </c>
      <c r="B895" t="b">
        <v>0</v>
      </c>
      <c r="C895" s="15">
        <v>0</v>
      </c>
      <c r="D895" s="32">
        <v>3046736564</v>
      </c>
      <c r="G895" t="b">
        <f>VLOOKUP($A895,PENDAFTARAN!$A:$C,2,0)</f>
        <v>0</v>
      </c>
      <c r="H895" t="b">
        <v>0</v>
      </c>
    </row>
    <row r="896" spans="1:8" x14ac:dyDescent="0.35">
      <c r="A896" s="15">
        <v>1093</v>
      </c>
      <c r="B896" t="b">
        <v>0</v>
      </c>
      <c r="C896" s="15">
        <v>0</v>
      </c>
      <c r="D896" s="32">
        <v>3046736565</v>
      </c>
      <c r="G896" t="b">
        <f>VLOOKUP($A896,PENDAFTARAN!$A:$C,2,0)</f>
        <v>0</v>
      </c>
      <c r="H896" t="b">
        <v>0</v>
      </c>
    </row>
    <row r="897" spans="1:8" x14ac:dyDescent="0.35">
      <c r="A897" s="15">
        <v>1094</v>
      </c>
      <c r="B897" t="b">
        <v>0</v>
      </c>
      <c r="C897" s="15">
        <v>0</v>
      </c>
      <c r="D897" s="32">
        <v>3046736566</v>
      </c>
      <c r="G897" t="b">
        <f>VLOOKUP($A897,PENDAFTARAN!$A:$C,2,0)</f>
        <v>0</v>
      </c>
      <c r="H897" t="b">
        <v>0</v>
      </c>
    </row>
    <row r="898" spans="1:8" x14ac:dyDescent="0.35">
      <c r="A898" s="15">
        <v>1095</v>
      </c>
      <c r="B898" t="b">
        <v>1</v>
      </c>
      <c r="C898" s="15">
        <v>56</v>
      </c>
      <c r="D898" s="32">
        <v>3046736567</v>
      </c>
      <c r="G898" t="b">
        <f>VLOOKUP($A898,PENDAFTARAN!$A:$C,2,0)</f>
        <v>0</v>
      </c>
      <c r="H898" t="b">
        <v>1</v>
      </c>
    </row>
    <row r="899" spans="1:8" x14ac:dyDescent="0.35">
      <c r="A899" s="15">
        <v>1096</v>
      </c>
      <c r="B899" t="b">
        <v>1</v>
      </c>
      <c r="C899" s="15">
        <v>50</v>
      </c>
      <c r="D899" s="32">
        <v>3046736568</v>
      </c>
      <c r="G899" t="b">
        <f>VLOOKUP($A899,PENDAFTARAN!$A:$C,2,0)</f>
        <v>0</v>
      </c>
      <c r="H899" t="b">
        <v>1</v>
      </c>
    </row>
    <row r="900" spans="1:8" x14ac:dyDescent="0.35">
      <c r="A900" s="15">
        <v>1097</v>
      </c>
      <c r="B900" t="b">
        <v>1</v>
      </c>
      <c r="C900" s="15">
        <v>25</v>
      </c>
      <c r="D900" s="32">
        <v>3046736569</v>
      </c>
      <c r="G900" t="b">
        <f>VLOOKUP($A900,PENDAFTARAN!$A:$C,2,0)</f>
        <v>0</v>
      </c>
      <c r="H900" t="b">
        <v>1</v>
      </c>
    </row>
    <row r="901" spans="1:8" x14ac:dyDescent="0.35">
      <c r="A901" s="15">
        <v>1098</v>
      </c>
      <c r="B901" t="b">
        <v>1</v>
      </c>
      <c r="C901" s="15">
        <v>24</v>
      </c>
      <c r="D901" s="32">
        <v>3046736570</v>
      </c>
      <c r="G901" t="b">
        <f>VLOOKUP($A901,PENDAFTARAN!$A:$C,2,0)</f>
        <v>0</v>
      </c>
      <c r="H901" t="b">
        <v>1</v>
      </c>
    </row>
    <row r="902" spans="1:8" x14ac:dyDescent="0.35">
      <c r="A902" s="15">
        <v>1099</v>
      </c>
      <c r="B902" t="b">
        <v>1</v>
      </c>
      <c r="C902" s="15">
        <v>20</v>
      </c>
      <c r="D902" s="32">
        <v>3046736571</v>
      </c>
      <c r="G902" t="b">
        <f>VLOOKUP($A902,PENDAFTARAN!$A:$C,2,0)</f>
        <v>0</v>
      </c>
      <c r="H902" t="b">
        <v>1</v>
      </c>
    </row>
    <row r="903" spans="1:8" x14ac:dyDescent="0.35">
      <c r="A903" s="15">
        <v>1100</v>
      </c>
      <c r="B903" t="b">
        <v>1</v>
      </c>
      <c r="C903" s="15">
        <v>72</v>
      </c>
      <c r="D903" s="32">
        <v>3046736572</v>
      </c>
      <c r="G903" t="b">
        <f>VLOOKUP($A903,PENDAFTARAN!$A:$C,2,0)</f>
        <v>0</v>
      </c>
      <c r="H903" t="b">
        <v>1</v>
      </c>
    </row>
    <row r="904" spans="1:8" x14ac:dyDescent="0.35">
      <c r="A904" s="15">
        <v>1101</v>
      </c>
      <c r="B904" t="b">
        <v>1</v>
      </c>
      <c r="C904" s="15">
        <v>25</v>
      </c>
      <c r="D904" s="32">
        <v>3046736573</v>
      </c>
      <c r="G904" t="b">
        <f>VLOOKUP($A904,PENDAFTARAN!$A:$C,2,0)</f>
        <v>0</v>
      </c>
      <c r="H904" t="b">
        <v>1</v>
      </c>
    </row>
    <row r="905" spans="1:8" x14ac:dyDescent="0.35">
      <c r="A905" s="15">
        <v>1102</v>
      </c>
      <c r="B905" t="b">
        <v>1</v>
      </c>
      <c r="C905" s="15">
        <v>47</v>
      </c>
      <c r="D905" s="32">
        <v>3046736574</v>
      </c>
      <c r="G905" t="b">
        <f>VLOOKUP($A905,PENDAFTARAN!$A:$C,2,0)</f>
        <v>0</v>
      </c>
      <c r="H905" t="b">
        <v>1</v>
      </c>
    </row>
    <row r="906" spans="1:8" x14ac:dyDescent="0.35">
      <c r="A906" s="15">
        <v>1103</v>
      </c>
      <c r="B906" t="b">
        <v>1</v>
      </c>
      <c r="C906" s="15">
        <v>76</v>
      </c>
      <c r="D906" s="32">
        <v>3046736575</v>
      </c>
      <c r="G906" t="b">
        <f>VLOOKUP($A906,PENDAFTARAN!$A:$C,2,0)</f>
        <v>0</v>
      </c>
      <c r="H906" t="b">
        <v>1</v>
      </c>
    </row>
    <row r="907" spans="1:8" x14ac:dyDescent="0.35">
      <c r="A907" s="15">
        <v>1104</v>
      </c>
      <c r="B907" t="b">
        <v>1</v>
      </c>
      <c r="C907" s="15">
        <v>65</v>
      </c>
      <c r="D907" s="32">
        <v>3046736576</v>
      </c>
      <c r="G907" t="b">
        <f>VLOOKUP($A907,PENDAFTARAN!$A:$C,2,0)</f>
        <v>0</v>
      </c>
      <c r="H907" t="b">
        <v>1</v>
      </c>
    </row>
    <row r="908" spans="1:8" x14ac:dyDescent="0.35">
      <c r="A908" s="15">
        <v>1105</v>
      </c>
      <c r="B908" t="b">
        <v>1</v>
      </c>
      <c r="C908" s="15">
        <v>30</v>
      </c>
      <c r="D908" s="32">
        <v>3046736577</v>
      </c>
      <c r="G908" t="b">
        <f>VLOOKUP($A908,PENDAFTARAN!$A:$C,2,0)</f>
        <v>0</v>
      </c>
      <c r="H908" t="b">
        <v>1</v>
      </c>
    </row>
    <row r="909" spans="1:8" x14ac:dyDescent="0.35">
      <c r="A909" s="15">
        <v>1106</v>
      </c>
      <c r="B909" t="b">
        <v>1</v>
      </c>
      <c r="C909" s="15">
        <v>20</v>
      </c>
      <c r="D909" s="32">
        <v>3046736578</v>
      </c>
      <c r="G909" t="b">
        <f>VLOOKUP($A909,PENDAFTARAN!$A:$C,2,0)</f>
        <v>0</v>
      </c>
      <c r="H909" t="b">
        <v>1</v>
      </c>
    </row>
    <row r="910" spans="1:8" x14ac:dyDescent="0.35">
      <c r="A910" s="15">
        <v>1107</v>
      </c>
      <c r="B910" t="b">
        <v>1</v>
      </c>
      <c r="C910" s="15">
        <v>58</v>
      </c>
      <c r="D910" s="32">
        <v>3046736579</v>
      </c>
      <c r="G910" t="b">
        <f>VLOOKUP($A910,PENDAFTARAN!$A:$C,2,0)</f>
        <v>0</v>
      </c>
      <c r="H910" t="b">
        <v>1</v>
      </c>
    </row>
    <row r="911" spans="1:8" x14ac:dyDescent="0.35">
      <c r="A911" s="15">
        <v>1108</v>
      </c>
      <c r="B911" t="b">
        <v>1</v>
      </c>
      <c r="C911" s="15">
        <v>30</v>
      </c>
      <c r="D911" s="32">
        <v>3046736580</v>
      </c>
      <c r="G911" t="b">
        <f>VLOOKUP($A911,PENDAFTARAN!$A:$C,2,0)</f>
        <v>0</v>
      </c>
      <c r="H911" t="b">
        <v>1</v>
      </c>
    </row>
    <row r="912" spans="1:8" x14ac:dyDescent="0.35">
      <c r="A912" s="15">
        <v>1109</v>
      </c>
      <c r="B912" t="b">
        <v>1</v>
      </c>
      <c r="C912" s="15">
        <v>28</v>
      </c>
      <c r="D912" s="32">
        <v>3046736581</v>
      </c>
      <c r="G912" t="b">
        <f>VLOOKUP($A912,PENDAFTARAN!$A:$C,2,0)</f>
        <v>0</v>
      </c>
      <c r="H912" t="b">
        <v>1</v>
      </c>
    </row>
    <row r="913" spans="1:8" x14ac:dyDescent="0.35">
      <c r="A913" s="15">
        <v>1110</v>
      </c>
      <c r="B913" t="b">
        <v>1</v>
      </c>
      <c r="C913" s="15">
        <v>26</v>
      </c>
      <c r="D913" s="32">
        <v>3046736582</v>
      </c>
      <c r="G913" t="b">
        <f>VLOOKUP($A913,PENDAFTARAN!$A:$C,2,0)</f>
        <v>0</v>
      </c>
      <c r="H913" t="b">
        <v>1</v>
      </c>
    </row>
    <row r="914" spans="1:8" x14ac:dyDescent="0.35">
      <c r="A914" s="15">
        <v>1111</v>
      </c>
      <c r="B914" t="b">
        <v>1</v>
      </c>
      <c r="C914" s="15">
        <v>24</v>
      </c>
      <c r="D914" s="32">
        <v>3046736583</v>
      </c>
      <c r="G914" t="b">
        <f>VLOOKUP($A914,PENDAFTARAN!$A:$C,2,0)</f>
        <v>0</v>
      </c>
      <c r="H914" t="b">
        <v>1</v>
      </c>
    </row>
    <row r="915" spans="1:8" x14ac:dyDescent="0.35">
      <c r="A915" s="15">
        <v>1112</v>
      </c>
      <c r="B915" t="b">
        <v>0</v>
      </c>
      <c r="C915" s="15">
        <v>0</v>
      </c>
      <c r="D915" s="32">
        <v>3046736584</v>
      </c>
      <c r="G915" t="b">
        <f>VLOOKUP($A915,PENDAFTARAN!$A:$C,2,0)</f>
        <v>0</v>
      </c>
      <c r="H915" t="b">
        <v>0</v>
      </c>
    </row>
    <row r="916" spans="1:8" x14ac:dyDescent="0.35">
      <c r="A916" s="15">
        <v>1113</v>
      </c>
      <c r="B916" t="b">
        <v>0</v>
      </c>
      <c r="C916" s="15">
        <v>0</v>
      </c>
      <c r="D916" s="32">
        <v>3046736585</v>
      </c>
      <c r="G916" t="b">
        <f>VLOOKUP($A916,PENDAFTARAN!$A:$C,2,0)</f>
        <v>0</v>
      </c>
      <c r="H916" t="b">
        <v>0</v>
      </c>
    </row>
    <row r="917" spans="1:8" x14ac:dyDescent="0.35">
      <c r="A917" s="15">
        <v>1114</v>
      </c>
      <c r="B917" t="b">
        <v>0</v>
      </c>
      <c r="C917" s="15">
        <v>0</v>
      </c>
      <c r="D917" s="32">
        <v>3046736586</v>
      </c>
      <c r="G917" t="b">
        <f>VLOOKUP($A917,PENDAFTARAN!$A:$C,2,0)</f>
        <v>0</v>
      </c>
      <c r="H917" t="b">
        <v>0</v>
      </c>
    </row>
    <row r="918" spans="1:8" x14ac:dyDescent="0.35">
      <c r="A918" s="15">
        <v>1115</v>
      </c>
      <c r="B918" t="b">
        <v>0</v>
      </c>
      <c r="C918" s="15">
        <v>0</v>
      </c>
      <c r="D918" s="32">
        <v>3046736587</v>
      </c>
      <c r="G918" t="b">
        <f>VLOOKUP($A918,PENDAFTARAN!$A:$C,2,0)</f>
        <v>0</v>
      </c>
      <c r="H918" t="b">
        <v>0</v>
      </c>
    </row>
    <row r="919" spans="1:8" x14ac:dyDescent="0.35">
      <c r="A919" s="15">
        <v>1116</v>
      </c>
      <c r="B919" t="b">
        <v>0</v>
      </c>
      <c r="C919" s="15">
        <v>0</v>
      </c>
      <c r="D919" s="32">
        <v>3046736588</v>
      </c>
      <c r="G919" t="b">
        <f>VLOOKUP($A919,PENDAFTARAN!$A:$C,2,0)</f>
        <v>0</v>
      </c>
      <c r="H919" t="b">
        <v>0</v>
      </c>
    </row>
    <row r="920" spans="1:8" x14ac:dyDescent="0.35">
      <c r="A920" s="15">
        <v>1117</v>
      </c>
      <c r="B920" t="b">
        <v>0</v>
      </c>
      <c r="C920" s="15">
        <v>0</v>
      </c>
      <c r="D920" s="32">
        <v>3046736589</v>
      </c>
      <c r="G920" t="b">
        <f>VLOOKUP($A920,PENDAFTARAN!$A:$C,2,0)</f>
        <v>0</v>
      </c>
      <c r="H920" t="b">
        <v>0</v>
      </c>
    </row>
    <row r="921" spans="1:8" x14ac:dyDescent="0.35">
      <c r="A921" s="15">
        <v>1118</v>
      </c>
      <c r="B921" t="b">
        <v>0</v>
      </c>
      <c r="C921" s="15">
        <v>0</v>
      </c>
      <c r="D921" s="32">
        <v>3046736590</v>
      </c>
      <c r="G921" t="b">
        <f>VLOOKUP($A921,PENDAFTARAN!$A:$C,2,0)</f>
        <v>0</v>
      </c>
      <c r="H921" t="b">
        <v>0</v>
      </c>
    </row>
    <row r="922" spans="1:8" x14ac:dyDescent="0.35">
      <c r="A922" s="15">
        <v>1119</v>
      </c>
      <c r="B922" t="b">
        <v>0</v>
      </c>
      <c r="C922" s="15">
        <v>0</v>
      </c>
      <c r="D922" s="32">
        <v>3046736591</v>
      </c>
      <c r="G922" t="b">
        <f>VLOOKUP($A922,PENDAFTARAN!$A:$C,2,0)</f>
        <v>0</v>
      </c>
      <c r="H922" t="b">
        <v>0</v>
      </c>
    </row>
    <row r="923" spans="1:8" x14ac:dyDescent="0.35">
      <c r="A923" s="15">
        <v>1120</v>
      </c>
      <c r="B923" t="b">
        <v>0</v>
      </c>
      <c r="C923" s="15">
        <v>0</v>
      </c>
      <c r="D923" s="32">
        <v>3046736592</v>
      </c>
      <c r="G923" t="b">
        <f>VLOOKUP($A923,PENDAFTARAN!$A:$C,2,0)</f>
        <v>0</v>
      </c>
      <c r="H923" t="b">
        <v>0</v>
      </c>
    </row>
    <row r="924" spans="1:8" x14ac:dyDescent="0.35">
      <c r="A924" s="15">
        <v>1121</v>
      </c>
      <c r="B924" t="b">
        <v>0</v>
      </c>
      <c r="C924" s="15">
        <v>0</v>
      </c>
      <c r="D924" s="32">
        <v>3046736593</v>
      </c>
      <c r="G924" t="b">
        <f>VLOOKUP($A924,PENDAFTARAN!$A:$C,2,0)</f>
        <v>0</v>
      </c>
      <c r="H924" t="b">
        <v>0</v>
      </c>
    </row>
    <row r="925" spans="1:8" x14ac:dyDescent="0.35">
      <c r="A925" s="15">
        <v>1122</v>
      </c>
      <c r="B925" t="b">
        <v>1</v>
      </c>
      <c r="C925" s="15">
        <v>50</v>
      </c>
      <c r="D925" s="32">
        <v>3046736594</v>
      </c>
      <c r="G925" t="b">
        <f>VLOOKUP($A925,PENDAFTARAN!$A:$C,2,0)</f>
        <v>0</v>
      </c>
      <c r="H925" t="b">
        <v>0</v>
      </c>
    </row>
    <row r="926" spans="1:8" x14ac:dyDescent="0.35">
      <c r="A926" s="15">
        <v>1123</v>
      </c>
      <c r="B926" t="b">
        <v>1</v>
      </c>
      <c r="C926" s="15">
        <v>28</v>
      </c>
      <c r="D926" s="32">
        <v>3046736595</v>
      </c>
      <c r="G926" t="b">
        <f>VLOOKUP($A926,PENDAFTARAN!$A:$C,2,0)</f>
        <v>0</v>
      </c>
      <c r="H926" t="b">
        <v>0</v>
      </c>
    </row>
    <row r="927" spans="1:8" x14ac:dyDescent="0.35">
      <c r="A927" s="15">
        <v>1124</v>
      </c>
      <c r="B927" t="b">
        <v>1</v>
      </c>
      <c r="C927" s="15">
        <v>57</v>
      </c>
      <c r="D927" s="32">
        <v>3046736596</v>
      </c>
      <c r="G927" t="b">
        <f>VLOOKUP($A927,PENDAFTARAN!$A:$C,2,0)</f>
        <v>0</v>
      </c>
      <c r="H927" t="b">
        <v>0</v>
      </c>
    </row>
    <row r="928" spans="1:8" x14ac:dyDescent="0.35">
      <c r="A928" s="15">
        <v>1125</v>
      </c>
      <c r="B928" t="b">
        <v>1</v>
      </c>
      <c r="C928" s="15">
        <v>63</v>
      </c>
      <c r="D928" s="32">
        <v>3046736597</v>
      </c>
      <c r="G928" t="b">
        <f>VLOOKUP($A928,PENDAFTARAN!$A:$C,2,0)</f>
        <v>0</v>
      </c>
      <c r="H928" t="b">
        <v>0</v>
      </c>
    </row>
    <row r="929" spans="1:8" x14ac:dyDescent="0.35">
      <c r="A929" s="15">
        <v>1126</v>
      </c>
      <c r="B929" t="b">
        <v>1</v>
      </c>
      <c r="C929" s="15">
        <v>24</v>
      </c>
      <c r="D929" s="32">
        <v>3046736598</v>
      </c>
      <c r="G929" t="b">
        <f>VLOOKUP($A929,PENDAFTARAN!$A:$C,2,0)</f>
        <v>0</v>
      </c>
      <c r="H929" t="b">
        <v>0</v>
      </c>
    </row>
    <row r="930" spans="1:8" x14ac:dyDescent="0.35">
      <c r="A930" s="15">
        <v>1127</v>
      </c>
      <c r="B930" t="b">
        <v>1</v>
      </c>
      <c r="C930" s="15">
        <v>72</v>
      </c>
      <c r="D930" s="32">
        <v>3046736599</v>
      </c>
      <c r="G930" t="b">
        <f>VLOOKUP($A930,PENDAFTARAN!$A:$C,2,0)</f>
        <v>0</v>
      </c>
      <c r="H930" t="b">
        <v>0</v>
      </c>
    </row>
    <row r="931" spans="1:8" x14ac:dyDescent="0.35">
      <c r="A931" s="15">
        <v>1128</v>
      </c>
      <c r="B931" t="b">
        <v>1</v>
      </c>
      <c r="C931" s="15">
        <v>21</v>
      </c>
      <c r="D931" s="32">
        <v>3046736600</v>
      </c>
      <c r="G931" t="b">
        <f>VLOOKUP($A931,PENDAFTARAN!$A:$C,2,0)</f>
        <v>0</v>
      </c>
      <c r="H931" t="b">
        <v>0</v>
      </c>
    </row>
    <row r="932" spans="1:8" x14ac:dyDescent="0.35">
      <c r="A932" s="15">
        <v>1129</v>
      </c>
      <c r="B932" t="b">
        <v>1</v>
      </c>
      <c r="C932" s="15">
        <v>22</v>
      </c>
      <c r="D932" s="32">
        <v>3046736601</v>
      </c>
      <c r="G932" t="b">
        <f>VLOOKUP($A932,PENDAFTARAN!$A:$C,2,0)</f>
        <v>0</v>
      </c>
      <c r="H932" t="b">
        <v>0</v>
      </c>
    </row>
    <row r="933" spans="1:8" x14ac:dyDescent="0.35">
      <c r="A933" s="15">
        <v>1130</v>
      </c>
      <c r="B933" t="b">
        <v>1</v>
      </c>
      <c r="C933" s="15">
        <v>21</v>
      </c>
      <c r="D933" s="32">
        <v>3046736602</v>
      </c>
      <c r="G933" t="b">
        <f>VLOOKUP($A933,PENDAFTARAN!$A:$C,2,0)</f>
        <v>0</v>
      </c>
      <c r="H933" t="b">
        <v>1</v>
      </c>
    </row>
    <row r="934" spans="1:8" x14ac:dyDescent="0.35">
      <c r="A934" s="15">
        <v>1131</v>
      </c>
      <c r="B934" t="b">
        <v>1</v>
      </c>
      <c r="C934" s="15">
        <v>52</v>
      </c>
      <c r="D934" s="32">
        <v>3046736603</v>
      </c>
      <c r="G934" t="b">
        <f>VLOOKUP($A934,PENDAFTARAN!$A:$C,2,0)</f>
        <v>0</v>
      </c>
      <c r="H934" t="b">
        <v>1</v>
      </c>
    </row>
    <row r="935" spans="1:8" x14ac:dyDescent="0.35">
      <c r="A935" s="15">
        <v>1132</v>
      </c>
      <c r="B935" t="b">
        <v>1</v>
      </c>
      <c r="C935" s="15">
        <v>47</v>
      </c>
      <c r="D935" s="32">
        <v>3046736604</v>
      </c>
      <c r="G935" t="b">
        <f>VLOOKUP($A935,PENDAFTARAN!$A:$C,2,0)</f>
        <v>0</v>
      </c>
      <c r="H935" t="b">
        <v>1</v>
      </c>
    </row>
    <row r="936" spans="1:8" x14ac:dyDescent="0.35">
      <c r="A936" s="15">
        <v>1133</v>
      </c>
      <c r="B936" t="b">
        <v>1</v>
      </c>
      <c r="C936" s="15">
        <v>62</v>
      </c>
      <c r="D936" s="32">
        <v>3046736605</v>
      </c>
      <c r="G936" t="b">
        <f>VLOOKUP($A936,PENDAFTARAN!$A:$C,2,0)</f>
        <v>0</v>
      </c>
      <c r="H936" t="b">
        <v>1</v>
      </c>
    </row>
    <row r="937" spans="1:8" x14ac:dyDescent="0.35">
      <c r="A937" s="15">
        <v>1134</v>
      </c>
      <c r="B937" t="b">
        <v>1</v>
      </c>
      <c r="C937" s="15">
        <v>59</v>
      </c>
      <c r="D937" s="32">
        <v>3046736606</v>
      </c>
      <c r="G937" t="b">
        <f>VLOOKUP($A937,PENDAFTARAN!$A:$C,2,0)</f>
        <v>0</v>
      </c>
      <c r="H937" t="b">
        <v>1</v>
      </c>
    </row>
    <row r="938" spans="1:8" x14ac:dyDescent="0.35">
      <c r="A938" s="15">
        <v>1135</v>
      </c>
      <c r="B938" t="b">
        <v>1</v>
      </c>
      <c r="C938" s="15">
        <v>47</v>
      </c>
      <c r="D938" s="32">
        <v>3046736607</v>
      </c>
      <c r="G938" t="b">
        <f>VLOOKUP($A938,PENDAFTARAN!$A:$C,2,0)</f>
        <v>0</v>
      </c>
      <c r="H938" t="b">
        <v>1</v>
      </c>
    </row>
    <row r="939" spans="1:8" x14ac:dyDescent="0.35">
      <c r="A939" s="15">
        <v>1136</v>
      </c>
      <c r="B939" t="b">
        <v>1</v>
      </c>
      <c r="C939" s="15">
        <v>37</v>
      </c>
      <c r="D939" s="32">
        <v>3046736608</v>
      </c>
      <c r="G939" t="b">
        <f>VLOOKUP($A939,PENDAFTARAN!$A:$C,2,0)</f>
        <v>0</v>
      </c>
      <c r="H939" t="b">
        <v>1</v>
      </c>
    </row>
    <row r="940" spans="1:8" x14ac:dyDescent="0.35">
      <c r="A940" s="15">
        <v>1137</v>
      </c>
      <c r="B940" t="b">
        <v>1</v>
      </c>
      <c r="C940" s="15">
        <v>78</v>
      </c>
      <c r="D940" s="32">
        <v>3046736609</v>
      </c>
      <c r="G940" t="b">
        <f>VLOOKUP($A940,PENDAFTARAN!$A:$C,2,0)</f>
        <v>0</v>
      </c>
      <c r="H940" t="b">
        <v>1</v>
      </c>
    </row>
    <row r="941" spans="1:8" x14ac:dyDescent="0.35">
      <c r="A941" s="15">
        <v>1138</v>
      </c>
      <c r="B941" t="b">
        <v>1</v>
      </c>
      <c r="C941" s="15">
        <v>37</v>
      </c>
      <c r="D941" s="32">
        <v>3046736610</v>
      </c>
      <c r="G941" t="b">
        <f>VLOOKUP($A941,PENDAFTARAN!$A:$C,2,0)</f>
        <v>0</v>
      </c>
      <c r="H941" t="b">
        <v>1</v>
      </c>
    </row>
    <row r="942" spans="1:8" x14ac:dyDescent="0.35">
      <c r="A942" s="15">
        <v>1139</v>
      </c>
      <c r="B942" t="b">
        <v>1</v>
      </c>
      <c r="C942" s="15">
        <v>56</v>
      </c>
      <c r="D942" s="32">
        <v>3046736611</v>
      </c>
      <c r="G942" t="b">
        <f>VLOOKUP($A942,PENDAFTARAN!$A:$C,2,0)</f>
        <v>0</v>
      </c>
      <c r="H942" t="b">
        <v>1</v>
      </c>
    </row>
    <row r="943" spans="1:8" x14ac:dyDescent="0.35">
      <c r="A943" s="15">
        <v>1140</v>
      </c>
      <c r="B943" t="b">
        <v>1</v>
      </c>
      <c r="C943" s="15">
        <v>43</v>
      </c>
      <c r="D943" s="32">
        <v>3046736612</v>
      </c>
      <c r="G943" t="b">
        <f>VLOOKUP($A943,PENDAFTARAN!$A:$C,2,0)</f>
        <v>0</v>
      </c>
      <c r="H943" t="b">
        <v>1</v>
      </c>
    </row>
    <row r="944" spans="1:8" x14ac:dyDescent="0.35">
      <c r="A944" s="15">
        <v>1141</v>
      </c>
      <c r="B944" t="b">
        <v>1</v>
      </c>
      <c r="C944" s="15">
        <v>27</v>
      </c>
      <c r="D944" s="32">
        <v>3046736613</v>
      </c>
      <c r="G944" t="b">
        <f>VLOOKUP($A944,PENDAFTARAN!$A:$C,2,0)</f>
        <v>0</v>
      </c>
      <c r="H944" t="b">
        <v>1</v>
      </c>
    </row>
    <row r="945" spans="1:8" x14ac:dyDescent="0.35">
      <c r="A945" s="15">
        <v>1142</v>
      </c>
      <c r="B945" t="b">
        <v>1</v>
      </c>
      <c r="C945" s="15">
        <v>69</v>
      </c>
      <c r="D945" s="32">
        <v>3046736614</v>
      </c>
      <c r="G945" t="b">
        <f>VLOOKUP($A945,PENDAFTARAN!$A:$C,2,0)</f>
        <v>0</v>
      </c>
      <c r="H945" t="b">
        <v>1</v>
      </c>
    </row>
    <row r="946" spans="1:8" x14ac:dyDescent="0.35">
      <c r="A946" s="15">
        <v>1143</v>
      </c>
      <c r="B946" t="b">
        <v>1</v>
      </c>
      <c r="C946" s="15">
        <v>47</v>
      </c>
      <c r="D946" s="32">
        <v>3046736615</v>
      </c>
      <c r="G946" t="b">
        <f>VLOOKUP($A946,PENDAFTARAN!$A:$C,2,0)</f>
        <v>0</v>
      </c>
      <c r="H946" t="b">
        <v>1</v>
      </c>
    </row>
    <row r="947" spans="1:8" x14ac:dyDescent="0.35">
      <c r="A947" s="15">
        <v>1144</v>
      </c>
      <c r="B947" t="b">
        <v>1</v>
      </c>
      <c r="C947" s="15">
        <v>80</v>
      </c>
      <c r="D947" s="32">
        <v>3046736616</v>
      </c>
      <c r="G947" t="b">
        <f>VLOOKUP($A947,PENDAFTARAN!$A:$C,2,0)</f>
        <v>0</v>
      </c>
      <c r="H947" t="b">
        <v>1</v>
      </c>
    </row>
    <row r="948" spans="1:8" x14ac:dyDescent="0.35">
      <c r="A948" s="15">
        <v>1145</v>
      </c>
      <c r="B948" t="b">
        <v>1</v>
      </c>
      <c r="C948" s="15">
        <v>52</v>
      </c>
      <c r="D948" s="32">
        <v>3046736617</v>
      </c>
      <c r="G948" t="b">
        <f>VLOOKUP($A948,PENDAFTARAN!$A:$C,2,0)</f>
        <v>0</v>
      </c>
      <c r="H948" t="b">
        <v>1</v>
      </c>
    </row>
    <row r="949" spans="1:8" x14ac:dyDescent="0.35">
      <c r="A949" s="15">
        <v>1146</v>
      </c>
      <c r="B949" t="b">
        <v>1</v>
      </c>
      <c r="C949" s="15">
        <v>67</v>
      </c>
      <c r="D949" s="32">
        <v>3046736618</v>
      </c>
      <c r="G949" t="b">
        <f>VLOOKUP($A949,PENDAFTARAN!$A:$C,2,0)</f>
        <v>0</v>
      </c>
      <c r="H949" t="b">
        <v>1</v>
      </c>
    </row>
    <row r="950" spans="1:8" x14ac:dyDescent="0.35">
      <c r="A950" s="15">
        <v>1147</v>
      </c>
      <c r="B950" t="b">
        <v>1</v>
      </c>
      <c r="C950" s="15">
        <v>30</v>
      </c>
      <c r="D950" s="32">
        <v>3046736619</v>
      </c>
      <c r="G950" t="b">
        <f>VLOOKUP($A950,PENDAFTARAN!$A:$C,2,0)</f>
        <v>0</v>
      </c>
      <c r="H950" t="b">
        <v>1</v>
      </c>
    </row>
    <row r="951" spans="1:8" x14ac:dyDescent="0.35">
      <c r="A951" s="15">
        <v>1148</v>
      </c>
      <c r="B951" t="b">
        <v>1</v>
      </c>
      <c r="C951" s="15">
        <v>26</v>
      </c>
      <c r="D951" s="32">
        <v>3046736620</v>
      </c>
      <c r="G951" t="b">
        <f>VLOOKUP($A951,PENDAFTARAN!$A:$C,2,0)</f>
        <v>0</v>
      </c>
      <c r="H951" t="b">
        <v>1</v>
      </c>
    </row>
    <row r="952" spans="1:8" x14ac:dyDescent="0.35">
      <c r="A952" s="15">
        <v>1149</v>
      </c>
      <c r="B952" t="b">
        <v>1</v>
      </c>
      <c r="C952" s="15">
        <v>30</v>
      </c>
      <c r="D952" s="32">
        <v>3046736621</v>
      </c>
      <c r="G952" t="b">
        <f>VLOOKUP($A952,PENDAFTARAN!$A:$C,2,0)</f>
        <v>0</v>
      </c>
      <c r="H952" t="b">
        <v>1</v>
      </c>
    </row>
    <row r="953" spans="1:8" x14ac:dyDescent="0.35">
      <c r="A953" s="15">
        <v>1150</v>
      </c>
      <c r="B953" t="b">
        <v>1</v>
      </c>
      <c r="C953" s="15">
        <v>80</v>
      </c>
      <c r="D953" s="32">
        <v>3046736622</v>
      </c>
      <c r="G953" t="b">
        <f>VLOOKUP($A953,PENDAFTARAN!$A:$C,2,0)</f>
        <v>0</v>
      </c>
      <c r="H953" t="b">
        <v>1</v>
      </c>
    </row>
    <row r="954" spans="1:8" x14ac:dyDescent="0.35">
      <c r="A954" s="15">
        <v>1151</v>
      </c>
      <c r="B954" t="b">
        <v>1</v>
      </c>
      <c r="C954" s="15">
        <v>56</v>
      </c>
      <c r="D954" s="32">
        <v>3046736623</v>
      </c>
      <c r="G954" t="b">
        <f>VLOOKUP($A954,PENDAFTARAN!$A:$C,2,0)</f>
        <v>0</v>
      </c>
      <c r="H954" t="b">
        <v>1</v>
      </c>
    </row>
    <row r="955" spans="1:8" x14ac:dyDescent="0.35">
      <c r="A955" s="15">
        <v>1152</v>
      </c>
      <c r="B955" t="b">
        <v>1</v>
      </c>
      <c r="C955" s="15">
        <v>63</v>
      </c>
      <c r="D955" s="32">
        <v>3046736624</v>
      </c>
      <c r="G955" t="b">
        <f>VLOOKUP($A955,PENDAFTARAN!$A:$C,2,0)</f>
        <v>0</v>
      </c>
      <c r="H955" t="b">
        <v>0</v>
      </c>
    </row>
    <row r="956" spans="1:8" x14ac:dyDescent="0.35">
      <c r="A956" s="15">
        <v>1153</v>
      </c>
      <c r="B956" t="b">
        <v>1</v>
      </c>
      <c r="C956" s="15">
        <v>60</v>
      </c>
      <c r="D956" s="32">
        <v>3046736625</v>
      </c>
      <c r="G956" t="b">
        <f>VLOOKUP($A956,PENDAFTARAN!$A:$C,2,0)</f>
        <v>0</v>
      </c>
      <c r="H956" t="b">
        <v>0</v>
      </c>
    </row>
    <row r="957" spans="1:8" x14ac:dyDescent="0.35">
      <c r="A957" s="15">
        <v>1154</v>
      </c>
      <c r="B957" t="b">
        <v>1</v>
      </c>
      <c r="C957" s="15">
        <v>28</v>
      </c>
      <c r="D957" s="32">
        <v>3046736626</v>
      </c>
      <c r="G957" t="b">
        <f>VLOOKUP($A957,PENDAFTARAN!$A:$C,2,0)</f>
        <v>0</v>
      </c>
      <c r="H957" t="b">
        <v>0</v>
      </c>
    </row>
    <row r="958" spans="1:8" x14ac:dyDescent="0.35">
      <c r="A958" s="15">
        <v>1155</v>
      </c>
      <c r="B958" t="b">
        <v>1</v>
      </c>
      <c r="C958" s="15">
        <v>77</v>
      </c>
      <c r="D958" s="32">
        <v>3046736627</v>
      </c>
      <c r="G958" t="b">
        <f>VLOOKUP($A958,PENDAFTARAN!$A:$C,2,0)</f>
        <v>0</v>
      </c>
      <c r="H958" t="b">
        <v>0</v>
      </c>
    </row>
    <row r="959" spans="1:8" x14ac:dyDescent="0.35">
      <c r="A959" s="15">
        <v>1156</v>
      </c>
      <c r="B959" t="b">
        <v>1</v>
      </c>
      <c r="C959" s="15">
        <v>28</v>
      </c>
      <c r="D959" s="32">
        <v>3046736628</v>
      </c>
      <c r="G959" t="b">
        <f>VLOOKUP($A959,PENDAFTARAN!$A:$C,2,0)</f>
        <v>0</v>
      </c>
      <c r="H959" t="b">
        <v>0</v>
      </c>
    </row>
    <row r="960" spans="1:8" x14ac:dyDescent="0.35">
      <c r="A960" s="15">
        <v>1157</v>
      </c>
      <c r="B960" t="b">
        <v>1</v>
      </c>
      <c r="C960" s="15">
        <v>77</v>
      </c>
      <c r="D960" s="32">
        <v>3046736629</v>
      </c>
      <c r="G960" t="b">
        <f>VLOOKUP($A960,PENDAFTARAN!$A:$C,2,0)</f>
        <v>0</v>
      </c>
      <c r="H960" t="b">
        <v>0</v>
      </c>
    </row>
    <row r="961" spans="1:8" x14ac:dyDescent="0.35">
      <c r="A961" s="15">
        <v>1158</v>
      </c>
      <c r="B961" t="b">
        <v>1</v>
      </c>
      <c r="C961" s="15">
        <v>22</v>
      </c>
      <c r="D961" s="32">
        <v>3046736630</v>
      </c>
      <c r="G961" t="b">
        <f>VLOOKUP($A961,PENDAFTARAN!$A:$C,2,0)</f>
        <v>0</v>
      </c>
      <c r="H961" t="b">
        <v>0</v>
      </c>
    </row>
    <row r="962" spans="1:8" x14ac:dyDescent="0.35">
      <c r="A962" s="15">
        <v>1159</v>
      </c>
      <c r="B962" t="b">
        <v>1</v>
      </c>
      <c r="C962" s="15">
        <v>37</v>
      </c>
      <c r="D962" s="32">
        <v>3046736631</v>
      </c>
      <c r="G962" t="b">
        <f>VLOOKUP($A962,PENDAFTARAN!$A:$C,2,0)</f>
        <v>0</v>
      </c>
      <c r="H962" t="b">
        <v>0</v>
      </c>
    </row>
    <row r="963" spans="1:8" x14ac:dyDescent="0.35">
      <c r="A963" s="15">
        <v>1160</v>
      </c>
      <c r="B963" t="b">
        <v>1</v>
      </c>
      <c r="C963" s="15">
        <v>41</v>
      </c>
      <c r="D963" s="32">
        <v>3046736632</v>
      </c>
      <c r="G963" t="b">
        <f>VLOOKUP($A963,PENDAFTARAN!$A:$C,2,0)</f>
        <v>0</v>
      </c>
      <c r="H963" t="b">
        <v>0</v>
      </c>
    </row>
    <row r="964" spans="1:8" x14ac:dyDescent="0.35">
      <c r="A964" s="15">
        <v>1161</v>
      </c>
      <c r="B964" t="b">
        <v>1</v>
      </c>
      <c r="C964" s="15">
        <v>77</v>
      </c>
      <c r="D964" s="32">
        <v>3046736633</v>
      </c>
      <c r="G964" t="b">
        <f>VLOOKUP($A964,PENDAFTARAN!$A:$C,2,0)</f>
        <v>0</v>
      </c>
      <c r="H964" t="b">
        <v>0</v>
      </c>
    </row>
    <row r="965" spans="1:8" x14ac:dyDescent="0.35">
      <c r="A965" s="15">
        <v>1162</v>
      </c>
      <c r="B965" t="b">
        <v>1</v>
      </c>
      <c r="C965" s="15">
        <v>40</v>
      </c>
      <c r="D965" s="32">
        <v>3046736634</v>
      </c>
      <c r="G965" t="b">
        <f>VLOOKUP($A965,PENDAFTARAN!$A:$C,2,0)</f>
        <v>0</v>
      </c>
      <c r="H965" t="b">
        <v>0</v>
      </c>
    </row>
    <row r="966" spans="1:8" x14ac:dyDescent="0.35">
      <c r="A966" s="15">
        <v>1163</v>
      </c>
      <c r="B966" t="b">
        <v>1</v>
      </c>
      <c r="C966" s="15">
        <v>50</v>
      </c>
      <c r="D966" s="32">
        <v>3046736635</v>
      </c>
      <c r="G966" t="b">
        <f>VLOOKUP($A966,PENDAFTARAN!$A:$C,2,0)</f>
        <v>0</v>
      </c>
      <c r="H966" t="b">
        <v>0</v>
      </c>
    </row>
    <row r="967" spans="1:8" x14ac:dyDescent="0.35">
      <c r="A967" s="15">
        <v>1164</v>
      </c>
      <c r="B967" t="b">
        <v>1</v>
      </c>
      <c r="C967" s="15">
        <v>65</v>
      </c>
      <c r="D967" s="32">
        <v>3046736636</v>
      </c>
      <c r="G967" t="b">
        <f>VLOOKUP($A967,PENDAFTARAN!$A:$C,2,0)</f>
        <v>0</v>
      </c>
      <c r="H967" t="b">
        <v>0</v>
      </c>
    </row>
    <row r="968" spans="1:8" x14ac:dyDescent="0.35">
      <c r="A968" s="15">
        <v>1165</v>
      </c>
      <c r="B968" t="b">
        <v>1</v>
      </c>
      <c r="C968" s="15">
        <v>38</v>
      </c>
      <c r="D968" s="32">
        <v>3046736637</v>
      </c>
      <c r="G968" t="b">
        <f>VLOOKUP($A968,PENDAFTARAN!$A:$C,2,0)</f>
        <v>0</v>
      </c>
      <c r="H968" t="b">
        <v>0</v>
      </c>
    </row>
    <row r="969" spans="1:8" x14ac:dyDescent="0.35">
      <c r="A969" s="15">
        <v>1166</v>
      </c>
      <c r="B969" t="b">
        <v>1</v>
      </c>
      <c r="C969" s="15">
        <v>79</v>
      </c>
      <c r="D969" s="32">
        <v>3046736638</v>
      </c>
      <c r="G969" t="b">
        <f>VLOOKUP($A969,PENDAFTARAN!$A:$C,2,0)</f>
        <v>0</v>
      </c>
      <c r="H969" t="b">
        <v>0</v>
      </c>
    </row>
    <row r="970" spans="1:8" x14ac:dyDescent="0.35">
      <c r="A970" s="15">
        <v>1167</v>
      </c>
      <c r="B970" t="b">
        <v>1</v>
      </c>
      <c r="C970" s="15">
        <v>29</v>
      </c>
      <c r="D970" s="32">
        <v>3046736639</v>
      </c>
      <c r="G970" t="b">
        <f>VLOOKUP($A970,PENDAFTARAN!$A:$C,2,0)</f>
        <v>0</v>
      </c>
      <c r="H970" t="b">
        <v>1</v>
      </c>
    </row>
    <row r="971" spans="1:8" x14ac:dyDescent="0.35">
      <c r="A971" s="15">
        <v>1168</v>
      </c>
      <c r="B971" t="b">
        <v>1</v>
      </c>
      <c r="C971" s="15">
        <v>54</v>
      </c>
      <c r="D971" s="32">
        <v>3046736640</v>
      </c>
      <c r="G971" t="b">
        <f>VLOOKUP($A971,PENDAFTARAN!$A:$C,2,0)</f>
        <v>0</v>
      </c>
      <c r="H971" t="b">
        <v>1</v>
      </c>
    </row>
    <row r="972" spans="1:8" x14ac:dyDescent="0.35">
      <c r="A972" s="15">
        <v>1169</v>
      </c>
      <c r="B972" t="b">
        <v>1</v>
      </c>
      <c r="C972" s="15">
        <v>40</v>
      </c>
      <c r="D972" s="32">
        <v>3046736641</v>
      </c>
      <c r="G972" t="b">
        <f>VLOOKUP($A972,PENDAFTARAN!$A:$C,2,0)</f>
        <v>0</v>
      </c>
      <c r="H972" t="b">
        <v>1</v>
      </c>
    </row>
    <row r="973" spans="1:8" x14ac:dyDescent="0.35">
      <c r="A973" s="15">
        <v>1170</v>
      </c>
      <c r="B973" t="b">
        <v>1</v>
      </c>
      <c r="C973" s="15">
        <v>80</v>
      </c>
      <c r="D973" s="32">
        <v>3046736642</v>
      </c>
      <c r="G973" t="b">
        <f>VLOOKUP($A973,PENDAFTARAN!$A:$C,2,0)</f>
        <v>0</v>
      </c>
      <c r="H973" t="b">
        <v>1</v>
      </c>
    </row>
    <row r="974" spans="1:8" x14ac:dyDescent="0.35">
      <c r="A974" s="15">
        <v>1171</v>
      </c>
      <c r="B974" t="b">
        <v>1</v>
      </c>
      <c r="C974" s="15">
        <v>64</v>
      </c>
      <c r="D974" s="32">
        <v>3046736643</v>
      </c>
      <c r="G974" t="b">
        <f>VLOOKUP($A974,PENDAFTARAN!$A:$C,2,0)</f>
        <v>0</v>
      </c>
      <c r="H974" t="b">
        <v>1</v>
      </c>
    </row>
    <row r="975" spans="1:8" x14ac:dyDescent="0.35">
      <c r="A975" s="15">
        <v>1172</v>
      </c>
      <c r="B975" t="b">
        <v>1</v>
      </c>
      <c r="C975" s="15">
        <v>60</v>
      </c>
      <c r="D975" s="32">
        <v>3046736644</v>
      </c>
      <c r="G975" t="b">
        <f>VLOOKUP($A975,PENDAFTARAN!$A:$C,2,0)</f>
        <v>0</v>
      </c>
      <c r="H975" t="b">
        <v>1</v>
      </c>
    </row>
    <row r="976" spans="1:8" x14ac:dyDescent="0.35">
      <c r="A976" s="15">
        <v>1173</v>
      </c>
      <c r="B976" t="b">
        <v>1</v>
      </c>
      <c r="C976" s="15">
        <v>39</v>
      </c>
      <c r="D976" s="32">
        <v>3046736645</v>
      </c>
      <c r="G976" t="b">
        <f>VLOOKUP($A976,PENDAFTARAN!$A:$C,2,0)</f>
        <v>0</v>
      </c>
      <c r="H976" t="b">
        <v>1</v>
      </c>
    </row>
    <row r="977" spans="1:8" x14ac:dyDescent="0.35">
      <c r="A977" s="15">
        <v>1174</v>
      </c>
      <c r="B977" t="b">
        <v>1</v>
      </c>
      <c r="C977" s="15">
        <v>53</v>
      </c>
      <c r="D977" s="32">
        <v>3046736646</v>
      </c>
      <c r="G977" t="b">
        <f>VLOOKUP($A977,PENDAFTARAN!$A:$C,2,0)</f>
        <v>0</v>
      </c>
      <c r="H977" t="b">
        <v>1</v>
      </c>
    </row>
    <row r="978" spans="1:8" x14ac:dyDescent="0.35">
      <c r="A978" s="15">
        <v>1175</v>
      </c>
      <c r="B978" t="b">
        <v>1</v>
      </c>
      <c r="C978" s="15">
        <v>62</v>
      </c>
      <c r="D978" s="32">
        <v>3046736647</v>
      </c>
      <c r="G978" t="b">
        <f>VLOOKUP($A978,PENDAFTARAN!$A:$C,2,0)</f>
        <v>0</v>
      </c>
      <c r="H978" t="b">
        <v>1</v>
      </c>
    </row>
    <row r="979" spans="1:8" x14ac:dyDescent="0.35">
      <c r="A979" s="15">
        <v>1176</v>
      </c>
      <c r="B979" t="b">
        <v>1</v>
      </c>
      <c r="C979" s="15">
        <v>68</v>
      </c>
      <c r="D979" s="32">
        <v>3046736648</v>
      </c>
      <c r="G979" t="b">
        <f>VLOOKUP($A979,PENDAFTARAN!$A:$C,2,0)</f>
        <v>0</v>
      </c>
      <c r="H979" t="b">
        <v>1</v>
      </c>
    </row>
    <row r="980" spans="1:8" x14ac:dyDescent="0.35">
      <c r="A980" s="15">
        <v>1177</v>
      </c>
      <c r="B980" t="b">
        <v>1</v>
      </c>
      <c r="C980" s="15">
        <v>30</v>
      </c>
      <c r="D980" s="32">
        <v>3046736649</v>
      </c>
      <c r="G980" t="b">
        <f>VLOOKUP($A980,PENDAFTARAN!$A:$C,2,0)</f>
        <v>0</v>
      </c>
      <c r="H980" t="b">
        <v>1</v>
      </c>
    </row>
    <row r="981" spans="1:8" x14ac:dyDescent="0.35">
      <c r="A981" s="15">
        <v>1178</v>
      </c>
      <c r="B981" t="b">
        <v>1</v>
      </c>
      <c r="C981" s="15">
        <v>76</v>
      </c>
      <c r="D981" s="32">
        <v>3046736650</v>
      </c>
      <c r="G981" t="b">
        <f>VLOOKUP($A981,PENDAFTARAN!$A:$C,2,0)</f>
        <v>0</v>
      </c>
      <c r="H981" t="b">
        <v>1</v>
      </c>
    </row>
    <row r="982" spans="1:8" x14ac:dyDescent="0.35">
      <c r="A982" s="15">
        <v>1179</v>
      </c>
      <c r="B982" t="b">
        <v>1</v>
      </c>
      <c r="C982" s="15">
        <v>39</v>
      </c>
      <c r="D982" s="32">
        <v>3046736651</v>
      </c>
      <c r="G982" t="b">
        <f>VLOOKUP($A982,PENDAFTARAN!$A:$C,2,0)</f>
        <v>0</v>
      </c>
      <c r="H982" t="b">
        <v>1</v>
      </c>
    </row>
    <row r="983" spans="1:8" x14ac:dyDescent="0.35">
      <c r="A983" s="15">
        <v>1180</v>
      </c>
      <c r="B983" t="b">
        <v>1</v>
      </c>
      <c r="C983" s="15">
        <v>62</v>
      </c>
      <c r="D983" s="32">
        <v>3046736652</v>
      </c>
      <c r="G983" t="b">
        <f>VLOOKUP($A983,PENDAFTARAN!$A:$C,2,0)</f>
        <v>0</v>
      </c>
      <c r="H983" t="b">
        <v>1</v>
      </c>
    </row>
    <row r="984" spans="1:8" x14ac:dyDescent="0.35">
      <c r="A984" s="15">
        <v>1181</v>
      </c>
      <c r="B984" t="b">
        <v>1</v>
      </c>
      <c r="C984" s="15">
        <v>79</v>
      </c>
      <c r="D984" s="32">
        <v>3046736653</v>
      </c>
      <c r="G984" t="b">
        <f>VLOOKUP($A984,PENDAFTARAN!$A:$C,2,0)</f>
        <v>0</v>
      </c>
      <c r="H984" t="b">
        <v>0</v>
      </c>
    </row>
    <row r="985" spans="1:8" x14ac:dyDescent="0.35">
      <c r="A985" s="15">
        <v>1182</v>
      </c>
      <c r="B985" t="b">
        <v>0</v>
      </c>
      <c r="C985" s="15">
        <v>0</v>
      </c>
      <c r="D985" s="32">
        <v>3046736654</v>
      </c>
      <c r="G985" t="b">
        <f>VLOOKUP($A985,PENDAFTARAN!$A:$C,2,0)</f>
        <v>0</v>
      </c>
      <c r="H985" t="b">
        <v>0</v>
      </c>
    </row>
    <row r="986" spans="1:8" x14ac:dyDescent="0.35">
      <c r="A986" s="15">
        <v>1183</v>
      </c>
      <c r="B986" t="b">
        <v>0</v>
      </c>
      <c r="C986" s="15">
        <v>0</v>
      </c>
      <c r="D986" s="32">
        <v>3046736655</v>
      </c>
      <c r="G986" t="b">
        <f>VLOOKUP($A986,PENDAFTARAN!$A:$C,2,0)</f>
        <v>0</v>
      </c>
      <c r="H986" t="b">
        <v>0</v>
      </c>
    </row>
    <row r="987" spans="1:8" x14ac:dyDescent="0.35">
      <c r="A987" s="15">
        <v>1184</v>
      </c>
      <c r="B987" t="b">
        <v>0</v>
      </c>
      <c r="C987" s="15">
        <v>0</v>
      </c>
      <c r="D987" s="32">
        <v>3046736656</v>
      </c>
      <c r="G987" t="b">
        <f>VLOOKUP($A987,PENDAFTARAN!$A:$C,2,0)</f>
        <v>0</v>
      </c>
      <c r="H987" t="b">
        <v>0</v>
      </c>
    </row>
    <row r="988" spans="1:8" x14ac:dyDescent="0.35">
      <c r="A988" s="15">
        <v>1185</v>
      </c>
      <c r="B988" t="b">
        <v>0</v>
      </c>
      <c r="C988" s="15">
        <v>0</v>
      </c>
      <c r="D988" s="32">
        <v>3046736657</v>
      </c>
      <c r="G988" t="b">
        <f>VLOOKUP($A988,PENDAFTARAN!$A:$C,2,0)</f>
        <v>0</v>
      </c>
      <c r="H988" t="b">
        <v>1</v>
      </c>
    </row>
    <row r="989" spans="1:8" x14ac:dyDescent="0.35">
      <c r="A989" s="15">
        <v>1186</v>
      </c>
      <c r="B989" t="b">
        <v>1</v>
      </c>
      <c r="C989" s="15">
        <v>91</v>
      </c>
      <c r="D989" s="32">
        <v>3046736658</v>
      </c>
      <c r="G989" t="b">
        <f>VLOOKUP($A989,PENDAFTARAN!$A:$C,2,0)</f>
        <v>1</v>
      </c>
      <c r="H989" t="b">
        <v>1</v>
      </c>
    </row>
    <row r="990" spans="1:8" x14ac:dyDescent="0.35">
      <c r="A990" s="15">
        <v>1187</v>
      </c>
      <c r="B990" t="b">
        <v>1</v>
      </c>
      <c r="C990" s="15">
        <v>94</v>
      </c>
      <c r="D990" s="32">
        <v>3046736659</v>
      </c>
      <c r="G990" t="b">
        <f>VLOOKUP($A990,PENDAFTARAN!$A:$C,2,0)</f>
        <v>1</v>
      </c>
      <c r="H990" t="b">
        <v>1</v>
      </c>
    </row>
    <row r="991" spans="1:8" x14ac:dyDescent="0.35">
      <c r="A991" s="15">
        <v>1188</v>
      </c>
      <c r="B991" t="b">
        <v>1</v>
      </c>
      <c r="C991" s="15">
        <v>97</v>
      </c>
      <c r="D991" s="32">
        <v>3046736660</v>
      </c>
      <c r="G991" t="b">
        <f>VLOOKUP($A991,PENDAFTARAN!$A:$C,2,0)</f>
        <v>1</v>
      </c>
      <c r="H991" t="b">
        <v>1</v>
      </c>
    </row>
    <row r="992" spans="1:8" x14ac:dyDescent="0.35">
      <c r="A992" s="15">
        <v>1189</v>
      </c>
      <c r="B992" t="b">
        <v>1</v>
      </c>
      <c r="C992" s="15">
        <v>90</v>
      </c>
      <c r="D992" s="32">
        <v>3046736661</v>
      </c>
      <c r="G992" t="b">
        <f>VLOOKUP($A992,PENDAFTARAN!$A:$C,2,0)</f>
        <v>1</v>
      </c>
      <c r="H992" t="b">
        <v>1</v>
      </c>
    </row>
    <row r="993" spans="1:8" x14ac:dyDescent="0.35">
      <c r="A993" s="15">
        <v>1190</v>
      </c>
      <c r="B993" t="b">
        <v>1</v>
      </c>
      <c r="C993" s="15">
        <v>93</v>
      </c>
      <c r="D993" s="32">
        <v>3046736662</v>
      </c>
      <c r="G993" t="b">
        <f>VLOOKUP($A993,PENDAFTARAN!$A:$C,2,0)</f>
        <v>1</v>
      </c>
      <c r="H993" t="b">
        <v>1</v>
      </c>
    </row>
    <row r="994" spans="1:8" x14ac:dyDescent="0.35">
      <c r="A994" s="15">
        <v>1191</v>
      </c>
      <c r="B994" t="b">
        <v>1</v>
      </c>
      <c r="C994" s="15">
        <v>90</v>
      </c>
      <c r="D994" s="32">
        <v>3046736663</v>
      </c>
      <c r="G994" t="b">
        <f>VLOOKUP($A994,PENDAFTARAN!$A:$C,2,0)</f>
        <v>1</v>
      </c>
      <c r="H994" t="b">
        <v>1</v>
      </c>
    </row>
    <row r="995" spans="1:8" x14ac:dyDescent="0.35">
      <c r="A995" s="15">
        <v>1192</v>
      </c>
      <c r="B995" t="b">
        <v>1</v>
      </c>
      <c r="C995" s="15">
        <v>98</v>
      </c>
      <c r="D995" s="32">
        <v>3046736664</v>
      </c>
      <c r="G995" t="b">
        <f>VLOOKUP($A995,PENDAFTARAN!$A:$C,2,0)</f>
        <v>1</v>
      </c>
      <c r="H995" t="b">
        <v>1</v>
      </c>
    </row>
    <row r="996" spans="1:8" x14ac:dyDescent="0.35">
      <c r="A996" s="15">
        <v>1193</v>
      </c>
      <c r="B996" t="b">
        <v>1</v>
      </c>
      <c r="C996" s="15">
        <v>94</v>
      </c>
      <c r="D996" s="32">
        <v>3046736665</v>
      </c>
      <c r="G996" t="b">
        <f>VLOOKUP($A996,PENDAFTARAN!$A:$C,2,0)</f>
        <v>1</v>
      </c>
      <c r="H996" t="b">
        <v>1</v>
      </c>
    </row>
    <row r="997" spans="1:8" x14ac:dyDescent="0.35">
      <c r="A997" s="15">
        <v>1194</v>
      </c>
      <c r="B997" t="b">
        <v>1</v>
      </c>
      <c r="C997" s="15">
        <v>95</v>
      </c>
      <c r="D997" s="32">
        <v>3046736666</v>
      </c>
      <c r="G997" t="b">
        <f>VLOOKUP($A997,PENDAFTARAN!$A:$C,2,0)</f>
        <v>1</v>
      </c>
      <c r="H997" t="b">
        <v>1</v>
      </c>
    </row>
    <row r="998" spans="1:8" x14ac:dyDescent="0.35">
      <c r="A998" s="15">
        <v>1195</v>
      </c>
      <c r="B998" t="b">
        <v>1</v>
      </c>
      <c r="C998" s="15">
        <v>93</v>
      </c>
      <c r="D998" s="32">
        <v>3046736667</v>
      </c>
      <c r="G998" t="b">
        <f>VLOOKUP($A998,PENDAFTARAN!$A:$C,2,0)</f>
        <v>1</v>
      </c>
      <c r="H998" t="b">
        <v>1</v>
      </c>
    </row>
    <row r="999" spans="1:8" x14ac:dyDescent="0.35">
      <c r="A999" s="15">
        <v>1196</v>
      </c>
      <c r="B999" t="b">
        <v>1</v>
      </c>
      <c r="C999" s="15">
        <v>99</v>
      </c>
      <c r="D999" s="32">
        <v>3046736668</v>
      </c>
      <c r="G999" t="b">
        <f>VLOOKUP($A999,PENDAFTARAN!$A:$C,2,0)</f>
        <v>1</v>
      </c>
      <c r="H999" t="b">
        <v>1</v>
      </c>
    </row>
    <row r="1000" spans="1:8" x14ac:dyDescent="0.35">
      <c r="A1000" s="15">
        <v>1197</v>
      </c>
      <c r="B1000" t="b">
        <v>1</v>
      </c>
      <c r="C1000" s="15">
        <v>91</v>
      </c>
      <c r="D1000" s="32">
        <v>3046736669</v>
      </c>
      <c r="G1000" t="b">
        <f>VLOOKUP($A1000,PENDAFTARAN!$A:$C,2,0)</f>
        <v>1</v>
      </c>
      <c r="H1000" t="b">
        <v>1</v>
      </c>
    </row>
    <row r="1001" spans="1:8" x14ac:dyDescent="0.35">
      <c r="A1001" s="15">
        <v>1198</v>
      </c>
      <c r="B1001" t="b">
        <v>1</v>
      </c>
      <c r="C1001" s="15">
        <v>100</v>
      </c>
      <c r="D1001" s="32">
        <v>3046736670</v>
      </c>
      <c r="G1001" t="b">
        <f>VLOOKUP($A1001,PENDAFTARAN!$A:$C,2,0)</f>
        <v>1</v>
      </c>
      <c r="H1001" t="b">
        <v>1</v>
      </c>
    </row>
    <row r="1002" spans="1:8" x14ac:dyDescent="0.35">
      <c r="A1002" s="15">
        <v>1199</v>
      </c>
      <c r="B1002" t="b">
        <v>1</v>
      </c>
      <c r="C1002" s="15">
        <v>92</v>
      </c>
      <c r="D1002" s="32">
        <v>3046736671</v>
      </c>
      <c r="G1002" t="b">
        <f>VLOOKUP($A1002,PENDAFTARAN!$A:$C,2,0)</f>
        <v>1</v>
      </c>
      <c r="H1002" t="b">
        <v>1</v>
      </c>
    </row>
    <row r="1003" spans="1:8" x14ac:dyDescent="0.35">
      <c r="A1003" s="15">
        <v>1200</v>
      </c>
      <c r="B1003" t="b">
        <v>1</v>
      </c>
      <c r="C1003" s="15">
        <v>94</v>
      </c>
      <c r="D1003" s="32">
        <v>3046736672</v>
      </c>
      <c r="G1003" t="b">
        <f>VLOOKUP($A1003,PENDAFTARAN!$A:$C,2,0)</f>
        <v>1</v>
      </c>
      <c r="H1003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ColWidth="8.81640625" defaultRowHeight="14.5" x14ac:dyDescent="0.35"/>
  <cols>
    <col min="1" max="1" width="18.81640625" customWidth="1"/>
    <col min="2" max="2" width="21.36328125" customWidth="1"/>
    <col min="3" max="3" width="10.81640625" customWidth="1"/>
    <col min="4" max="4" width="28.81640625" customWidth="1"/>
    <col min="5" max="5" width="13.453125" customWidth="1"/>
    <col min="6" max="6" width="11.453125" customWidth="1"/>
  </cols>
  <sheetData>
    <row r="1" spans="1:7" x14ac:dyDescent="0.2">
      <c r="A1" t="s">
        <v>46</v>
      </c>
    </row>
    <row r="3" spans="1:7" x14ac:dyDescent="0.2">
      <c r="A3" s="2" t="s">
        <v>86</v>
      </c>
      <c r="B3" s="3" t="s">
        <v>89</v>
      </c>
      <c r="C3" s="3" t="s">
        <v>90</v>
      </c>
      <c r="D3" s="3" t="s">
        <v>91</v>
      </c>
      <c r="E3" s="3" t="s">
        <v>92</v>
      </c>
      <c r="F3" s="3" t="s">
        <v>93</v>
      </c>
      <c r="G3" s="3" t="s">
        <v>94</v>
      </c>
    </row>
    <row r="4" spans="1:7" x14ac:dyDescent="0.2">
      <c r="A4" s="1">
        <v>1</v>
      </c>
      <c r="B4" s="1" t="s">
        <v>96</v>
      </c>
      <c r="C4" s="1" t="s">
        <v>97</v>
      </c>
      <c r="D4" s="1" t="s">
        <v>98</v>
      </c>
      <c r="E4" s="1">
        <v>99456753456</v>
      </c>
      <c r="F4" s="1" t="s">
        <v>99</v>
      </c>
      <c r="G4" s="1" t="s">
        <v>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G1" workbookViewId="0">
      <selection activeCell="K3" sqref="K3"/>
    </sheetView>
  </sheetViews>
  <sheetFormatPr defaultColWidth="8.81640625" defaultRowHeight="14.5" x14ac:dyDescent="0.35"/>
  <cols>
    <col min="1" max="1" width="19.36328125" customWidth="1"/>
    <col min="3" max="3" width="20.81640625" customWidth="1"/>
    <col min="4" max="4" width="16" customWidth="1"/>
    <col min="5" max="5" width="17.453125" customWidth="1"/>
    <col min="6" max="6" width="28.1796875" customWidth="1"/>
    <col min="7" max="7" width="20.1796875" customWidth="1"/>
    <col min="9" max="9" width="16.81640625" customWidth="1"/>
    <col min="10" max="10" width="13.1796875" customWidth="1"/>
    <col min="11" max="11" width="12" customWidth="1"/>
    <col min="12" max="13" width="21" customWidth="1"/>
  </cols>
  <sheetData>
    <row r="1" spans="1:13" ht="15" x14ac:dyDescent="0.2">
      <c r="A1" t="s">
        <v>46</v>
      </c>
    </row>
    <row r="3" spans="1:13" ht="15" x14ac:dyDescent="0.2">
      <c r="A3" s="2" t="s">
        <v>86</v>
      </c>
      <c r="B3" s="2" t="s">
        <v>108</v>
      </c>
      <c r="C3" s="2" t="s">
        <v>109</v>
      </c>
      <c r="D3" s="2" t="s">
        <v>110</v>
      </c>
      <c r="E3" s="2" t="s">
        <v>111</v>
      </c>
      <c r="F3" s="2" t="s">
        <v>112</v>
      </c>
      <c r="G3" s="2" t="s">
        <v>113</v>
      </c>
      <c r="H3" s="2" t="s">
        <v>114</v>
      </c>
      <c r="I3" s="2" t="s">
        <v>115</v>
      </c>
      <c r="J3" s="2" t="s">
        <v>93</v>
      </c>
      <c r="K3" s="2" t="s">
        <v>19</v>
      </c>
      <c r="L3" s="2" t="s">
        <v>116</v>
      </c>
      <c r="M3" s="2" t="s">
        <v>117</v>
      </c>
    </row>
    <row r="4" spans="1:13" ht="15" x14ac:dyDescent="0.2">
      <c r="A4" s="1">
        <v>1</v>
      </c>
      <c r="B4" s="1">
        <v>476</v>
      </c>
      <c r="C4" s="1">
        <v>550</v>
      </c>
      <c r="D4" s="1" t="s">
        <v>2</v>
      </c>
      <c r="E4" s="1" t="s">
        <v>120</v>
      </c>
      <c r="F4" s="1" t="s">
        <v>121</v>
      </c>
      <c r="G4" s="1" t="s">
        <v>122</v>
      </c>
      <c r="H4" s="1" t="s">
        <v>123</v>
      </c>
      <c r="I4" s="1" t="s">
        <v>124</v>
      </c>
      <c r="J4" s="10">
        <v>42708</v>
      </c>
      <c r="K4" s="1" t="s">
        <v>3</v>
      </c>
      <c r="L4" s="1" t="s">
        <v>119</v>
      </c>
      <c r="M4" s="1" t="s">
        <v>118</v>
      </c>
    </row>
    <row r="7" spans="1:13" ht="15" x14ac:dyDescent="0.2">
      <c r="A7" s="2" t="s">
        <v>125</v>
      </c>
      <c r="C7" s="2" t="s">
        <v>126</v>
      </c>
    </row>
    <row r="8" spans="1:13" ht="15" x14ac:dyDescent="0.2">
      <c r="A8" s="1" t="s">
        <v>122</v>
      </c>
      <c r="C8" s="1" t="s">
        <v>127</v>
      </c>
    </row>
    <row r="9" spans="1:13" ht="15" x14ac:dyDescent="0.2">
      <c r="A9" s="1" t="s">
        <v>5</v>
      </c>
      <c r="C9" s="1" t="s">
        <v>120</v>
      </c>
    </row>
    <row r="10" spans="1:13" ht="15" x14ac:dyDescent="0.2">
      <c r="A10" s="1" t="s">
        <v>36</v>
      </c>
      <c r="C10" s="1" t="s">
        <v>128</v>
      </c>
    </row>
    <row r="11" spans="1:13" ht="15" x14ac:dyDescent="0.2">
      <c r="A11" s="1" t="s">
        <v>37</v>
      </c>
      <c r="C11" s="1" t="s">
        <v>129</v>
      </c>
    </row>
    <row r="12" spans="1:13" ht="15" x14ac:dyDescent="0.2">
      <c r="A12" s="1" t="s">
        <v>8</v>
      </c>
      <c r="C12" s="1" t="s">
        <v>130</v>
      </c>
    </row>
    <row r="13" spans="1:13" ht="15" x14ac:dyDescent="0.2">
      <c r="A13" s="1" t="s">
        <v>5</v>
      </c>
    </row>
    <row r="14" spans="1:13" ht="15" x14ac:dyDescent="0.2">
      <c r="A14" s="1" t="s">
        <v>38</v>
      </c>
    </row>
    <row r="15" spans="1:13" ht="15" x14ac:dyDescent="0.2">
      <c r="A15" s="1" t="s">
        <v>39</v>
      </c>
    </row>
    <row r="16" spans="1:13" ht="15" x14ac:dyDescent="0.2">
      <c r="A16" s="1" t="s">
        <v>131</v>
      </c>
    </row>
    <row r="17" spans="1:1" ht="15" x14ac:dyDescent="0.2">
      <c r="A17" s="1" t="s">
        <v>132</v>
      </c>
    </row>
    <row r="18" spans="1:1" ht="15" x14ac:dyDescent="0.2">
      <c r="A18" s="1" t="s">
        <v>133</v>
      </c>
    </row>
    <row r="19" spans="1:1" ht="15" x14ac:dyDescent="0.2">
      <c r="A19" s="1" t="s">
        <v>40</v>
      </c>
    </row>
    <row r="20" spans="1:1" ht="15" x14ac:dyDescent="0.2">
      <c r="A20" s="1" t="s">
        <v>37</v>
      </c>
    </row>
    <row r="21" spans="1:1" ht="15" x14ac:dyDescent="0.2">
      <c r="A21" s="1" t="s">
        <v>134</v>
      </c>
    </row>
    <row r="22" spans="1:1" ht="15" x14ac:dyDescent="0.2">
      <c r="A22" s="1" t="s">
        <v>135</v>
      </c>
    </row>
    <row r="23" spans="1:1" ht="15" x14ac:dyDescent="0.2">
      <c r="A23" s="1" t="s">
        <v>136</v>
      </c>
    </row>
    <row r="24" spans="1:1" ht="15" x14ac:dyDescent="0.2">
      <c r="A24" s="1" t="s">
        <v>137</v>
      </c>
    </row>
    <row r="25" spans="1:1" ht="15" x14ac:dyDescent="0.2">
      <c r="A25" s="1" t="s">
        <v>138</v>
      </c>
    </row>
    <row r="26" spans="1:1" ht="15" x14ac:dyDescent="0.2">
      <c r="A26" s="1" t="s">
        <v>139</v>
      </c>
    </row>
    <row r="27" spans="1:1" ht="15" x14ac:dyDescent="0.2">
      <c r="A27" s="1" t="s">
        <v>140</v>
      </c>
    </row>
    <row r="28" spans="1:1" ht="15" x14ac:dyDescent="0.2">
      <c r="A28" s="1" t="s">
        <v>141</v>
      </c>
    </row>
    <row r="29" spans="1:1" ht="15" x14ac:dyDescent="0.2">
      <c r="A29" s="1" t="s">
        <v>142</v>
      </c>
    </row>
    <row r="30" spans="1:1" ht="15" x14ac:dyDescent="0.2">
      <c r="A30" s="1" t="s">
        <v>143</v>
      </c>
    </row>
    <row r="31" spans="1:1" ht="15" x14ac:dyDescent="0.2">
      <c r="A31" s="1" t="s">
        <v>144</v>
      </c>
    </row>
    <row r="32" spans="1:1" ht="15" x14ac:dyDescent="0.2">
      <c r="A32" s="1" t="s">
        <v>145</v>
      </c>
    </row>
    <row r="33" spans="1:1" ht="15" x14ac:dyDescent="0.2">
      <c r="A33" s="1" t="s">
        <v>147</v>
      </c>
    </row>
    <row r="34" spans="1:1" ht="15" x14ac:dyDescent="0.2">
      <c r="A34" s="1" t="s">
        <v>146</v>
      </c>
    </row>
    <row r="35" spans="1:1" ht="15" x14ac:dyDescent="0.2">
      <c r="A35" s="1" t="s">
        <v>148</v>
      </c>
    </row>
    <row r="36" spans="1:1" x14ac:dyDescent="0.35">
      <c r="A36" s="1" t="s">
        <v>8</v>
      </c>
    </row>
    <row r="37" spans="1:1" x14ac:dyDescent="0.35">
      <c r="A37" s="1" t="s">
        <v>149</v>
      </c>
    </row>
    <row r="38" spans="1:1" x14ac:dyDescent="0.35">
      <c r="A38" s="1" t="s">
        <v>150</v>
      </c>
    </row>
    <row r="39" spans="1:1" x14ac:dyDescent="0.35">
      <c r="A39" s="1" t="s">
        <v>151</v>
      </c>
    </row>
    <row r="40" spans="1:1" x14ac:dyDescent="0.35">
      <c r="A40" s="1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4" sqref="C4"/>
    </sheetView>
  </sheetViews>
  <sheetFormatPr defaultColWidth="8.81640625" defaultRowHeight="14.5" x14ac:dyDescent="0.35"/>
  <cols>
    <col min="2" max="2" width="13.81640625" bestFit="1" customWidth="1"/>
    <col min="3" max="3" width="15.453125" customWidth="1"/>
    <col min="4" max="4" width="17.6328125" customWidth="1"/>
    <col min="6" max="6" width="7.81640625" customWidth="1"/>
    <col min="7" max="7" width="14.453125" customWidth="1"/>
  </cols>
  <sheetData>
    <row r="1" spans="1:7" x14ac:dyDescent="0.2">
      <c r="A1" t="s">
        <v>46</v>
      </c>
    </row>
    <row r="2" spans="1:7" x14ac:dyDescent="0.2">
      <c r="F2" s="43" t="s">
        <v>167</v>
      </c>
      <c r="G2" s="43"/>
    </row>
    <row r="3" spans="1:7" x14ac:dyDescent="0.2">
      <c r="A3" s="2" t="s">
        <v>81</v>
      </c>
      <c r="B3" s="2" t="s">
        <v>153</v>
      </c>
      <c r="C3" s="2" t="s">
        <v>154</v>
      </c>
      <c r="D3" s="2" t="s">
        <v>86</v>
      </c>
      <c r="F3" s="2" t="s">
        <v>19</v>
      </c>
      <c r="G3" s="2" t="s">
        <v>154</v>
      </c>
    </row>
    <row r="4" spans="1:7" x14ac:dyDescent="0.2">
      <c r="A4" s="1">
        <v>1</v>
      </c>
      <c r="B4" s="11">
        <v>42436.625</v>
      </c>
      <c r="C4" s="1">
        <v>750000</v>
      </c>
      <c r="D4" s="1">
        <v>1</v>
      </c>
      <c r="F4" s="1" t="s">
        <v>2</v>
      </c>
      <c r="G4" s="1">
        <v>500000</v>
      </c>
    </row>
    <row r="5" spans="1:7" x14ac:dyDescent="0.2">
      <c r="F5" s="1" t="s">
        <v>3</v>
      </c>
      <c r="G5" s="1">
        <v>750000</v>
      </c>
    </row>
    <row r="6" spans="1:7" x14ac:dyDescent="0.2">
      <c r="F6" s="1" t="s">
        <v>4</v>
      </c>
      <c r="G6" s="1">
        <v>1000000</v>
      </c>
    </row>
  </sheetData>
  <mergeCells count="1">
    <mergeCell ref="F2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14"/>
  <sheetViews>
    <sheetView tabSelected="1" workbookViewId="0">
      <selection activeCell="C5" sqref="C5"/>
    </sheetView>
  </sheetViews>
  <sheetFormatPr defaultColWidth="8.81640625" defaultRowHeight="14.5" x14ac:dyDescent="0.35"/>
  <cols>
    <col min="2" max="2" width="16.453125" customWidth="1"/>
    <col min="3" max="3" width="17.6328125" customWidth="1"/>
    <col min="4" max="4" width="14.81640625" customWidth="1"/>
    <col min="6" max="6" width="13.6328125" customWidth="1"/>
  </cols>
  <sheetData>
    <row r="1" spans="1:6" x14ac:dyDescent="0.2">
      <c r="A1" t="s">
        <v>46</v>
      </c>
    </row>
    <row r="3" spans="1:6" x14ac:dyDescent="0.2">
      <c r="A3" s="2" t="s">
        <v>155</v>
      </c>
      <c r="B3" s="2" t="s">
        <v>156</v>
      </c>
      <c r="C3" s="2" t="s">
        <v>62</v>
      </c>
      <c r="D3" s="2" t="s">
        <v>63</v>
      </c>
      <c r="E3" s="2" t="s">
        <v>19</v>
      </c>
      <c r="F3" s="2" t="s">
        <v>56</v>
      </c>
    </row>
    <row r="4" spans="1:6" x14ac:dyDescent="0.2">
      <c r="A4" s="1" t="s">
        <v>158</v>
      </c>
      <c r="B4" s="1" t="s">
        <v>157</v>
      </c>
      <c r="C4" s="1">
        <v>4</v>
      </c>
      <c r="D4" s="1">
        <v>2007</v>
      </c>
      <c r="E4" s="1" t="s">
        <v>2</v>
      </c>
      <c r="F4" s="13" t="s">
        <v>1691</v>
      </c>
    </row>
    <row r="5" spans="1:6" x14ac:dyDescent="0.2">
      <c r="A5" s="13" t="s">
        <v>158</v>
      </c>
      <c r="B5" s="13" t="s">
        <v>1174</v>
      </c>
      <c r="C5" s="13">
        <v>4</v>
      </c>
      <c r="D5" s="13">
        <v>2007</v>
      </c>
      <c r="E5" s="13" t="s">
        <v>2</v>
      </c>
      <c r="F5" s="13" t="s">
        <v>1691</v>
      </c>
    </row>
    <row r="6" spans="1:6" x14ac:dyDescent="0.2">
      <c r="A6" s="13" t="s">
        <v>158</v>
      </c>
      <c r="B6" s="13" t="s">
        <v>1175</v>
      </c>
      <c r="C6" s="13">
        <v>9</v>
      </c>
      <c r="D6" s="13">
        <v>2008</v>
      </c>
      <c r="E6" s="13" t="s">
        <v>3</v>
      </c>
      <c r="F6" s="13" t="s">
        <v>1701</v>
      </c>
    </row>
    <row r="7" spans="1:6" x14ac:dyDescent="0.2">
      <c r="A7" s="13" t="s">
        <v>158</v>
      </c>
      <c r="B7" s="13" t="s">
        <v>1176</v>
      </c>
      <c r="C7" s="13">
        <v>9</v>
      </c>
      <c r="D7" s="13">
        <v>2008</v>
      </c>
      <c r="E7" s="13" t="s">
        <v>3</v>
      </c>
      <c r="F7" s="13" t="s">
        <v>1701</v>
      </c>
    </row>
    <row r="8" spans="1:6" x14ac:dyDescent="0.2">
      <c r="A8" s="13" t="s">
        <v>158</v>
      </c>
      <c r="B8" s="13" t="s">
        <v>1177</v>
      </c>
      <c r="C8" s="13">
        <v>14</v>
      </c>
      <c r="D8" s="13">
        <v>2009</v>
      </c>
      <c r="E8" s="13" t="s">
        <v>4</v>
      </c>
      <c r="F8" s="13" t="s">
        <v>1705</v>
      </c>
    </row>
    <row r="9" spans="1:6" x14ac:dyDescent="0.2">
      <c r="A9" s="13"/>
      <c r="B9" s="13"/>
      <c r="C9" s="13"/>
      <c r="D9" s="13"/>
      <c r="E9" s="13"/>
      <c r="F9" s="11"/>
    </row>
    <row r="10" spans="1:6" x14ac:dyDescent="0.2">
      <c r="A10" s="13"/>
      <c r="B10" s="13"/>
      <c r="C10" s="13"/>
      <c r="D10" s="13"/>
      <c r="E10" s="13"/>
      <c r="F10" s="11"/>
    </row>
    <row r="11" spans="1:6" x14ac:dyDescent="0.2">
      <c r="A11" s="13"/>
      <c r="B11" s="13"/>
      <c r="C11" s="13"/>
      <c r="D11" s="13"/>
      <c r="E11" s="13"/>
      <c r="F11" s="11"/>
    </row>
    <row r="12" spans="1:6" x14ac:dyDescent="0.2">
      <c r="A12" s="13"/>
      <c r="B12" s="13"/>
      <c r="C12" s="13"/>
      <c r="D12" s="13"/>
      <c r="E12" s="13"/>
      <c r="F12" s="11"/>
    </row>
    <row r="13" spans="1:6" x14ac:dyDescent="0.2">
      <c r="A13" s="13"/>
      <c r="B13" s="13"/>
      <c r="C13" s="13"/>
      <c r="D13" s="13"/>
      <c r="E13" s="13"/>
      <c r="F13" s="11"/>
    </row>
    <row r="14" spans="1:6" x14ac:dyDescent="0.2">
      <c r="A14" s="13"/>
      <c r="B14" s="13"/>
      <c r="C14" s="13"/>
      <c r="D14" s="13"/>
      <c r="E14" s="13"/>
      <c r="F14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13"/>
  <sheetViews>
    <sheetView workbookViewId="0">
      <selection activeCell="C4" sqref="C4:C13"/>
    </sheetView>
  </sheetViews>
  <sheetFormatPr defaultColWidth="8.81640625" defaultRowHeight="14.5" x14ac:dyDescent="0.35"/>
  <cols>
    <col min="2" max="2" width="14.6328125" customWidth="1"/>
    <col min="3" max="3" width="4.6328125" customWidth="1"/>
  </cols>
  <sheetData>
    <row r="1" spans="1:3" x14ac:dyDescent="0.2">
      <c r="A1" t="s">
        <v>46</v>
      </c>
    </row>
    <row r="3" spans="1:3" x14ac:dyDescent="0.2">
      <c r="A3" s="2" t="s">
        <v>155</v>
      </c>
      <c r="B3" s="2" t="s">
        <v>156</v>
      </c>
      <c r="C3" s="2" t="s">
        <v>81</v>
      </c>
    </row>
    <row r="4" spans="1:3" x14ac:dyDescent="0.2">
      <c r="A4" s="1" t="s">
        <v>158</v>
      </c>
      <c r="B4" s="1" t="s">
        <v>157</v>
      </c>
      <c r="C4" s="1">
        <v>1</v>
      </c>
    </row>
    <row r="5" spans="1:3" x14ac:dyDescent="0.2">
      <c r="A5" s="13" t="s">
        <v>158</v>
      </c>
      <c r="B5" s="13" t="s">
        <v>157</v>
      </c>
      <c r="C5" s="13">
        <v>2</v>
      </c>
    </row>
    <row r="6" spans="1:3" x14ac:dyDescent="0.2">
      <c r="A6" s="13" t="s">
        <v>158</v>
      </c>
      <c r="B6" s="13" t="s">
        <v>1174</v>
      </c>
      <c r="C6" s="13">
        <v>3</v>
      </c>
    </row>
    <row r="7" spans="1:3" x14ac:dyDescent="0.2">
      <c r="A7" s="13" t="s">
        <v>158</v>
      </c>
      <c r="B7" s="13" t="s">
        <v>1174</v>
      </c>
      <c r="C7" s="13">
        <v>4</v>
      </c>
    </row>
    <row r="8" spans="1:3" x14ac:dyDescent="0.2">
      <c r="A8" s="13" t="s">
        <v>158</v>
      </c>
      <c r="B8" s="13" t="s">
        <v>1175</v>
      </c>
      <c r="C8" s="13">
        <v>5</v>
      </c>
    </row>
    <row r="9" spans="1:3" x14ac:dyDescent="0.2">
      <c r="A9" s="13" t="s">
        <v>158</v>
      </c>
      <c r="B9" s="13" t="s">
        <v>1175</v>
      </c>
      <c r="C9" s="13">
        <v>6</v>
      </c>
    </row>
    <row r="10" spans="1:3" x14ac:dyDescent="0.2">
      <c r="A10" s="13" t="s">
        <v>158</v>
      </c>
      <c r="B10" s="13" t="s">
        <v>1176</v>
      </c>
      <c r="C10" s="13">
        <v>7</v>
      </c>
    </row>
    <row r="11" spans="1:3" x14ac:dyDescent="0.2">
      <c r="A11" s="13" t="s">
        <v>158</v>
      </c>
      <c r="B11" s="13" t="s">
        <v>1176</v>
      </c>
      <c r="C11" s="13">
        <v>8</v>
      </c>
    </row>
    <row r="12" spans="1:3" x14ac:dyDescent="0.2">
      <c r="A12" s="13" t="s">
        <v>158</v>
      </c>
      <c r="B12" s="13" t="s">
        <v>1177</v>
      </c>
      <c r="C12" s="13">
        <v>9</v>
      </c>
    </row>
    <row r="13" spans="1:3" x14ac:dyDescent="0.2">
      <c r="A13" s="13" t="s">
        <v>158</v>
      </c>
      <c r="B13" s="13" t="s">
        <v>1177</v>
      </c>
      <c r="C13" s="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14"/>
  <sheetViews>
    <sheetView workbookViewId="0">
      <selection activeCell="I4" sqref="I4:I15"/>
    </sheetView>
  </sheetViews>
  <sheetFormatPr defaultColWidth="8.81640625" defaultRowHeight="14.5" x14ac:dyDescent="0.35"/>
  <cols>
    <col min="1" max="1" width="19.453125" customWidth="1"/>
    <col min="2" max="2" width="12.1796875" customWidth="1"/>
    <col min="3" max="3" width="16" customWidth="1"/>
    <col min="4" max="4" width="12.36328125" customWidth="1"/>
    <col min="5" max="5" width="13.36328125" customWidth="1"/>
  </cols>
  <sheetData>
    <row r="1" spans="1:6" x14ac:dyDescent="0.2">
      <c r="A1" t="s">
        <v>46</v>
      </c>
    </row>
    <row r="3" spans="1:6" x14ac:dyDescent="0.2">
      <c r="A3" s="2" t="s">
        <v>159</v>
      </c>
      <c r="B3" s="2" t="s">
        <v>1</v>
      </c>
      <c r="C3" s="2" t="s">
        <v>160</v>
      </c>
      <c r="D3" s="2" t="s">
        <v>161</v>
      </c>
      <c r="E3" s="2" t="s">
        <v>162</v>
      </c>
      <c r="F3" s="2" t="s">
        <v>163</v>
      </c>
    </row>
    <row r="4" spans="1:6" x14ac:dyDescent="0.2">
      <c r="A4" s="7" t="s">
        <v>164</v>
      </c>
      <c r="B4" s="1" t="s">
        <v>165</v>
      </c>
      <c r="C4" s="7" t="s">
        <v>166</v>
      </c>
      <c r="D4" s="1" t="s">
        <v>158</v>
      </c>
      <c r="E4" s="13" t="s">
        <v>157</v>
      </c>
      <c r="F4" s="13">
        <v>1</v>
      </c>
    </row>
    <row r="5" spans="1:6" x14ac:dyDescent="0.2">
      <c r="A5" s="7" t="s">
        <v>3383</v>
      </c>
      <c r="B5" t="s">
        <v>3374</v>
      </c>
      <c r="C5" s="7" t="s">
        <v>3392</v>
      </c>
      <c r="D5" s="13" t="s">
        <v>158</v>
      </c>
      <c r="E5" s="13" t="s">
        <v>157</v>
      </c>
      <c r="F5" s="13">
        <v>2</v>
      </c>
    </row>
    <row r="6" spans="1:6" x14ac:dyDescent="0.2">
      <c r="A6" s="7" t="s">
        <v>3384</v>
      </c>
      <c r="B6" t="s">
        <v>3375</v>
      </c>
      <c r="C6" s="7" t="s">
        <v>3393</v>
      </c>
      <c r="D6" s="13" t="s">
        <v>158</v>
      </c>
      <c r="E6" s="13" t="s">
        <v>1174</v>
      </c>
      <c r="F6" s="13">
        <v>3</v>
      </c>
    </row>
    <row r="7" spans="1:6" x14ac:dyDescent="0.2">
      <c r="A7" s="7" t="s">
        <v>3385</v>
      </c>
      <c r="B7" t="s">
        <v>3376</v>
      </c>
      <c r="C7" s="7" t="s">
        <v>3394</v>
      </c>
      <c r="D7" s="13" t="s">
        <v>158</v>
      </c>
      <c r="E7" s="13" t="s">
        <v>1174</v>
      </c>
      <c r="F7" s="13">
        <v>4</v>
      </c>
    </row>
    <row r="8" spans="1:6" x14ac:dyDescent="0.2">
      <c r="A8" s="7" t="s">
        <v>3386</v>
      </c>
      <c r="B8" t="s">
        <v>3377</v>
      </c>
      <c r="C8" s="7" t="s">
        <v>3395</v>
      </c>
      <c r="D8" s="13" t="s">
        <v>158</v>
      </c>
      <c r="E8" s="13" t="s">
        <v>1175</v>
      </c>
      <c r="F8" s="13">
        <v>5</v>
      </c>
    </row>
    <row r="9" spans="1:6" x14ac:dyDescent="0.2">
      <c r="A9" s="7" t="s">
        <v>3387</v>
      </c>
      <c r="B9" t="s">
        <v>3378</v>
      </c>
      <c r="C9" s="7" t="s">
        <v>3396</v>
      </c>
      <c r="D9" s="13" t="s">
        <v>158</v>
      </c>
      <c r="E9" s="13" t="s">
        <v>1175</v>
      </c>
      <c r="F9" s="13">
        <v>6</v>
      </c>
    </row>
    <row r="10" spans="1:6" x14ac:dyDescent="0.2">
      <c r="A10" s="7" t="s">
        <v>3388</v>
      </c>
      <c r="B10" t="s">
        <v>3379</v>
      </c>
      <c r="C10" s="7" t="s">
        <v>3397</v>
      </c>
      <c r="D10" s="13" t="s">
        <v>158</v>
      </c>
      <c r="E10" s="13" t="s">
        <v>1176</v>
      </c>
      <c r="F10" s="13">
        <v>7</v>
      </c>
    </row>
    <row r="11" spans="1:6" x14ac:dyDescent="0.2">
      <c r="A11" s="7" t="s">
        <v>3389</v>
      </c>
      <c r="B11" t="s">
        <v>3380</v>
      </c>
      <c r="C11" s="7" t="s">
        <v>3398</v>
      </c>
      <c r="D11" s="13" t="s">
        <v>158</v>
      </c>
      <c r="E11" s="13" t="s">
        <v>1176</v>
      </c>
      <c r="F11" s="13">
        <v>8</v>
      </c>
    </row>
    <row r="12" spans="1:6" x14ac:dyDescent="0.2">
      <c r="A12" s="7" t="s">
        <v>3390</v>
      </c>
      <c r="B12" t="s">
        <v>3381</v>
      </c>
      <c r="C12" s="7" t="s">
        <v>3399</v>
      </c>
      <c r="D12" s="13" t="s">
        <v>158</v>
      </c>
      <c r="E12" s="13" t="s">
        <v>1177</v>
      </c>
      <c r="F12" s="13">
        <v>9</v>
      </c>
    </row>
    <row r="13" spans="1:6" x14ac:dyDescent="0.2">
      <c r="A13" s="7" t="s">
        <v>3391</v>
      </c>
      <c r="B13" t="s">
        <v>3382</v>
      </c>
      <c r="C13" s="7" t="s">
        <v>3400</v>
      </c>
      <c r="D13" s="13" t="s">
        <v>158</v>
      </c>
      <c r="E13" s="13" t="s">
        <v>1177</v>
      </c>
      <c r="F13" s="13">
        <v>10</v>
      </c>
    </row>
    <row r="14" spans="1:6" x14ac:dyDescent="0.2">
      <c r="C14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ColWidth="8.81640625" defaultRowHeight="14.5" x14ac:dyDescent="0.35"/>
  <cols>
    <col min="1" max="1" width="15.81640625" customWidth="1"/>
    <col min="2" max="2" width="13.6328125" customWidth="1"/>
    <col min="3" max="3" width="12.453125" customWidth="1"/>
  </cols>
  <sheetData>
    <row r="1" spans="1:3" x14ac:dyDescent="0.2">
      <c r="A1" t="s">
        <v>46</v>
      </c>
    </row>
    <row r="3" spans="1:3" x14ac:dyDescent="0.2">
      <c r="A3" s="2" t="s">
        <v>86</v>
      </c>
      <c r="B3" s="2" t="s">
        <v>64</v>
      </c>
      <c r="C3" s="3" t="s">
        <v>82</v>
      </c>
    </row>
    <row r="4" spans="1:3" x14ac:dyDescent="0.2">
      <c r="A4" s="1">
        <v>1</v>
      </c>
      <c r="B4" s="1">
        <v>2</v>
      </c>
      <c r="C4" t="b">
        <v>1</v>
      </c>
    </row>
    <row r="5" spans="1:3" x14ac:dyDescent="0.2">
      <c r="A5" s="12">
        <v>1</v>
      </c>
      <c r="B5" s="12">
        <v>3</v>
      </c>
      <c r="C5" s="12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1"/>
  <sheetViews>
    <sheetView zoomScale="112" workbookViewId="0">
      <selection activeCell="G1" sqref="G1:G2"/>
    </sheetView>
  </sheetViews>
  <sheetFormatPr defaultColWidth="8.81640625" defaultRowHeight="14.5" x14ac:dyDescent="0.35"/>
  <cols>
    <col min="1" max="1" width="8.453125" customWidth="1"/>
    <col min="2" max="2" width="33" customWidth="1"/>
    <col min="3" max="3" width="15.6328125" customWidth="1"/>
    <col min="4" max="4" width="35.81640625" customWidth="1"/>
  </cols>
  <sheetData>
    <row r="1" spans="1:7" x14ac:dyDescent="0.2">
      <c r="A1" s="2" t="s">
        <v>16</v>
      </c>
      <c r="B1" s="2" t="s">
        <v>1</v>
      </c>
      <c r="C1" s="2" t="s">
        <v>15</v>
      </c>
      <c r="D1" s="2" t="s">
        <v>0</v>
      </c>
      <c r="E1" s="2" t="s">
        <v>19</v>
      </c>
      <c r="G1" t="str">
        <f>"insert into program_studi ("&amp;A1&amp;","&amp;B1&amp;","&amp;C1&amp;","&amp;D1&amp;","&amp;E1&amp;") values ("</f>
        <v>insert into program_studi (kode,nama,jenis_kelas,nama_fakultas,jenjang) values (</v>
      </c>
    </row>
    <row r="2" spans="1:7" x14ac:dyDescent="0.2">
      <c r="A2" s="7" t="s">
        <v>20</v>
      </c>
      <c r="B2" s="4" t="s">
        <v>5</v>
      </c>
      <c r="C2" t="s">
        <v>17</v>
      </c>
      <c r="D2" s="4" t="s">
        <v>5</v>
      </c>
      <c r="E2" s="1" t="s">
        <v>2</v>
      </c>
      <c r="G2" t="str">
        <f>CONCATENATE($G$1,A2,",","'",B2,"'",",","'",C2,"'",",","'",D2,"'",",","'",E2,"'",")",";")</f>
        <v>insert into program_studi (kode,nama,jenis_kelas,nama_fakultas,jenjang) values (1,'Kedokteran','Reguler','Kedokteran','S1');</v>
      </c>
    </row>
    <row r="3" spans="1:7" x14ac:dyDescent="0.2">
      <c r="A3" s="7" t="s">
        <v>21</v>
      </c>
      <c r="B3" s="4" t="s">
        <v>36</v>
      </c>
      <c r="C3" t="s">
        <v>17</v>
      </c>
      <c r="D3" s="4" t="s">
        <v>6</v>
      </c>
      <c r="E3" s="1" t="s">
        <v>2</v>
      </c>
      <c r="G3" t="str">
        <f>CONCATENATE($G$1,A3,",","'",B3,"'",",","'",C3,"'",",","'",D3,"'",",","'",E3,"'",")",";")</f>
        <v>insert into program_studi (kode,nama,jenis_kelas,nama_fakultas,jenjang) values (2,'Matematika','Reguler','Matematika dan Pengetahuan Alam','S1');</v>
      </c>
    </row>
    <row r="4" spans="1:7" x14ac:dyDescent="0.2">
      <c r="A4" s="7" t="s">
        <v>22</v>
      </c>
      <c r="B4" s="4" t="s">
        <v>37</v>
      </c>
      <c r="C4" t="s">
        <v>17</v>
      </c>
      <c r="D4" s="4" t="s">
        <v>7</v>
      </c>
      <c r="E4" s="1" t="s">
        <v>2</v>
      </c>
      <c r="G4" t="str">
        <f t="shared" ref="G4:G21" si="0">CONCATENATE($G$1,A4,",","'",B4,"'",",","'",C4,"'",",","'",D4,"'",",","'",E4,"'",")",";")</f>
        <v>insert into program_studi (kode,nama,jenis_kelas,nama_fakultas,jenjang) values (3,'Teknik Sipil','Reguler','Teknik','S1');</v>
      </c>
    </row>
    <row r="5" spans="1:7" x14ac:dyDescent="0.2">
      <c r="A5" s="7" t="s">
        <v>23</v>
      </c>
      <c r="B5" s="4" t="s">
        <v>8</v>
      </c>
      <c r="C5" t="s">
        <v>17</v>
      </c>
      <c r="D5" s="4" t="s">
        <v>8</v>
      </c>
      <c r="E5" s="1" t="s">
        <v>2</v>
      </c>
      <c r="G5" t="str">
        <f t="shared" si="0"/>
        <v>insert into program_studi (kode,nama,jenis_kelas,nama_fakultas,jenjang) values (4,'Ilmu Komputer','Reguler','Ilmu Komputer','S1');</v>
      </c>
    </row>
    <row r="6" spans="1:7" x14ac:dyDescent="0.2">
      <c r="A6" s="7" t="s">
        <v>24</v>
      </c>
      <c r="B6" s="4" t="s">
        <v>5</v>
      </c>
      <c r="C6" t="s">
        <v>17</v>
      </c>
      <c r="D6" s="4" t="s">
        <v>5</v>
      </c>
      <c r="E6" s="1" t="s">
        <v>3</v>
      </c>
      <c r="G6" t="str">
        <f t="shared" si="0"/>
        <v>insert into program_studi (kode,nama,jenis_kelas,nama_fakultas,jenjang) values (5,'Kedokteran','Reguler','Kedokteran','S2');</v>
      </c>
    </row>
    <row r="7" spans="1:7" x14ac:dyDescent="0.2">
      <c r="A7" s="7" t="s">
        <v>25</v>
      </c>
      <c r="B7" s="4" t="s">
        <v>38</v>
      </c>
      <c r="C7" t="s">
        <v>17</v>
      </c>
      <c r="D7" s="4" t="s">
        <v>6</v>
      </c>
      <c r="E7" s="1" t="s">
        <v>3</v>
      </c>
      <c r="G7" t="str">
        <f t="shared" si="0"/>
        <v>insert into program_studi (kode,nama,jenis_kelas,nama_fakultas,jenjang) values (6,'Fisika','Reguler','Matematika dan Pengetahuan Alam','S2');</v>
      </c>
    </row>
    <row r="8" spans="1:7" x14ac:dyDescent="0.2">
      <c r="A8" s="7" t="s">
        <v>26</v>
      </c>
      <c r="B8" s="4" t="s">
        <v>37</v>
      </c>
      <c r="C8" t="s">
        <v>17</v>
      </c>
      <c r="D8" s="4" t="s">
        <v>7</v>
      </c>
      <c r="E8" s="1" t="s">
        <v>3</v>
      </c>
      <c r="G8" t="str">
        <f t="shared" si="0"/>
        <v>insert into program_studi (kode,nama,jenis_kelas,nama_fakultas,jenjang) values (7,'Teknik Sipil','Reguler','Teknik','S2');</v>
      </c>
    </row>
    <row r="9" spans="1:7" x14ac:dyDescent="0.2">
      <c r="A9" s="7" t="s">
        <v>27</v>
      </c>
      <c r="B9" s="4" t="s">
        <v>8</v>
      </c>
      <c r="C9" t="s">
        <v>17</v>
      </c>
      <c r="D9" s="4" t="s">
        <v>8</v>
      </c>
      <c r="E9" s="1" t="s">
        <v>3</v>
      </c>
      <c r="G9" t="str">
        <f t="shared" si="0"/>
        <v>insert into program_studi (kode,nama,jenis_kelas,nama_fakultas,jenjang) values (8,'Ilmu Komputer','Reguler','Ilmu Komputer','S2');</v>
      </c>
    </row>
    <row r="10" spans="1:7" x14ac:dyDescent="0.2">
      <c r="A10" s="7" t="s">
        <v>28</v>
      </c>
      <c r="B10" s="4" t="s">
        <v>5</v>
      </c>
      <c r="C10" t="s">
        <v>17</v>
      </c>
      <c r="D10" s="4" t="s">
        <v>5</v>
      </c>
      <c r="E10" s="1" t="s">
        <v>4</v>
      </c>
      <c r="G10" t="str">
        <f t="shared" si="0"/>
        <v>insert into program_studi (kode,nama,jenis_kelas,nama_fakultas,jenjang) values (9,'Kedokteran','Reguler','Kedokteran','S3');</v>
      </c>
    </row>
    <row r="11" spans="1:7" x14ac:dyDescent="0.2">
      <c r="A11" s="7" t="s">
        <v>29</v>
      </c>
      <c r="B11" s="4" t="s">
        <v>39</v>
      </c>
      <c r="C11" t="s">
        <v>17</v>
      </c>
      <c r="D11" s="4" t="s">
        <v>6</v>
      </c>
      <c r="E11" s="1" t="s">
        <v>4</v>
      </c>
      <c r="G11" t="str">
        <f t="shared" si="0"/>
        <v>insert into program_studi (kode,nama,jenis_kelas,nama_fakultas,jenjang) values (10,'Biologi','Reguler','Matematika dan Pengetahuan Alam','S3');</v>
      </c>
    </row>
    <row r="12" spans="1:7" x14ac:dyDescent="0.2">
      <c r="A12" s="7" t="s">
        <v>30</v>
      </c>
      <c r="B12" s="4" t="s">
        <v>37</v>
      </c>
      <c r="C12" t="s">
        <v>17</v>
      </c>
      <c r="D12" s="4" t="s">
        <v>7</v>
      </c>
      <c r="E12" s="1" t="s">
        <v>4</v>
      </c>
      <c r="G12" t="str">
        <f t="shared" si="0"/>
        <v>insert into program_studi (kode,nama,jenis_kelas,nama_fakultas,jenjang) values (11,'Teknik Sipil','Reguler','Teknik','S3');</v>
      </c>
    </row>
    <row r="13" spans="1:7" x14ac:dyDescent="0.2">
      <c r="A13" s="7" t="s">
        <v>31</v>
      </c>
      <c r="B13" s="4" t="s">
        <v>8</v>
      </c>
      <c r="C13" t="s">
        <v>17</v>
      </c>
      <c r="D13" s="4" t="s">
        <v>8</v>
      </c>
      <c r="E13" s="1" t="s">
        <v>4</v>
      </c>
      <c r="G13" t="str">
        <f t="shared" si="0"/>
        <v>insert into program_studi (kode,nama,jenis_kelas,nama_fakultas,jenjang) values (12,'Ilmu Komputer','Reguler','Ilmu Komputer','S3');</v>
      </c>
    </row>
    <row r="14" spans="1:7" x14ac:dyDescent="0.2">
      <c r="A14" s="7" t="s">
        <v>32</v>
      </c>
      <c r="B14" s="4" t="s">
        <v>5</v>
      </c>
      <c r="C14" t="s">
        <v>35</v>
      </c>
      <c r="D14" s="4" t="s">
        <v>5</v>
      </c>
      <c r="E14" s="1" t="s">
        <v>2</v>
      </c>
      <c r="G14" t="str">
        <f t="shared" si="0"/>
        <v>insert into program_studi (kode,nama,jenis_kelas,nama_fakultas,jenjang) values (13,'Kedokteran','Internasional','Kedokteran','S1');</v>
      </c>
    </row>
    <row r="15" spans="1:7" x14ac:dyDescent="0.2">
      <c r="A15" s="7" t="s">
        <v>33</v>
      </c>
      <c r="B15" s="4" t="s">
        <v>39</v>
      </c>
      <c r="C15" t="s">
        <v>35</v>
      </c>
      <c r="D15" s="4" t="s">
        <v>6</v>
      </c>
      <c r="E15" s="1" t="s">
        <v>2</v>
      </c>
      <c r="G15" t="str">
        <f t="shared" si="0"/>
        <v>insert into program_studi (kode,nama,jenis_kelas,nama_fakultas,jenjang) values (14,'Biologi','Internasional','Matematika dan Pengetahuan Alam','S1');</v>
      </c>
    </row>
    <row r="16" spans="1:7" x14ac:dyDescent="0.2">
      <c r="A16" s="7" t="s">
        <v>34</v>
      </c>
      <c r="B16" s="4" t="s">
        <v>40</v>
      </c>
      <c r="C16" t="s">
        <v>35</v>
      </c>
      <c r="D16" s="4" t="s">
        <v>7</v>
      </c>
      <c r="E16" s="1" t="s">
        <v>2</v>
      </c>
      <c r="G16" t="str">
        <f t="shared" si="0"/>
        <v>insert into program_studi (kode,nama,jenis_kelas,nama_fakultas,jenjang) values (15,'Teknik Industri','Internasional','Teknik','S1');</v>
      </c>
    </row>
    <row r="17" spans="1:7" x14ac:dyDescent="0.2">
      <c r="A17" s="7" t="s">
        <v>41</v>
      </c>
      <c r="B17" s="4" t="s">
        <v>8</v>
      </c>
      <c r="C17" t="s">
        <v>35</v>
      </c>
      <c r="D17" s="4" t="s">
        <v>8</v>
      </c>
      <c r="E17" s="1" t="s">
        <v>2</v>
      </c>
      <c r="G17" t="str">
        <f t="shared" si="0"/>
        <v>insert into program_studi (kode,nama,jenis_kelas,nama_fakultas,jenjang) values (16,'Ilmu Komputer','Internasional','Ilmu Komputer','S1');</v>
      </c>
    </row>
    <row r="18" spans="1:7" x14ac:dyDescent="0.2">
      <c r="A18" s="7" t="s">
        <v>42</v>
      </c>
      <c r="B18" s="4" t="s">
        <v>5</v>
      </c>
      <c r="C18" t="s">
        <v>18</v>
      </c>
      <c r="D18" s="4" t="s">
        <v>5</v>
      </c>
      <c r="E18" s="1" t="s">
        <v>2</v>
      </c>
      <c r="G18" t="str">
        <f t="shared" si="0"/>
        <v>insert into program_studi (kode,nama,jenis_kelas,nama_fakultas,jenjang) values (17,'Kedokteran','Paralel','Kedokteran','S1');</v>
      </c>
    </row>
    <row r="19" spans="1:7" x14ac:dyDescent="0.2">
      <c r="A19" s="7" t="s">
        <v>43</v>
      </c>
      <c r="B19" s="4" t="s">
        <v>39</v>
      </c>
      <c r="C19" t="s">
        <v>18</v>
      </c>
      <c r="D19" s="4" t="s">
        <v>6</v>
      </c>
      <c r="E19" s="1" t="s">
        <v>2</v>
      </c>
      <c r="G19" t="str">
        <f t="shared" si="0"/>
        <v>insert into program_studi (kode,nama,jenis_kelas,nama_fakultas,jenjang) values (18,'Biologi','Paralel','Matematika dan Pengetahuan Alam','S1');</v>
      </c>
    </row>
    <row r="20" spans="1:7" x14ac:dyDescent="0.2">
      <c r="A20" s="7" t="s">
        <v>44</v>
      </c>
      <c r="B20" s="4" t="s">
        <v>40</v>
      </c>
      <c r="C20" t="s">
        <v>18</v>
      </c>
      <c r="D20" s="4" t="s">
        <v>7</v>
      </c>
      <c r="E20" s="1" t="s">
        <v>2</v>
      </c>
      <c r="G20" t="str">
        <f t="shared" si="0"/>
        <v>insert into program_studi (kode,nama,jenis_kelas,nama_fakultas,jenjang) values (19,'Teknik Industri','Paralel','Teknik','S1');</v>
      </c>
    </row>
    <row r="21" spans="1:7" x14ac:dyDescent="0.2">
      <c r="A21" s="7" t="s">
        <v>45</v>
      </c>
      <c r="B21" s="4" t="s">
        <v>8</v>
      </c>
      <c r="C21" t="s">
        <v>18</v>
      </c>
      <c r="D21" s="4" t="s">
        <v>8</v>
      </c>
      <c r="E21" s="1" t="s">
        <v>2</v>
      </c>
      <c r="G21" t="str">
        <f t="shared" si="0"/>
        <v>insert into program_studi (kode,nama,jenis_kelas,nama_fakultas,jenjang) values (20,'Ilmu Komputer','Paralel','Ilmu Komputer','S1');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40"/>
  <sheetViews>
    <sheetView topLeftCell="A8" zoomScale="110" zoomScaleNormal="110" workbookViewId="0">
      <selection activeCell="C28" sqref="C28"/>
    </sheetView>
  </sheetViews>
  <sheetFormatPr defaultColWidth="8.81640625" defaultRowHeight="14.5" x14ac:dyDescent="0.35"/>
  <cols>
    <col min="1" max="1" width="32.453125" customWidth="1"/>
    <col min="6" max="7" width="16.81640625" customWidth="1"/>
    <col min="8" max="8" width="29.26953125" bestFit="1" customWidth="1"/>
  </cols>
  <sheetData>
    <row r="1" spans="1:10" ht="15" x14ac:dyDescent="0.2">
      <c r="A1" s="2" t="s">
        <v>59</v>
      </c>
      <c r="C1" t="s">
        <v>46</v>
      </c>
    </row>
    <row r="2" spans="1:10" ht="15" x14ac:dyDescent="0.2">
      <c r="A2" s="1" t="s">
        <v>10</v>
      </c>
    </row>
    <row r="3" spans="1:10" ht="15" x14ac:dyDescent="0.2">
      <c r="A3" s="1" t="s">
        <v>11</v>
      </c>
      <c r="C3" s="3" t="s">
        <v>54</v>
      </c>
      <c r="D3" s="3" t="s">
        <v>55</v>
      </c>
      <c r="E3" s="3" t="s">
        <v>19</v>
      </c>
      <c r="F3" s="3" t="s">
        <v>57</v>
      </c>
      <c r="G3" s="3" t="s">
        <v>58</v>
      </c>
      <c r="H3" s="3" t="s">
        <v>9</v>
      </c>
      <c r="J3" t="str">
        <f>"insert into jadwal_penting ("&amp;C3&amp;","&amp;D3&amp;","&amp;E3&amp;","&amp;F3&amp;","&amp;G3&amp;","&amp;H3&amp;") values ("</f>
        <v>insert into jadwal_penting (nomor,tahun,jenjang,waktu_mulai,waktu_selesai,deskripsi) values (</v>
      </c>
    </row>
    <row r="4" spans="1:10" ht="15" x14ac:dyDescent="0.2">
      <c r="A4" s="1" t="s">
        <v>12</v>
      </c>
      <c r="C4" s="1">
        <v>1</v>
      </c>
      <c r="D4" s="1">
        <v>2007</v>
      </c>
      <c r="E4" s="1" t="s">
        <v>2</v>
      </c>
      <c r="F4" s="13" t="s">
        <v>60</v>
      </c>
      <c r="G4" s="13" t="s">
        <v>61</v>
      </c>
      <c r="H4" s="13" t="s">
        <v>10</v>
      </c>
      <c r="J4" t="str">
        <f>CONCATENATE($J$3,C4,",","'",D4,"'",",","'",E4,"'",",","'",F4,"'",",","'",G4,"'",",","'",H4,"'",")",";")</f>
        <v>insert into jadwal_penting (nomor,tahun,jenjang,waktu_mulai,waktu_selesai,deskripsi) values (1,'2007','S1','20/6/2007 08:00','21/7/2007 09:00','Pendaftaran Online');</v>
      </c>
    </row>
    <row r="5" spans="1:10" ht="15" x14ac:dyDescent="0.2">
      <c r="A5" s="1" t="s">
        <v>13</v>
      </c>
      <c r="C5" s="13">
        <f>C4+1</f>
        <v>2</v>
      </c>
      <c r="D5" s="13">
        <v>2007</v>
      </c>
      <c r="E5" s="13" t="s">
        <v>2</v>
      </c>
      <c r="F5" s="13" t="s">
        <v>1687</v>
      </c>
      <c r="G5" s="13" t="s">
        <v>1688</v>
      </c>
      <c r="H5" s="13" t="s">
        <v>11</v>
      </c>
      <c r="J5" t="str">
        <f t="shared" ref="J5:J18" si="0">CONCATENATE($J$3,C5,",","'",D5,"'",",","'",E5,"'",",","'",F5,"'",",","'",G5,"'",",","'",H5,"'",")",";")</f>
        <v>insert into jadwal_penting (nomor,tahun,jenjang,waktu_mulai,waktu_selesai,deskripsi) values (2,'2007','S1','21/7/2007 08:01','13/8/2007 09:01','Pembayaran');</v>
      </c>
    </row>
    <row r="6" spans="1:10" ht="15" x14ac:dyDescent="0.2">
      <c r="A6" s="1" t="s">
        <v>14</v>
      </c>
      <c r="C6" s="13">
        <f t="shared" ref="C6:C28" si="1">C5+1</f>
        <v>3</v>
      </c>
      <c r="D6" s="13">
        <v>2007</v>
      </c>
      <c r="E6" s="13" t="s">
        <v>2</v>
      </c>
      <c r="F6" s="13" t="s">
        <v>1689</v>
      </c>
      <c r="G6" s="13" t="s">
        <v>1690</v>
      </c>
      <c r="H6" s="13" t="s">
        <v>12</v>
      </c>
      <c r="J6" t="str">
        <f t="shared" si="0"/>
        <v>insert into jadwal_penting (nomor,tahun,jenjang,waktu_mulai,waktu_selesai,deskripsi) values (3,'2007','S1','14/8/2007 08:02','16/8/2007 09:02','Pencetakan Kartu Tanda Ujian');</v>
      </c>
    </row>
    <row r="7" spans="1:10" ht="15" x14ac:dyDescent="0.2">
      <c r="C7" s="13">
        <f t="shared" si="1"/>
        <v>4</v>
      </c>
      <c r="D7" s="13">
        <v>2007</v>
      </c>
      <c r="E7" s="13" t="s">
        <v>2</v>
      </c>
      <c r="F7" s="13" t="s">
        <v>1691</v>
      </c>
      <c r="G7" s="13" t="s">
        <v>1692</v>
      </c>
      <c r="H7" s="13" t="s">
        <v>13</v>
      </c>
      <c r="J7" t="str">
        <f t="shared" si="0"/>
        <v>insert into jadwal_penting (nomor,tahun,jenjang,waktu_mulai,waktu_selesai,deskripsi) values (4,'2007','S1','17/8/2007 07:30','24/8/2007 14:00','Ujian Saringan Masuk');</v>
      </c>
    </row>
    <row r="8" spans="1:10" ht="15" x14ac:dyDescent="0.2">
      <c r="C8" s="13">
        <f t="shared" si="1"/>
        <v>5</v>
      </c>
      <c r="D8" s="13">
        <v>2007</v>
      </c>
      <c r="E8" s="13" t="s">
        <v>2</v>
      </c>
      <c r="F8" s="13" t="s">
        <v>1693</v>
      </c>
      <c r="G8" s="13" t="s">
        <v>1694</v>
      </c>
      <c r="H8" s="13" t="s">
        <v>14</v>
      </c>
      <c r="J8" t="str">
        <f t="shared" si="0"/>
        <v>insert into jadwal_penting (nomor,tahun,jenjang,waktu_mulai,waktu_selesai,deskripsi) values (5,'2007','S1','29/8/2007 12:04','31/8/2007 14:01','Pengumuman Hasil Seleksi Masuk');</v>
      </c>
    </row>
    <row r="9" spans="1:10" ht="15" x14ac:dyDescent="0.2">
      <c r="C9" s="13">
        <f t="shared" si="1"/>
        <v>6</v>
      </c>
      <c r="D9" s="13">
        <v>2008</v>
      </c>
      <c r="E9" s="13" t="s">
        <v>3</v>
      </c>
      <c r="F9" s="13" t="s">
        <v>1683</v>
      </c>
      <c r="G9" s="13" t="s">
        <v>1684</v>
      </c>
      <c r="H9" s="13" t="s">
        <v>10</v>
      </c>
      <c r="J9" t="str">
        <f t="shared" si="0"/>
        <v>insert into jadwal_penting (nomor,tahun,jenjang,waktu_mulai,waktu_selesai,deskripsi) values (6,'2008','S2','20/6/2008 08:00','21/7/2008 09:00','Pendaftaran Online');</v>
      </c>
    </row>
    <row r="10" spans="1:10" ht="15" x14ac:dyDescent="0.2">
      <c r="C10" s="13">
        <f t="shared" si="1"/>
        <v>7</v>
      </c>
      <c r="D10" s="13">
        <v>2008</v>
      </c>
      <c r="E10" s="13" t="s">
        <v>3</v>
      </c>
      <c r="F10" s="13" t="s">
        <v>1699</v>
      </c>
      <c r="G10" s="13" t="s">
        <v>1695</v>
      </c>
      <c r="H10" s="13" t="s">
        <v>11</v>
      </c>
      <c r="J10" t="str">
        <f t="shared" si="0"/>
        <v>insert into jadwal_penting (nomor,tahun,jenjang,waktu_mulai,waktu_selesai,deskripsi) values (7,'2008','S2','21/7/2008 08:01','13/8/2008 09:01','Pembayaran');</v>
      </c>
    </row>
    <row r="11" spans="1:10" ht="15" x14ac:dyDescent="0.2">
      <c r="C11" s="13">
        <f t="shared" si="1"/>
        <v>8</v>
      </c>
      <c r="D11" s="13">
        <v>2008</v>
      </c>
      <c r="E11" s="13" t="s">
        <v>3</v>
      </c>
      <c r="F11" s="13" t="s">
        <v>1700</v>
      </c>
      <c r="G11" s="13" t="s">
        <v>1696</v>
      </c>
      <c r="H11" s="13" t="s">
        <v>12</v>
      </c>
      <c r="J11" t="str">
        <f t="shared" si="0"/>
        <v>insert into jadwal_penting (nomor,tahun,jenjang,waktu_mulai,waktu_selesai,deskripsi) values (8,'2008','S2','14/8/2008 08:02','16/8/2008 09:02','Pencetakan Kartu Tanda Ujian');</v>
      </c>
    </row>
    <row r="12" spans="1:10" ht="15" x14ac:dyDescent="0.2">
      <c r="C12" s="13">
        <f t="shared" si="1"/>
        <v>9</v>
      </c>
      <c r="D12" s="13">
        <v>2008</v>
      </c>
      <c r="E12" s="13" t="s">
        <v>3</v>
      </c>
      <c r="F12" s="13" t="s">
        <v>1701</v>
      </c>
      <c r="G12" s="13" t="s">
        <v>1697</v>
      </c>
      <c r="H12" s="13" t="s">
        <v>13</v>
      </c>
      <c r="J12" t="str">
        <f t="shared" si="0"/>
        <v>insert into jadwal_penting (nomor,tahun,jenjang,waktu_mulai,waktu_selesai,deskripsi) values (9,'2008','S2','17/8/2008 07:30','24/8/2008 14:00','Ujian Saringan Masuk');</v>
      </c>
    </row>
    <row r="13" spans="1:10" ht="15" x14ac:dyDescent="0.2">
      <c r="C13" s="13">
        <f t="shared" si="1"/>
        <v>10</v>
      </c>
      <c r="D13" s="13">
        <v>2008</v>
      </c>
      <c r="E13" s="13" t="s">
        <v>3</v>
      </c>
      <c r="F13" s="13" t="s">
        <v>1702</v>
      </c>
      <c r="G13" s="13" t="s">
        <v>1698</v>
      </c>
      <c r="H13" s="13" t="s">
        <v>14</v>
      </c>
      <c r="J13" t="str">
        <f t="shared" si="0"/>
        <v>insert into jadwal_penting (nomor,tahun,jenjang,waktu_mulai,waktu_selesai,deskripsi) values (10,'2008','S2','29/8/2008 12:04','31/8/2008 14:01','Pengumuman Hasil Seleksi Masuk');</v>
      </c>
    </row>
    <row r="14" spans="1:10" ht="15" x14ac:dyDescent="0.2">
      <c r="C14" s="13">
        <f t="shared" si="1"/>
        <v>11</v>
      </c>
      <c r="D14" s="13">
        <v>2009</v>
      </c>
      <c r="E14" s="13" t="s">
        <v>4</v>
      </c>
      <c r="F14" s="13" t="s">
        <v>1686</v>
      </c>
      <c r="G14" s="13" t="s">
        <v>1685</v>
      </c>
      <c r="H14" s="13" t="s">
        <v>10</v>
      </c>
      <c r="J14" t="str">
        <f t="shared" si="0"/>
        <v>insert into jadwal_penting (nomor,tahun,jenjang,waktu_mulai,waktu_selesai,deskripsi) values (11,'2009','S3','20/6/2009 08:00','21/7/2009 09:00','Pendaftaran Online');</v>
      </c>
    </row>
    <row r="15" spans="1:10" ht="15" x14ac:dyDescent="0.2">
      <c r="C15" s="13">
        <f t="shared" si="1"/>
        <v>12</v>
      </c>
      <c r="D15" s="13">
        <v>2009</v>
      </c>
      <c r="E15" s="13" t="s">
        <v>4</v>
      </c>
      <c r="F15" s="13" t="s">
        <v>1703</v>
      </c>
      <c r="G15" s="13" t="s">
        <v>1707</v>
      </c>
      <c r="H15" s="13" t="s">
        <v>11</v>
      </c>
      <c r="J15" t="str">
        <f t="shared" si="0"/>
        <v>insert into jadwal_penting (nomor,tahun,jenjang,waktu_mulai,waktu_selesai,deskripsi) values (12,'2009','S3','21/7/2009 08:01','13/8/2009 09:01','Pembayaran');</v>
      </c>
    </row>
    <row r="16" spans="1:10" ht="15" x14ac:dyDescent="0.2">
      <c r="C16" s="13">
        <f t="shared" si="1"/>
        <v>13</v>
      </c>
      <c r="D16" s="13">
        <v>2009</v>
      </c>
      <c r="E16" s="13" t="s">
        <v>4</v>
      </c>
      <c r="F16" s="13" t="s">
        <v>1704</v>
      </c>
      <c r="G16" s="13" t="s">
        <v>1708</v>
      </c>
      <c r="H16" s="13" t="s">
        <v>12</v>
      </c>
      <c r="J16" t="str">
        <f t="shared" si="0"/>
        <v>insert into jadwal_penting (nomor,tahun,jenjang,waktu_mulai,waktu_selesai,deskripsi) values (13,'2009','S3','14/8/2009 08:02','16/8/2009 09:02','Pencetakan Kartu Tanda Ujian');</v>
      </c>
    </row>
    <row r="17" spans="3:10" ht="15" x14ac:dyDescent="0.2">
      <c r="C17" s="13">
        <f t="shared" si="1"/>
        <v>14</v>
      </c>
      <c r="D17" s="13">
        <v>2009</v>
      </c>
      <c r="E17" s="13" t="s">
        <v>4</v>
      </c>
      <c r="F17" s="13" t="s">
        <v>1705</v>
      </c>
      <c r="G17" s="13" t="s">
        <v>1709</v>
      </c>
      <c r="H17" s="13" t="s">
        <v>13</v>
      </c>
      <c r="J17" t="str">
        <f t="shared" si="0"/>
        <v>insert into jadwal_penting (nomor,tahun,jenjang,waktu_mulai,waktu_selesai,deskripsi) values (14,'2009','S3','17/8/2009 07:30','24/8/2009 14:00','Ujian Saringan Masuk');</v>
      </c>
    </row>
    <row r="18" spans="3:10" ht="15" x14ac:dyDescent="0.2">
      <c r="C18" s="13">
        <f t="shared" si="1"/>
        <v>15</v>
      </c>
      <c r="D18" s="13">
        <v>2009</v>
      </c>
      <c r="E18" s="13" t="s">
        <v>4</v>
      </c>
      <c r="F18" s="13" t="s">
        <v>1706</v>
      </c>
      <c r="G18" s="13" t="s">
        <v>1710</v>
      </c>
      <c r="H18" s="13" t="s">
        <v>14</v>
      </c>
      <c r="J18" t="str">
        <f t="shared" si="0"/>
        <v>insert into jadwal_penting (nomor,tahun,jenjang,waktu_mulai,waktu_selesai,deskripsi) values (15,'2009','S3','29/8/2009 12:04','31/8/2009 14:01','Pengumuman Hasil Seleksi Masuk');</v>
      </c>
    </row>
    <row r="19" spans="3:10" x14ac:dyDescent="0.35">
      <c r="C19" s="32">
        <f t="shared" si="1"/>
        <v>16</v>
      </c>
      <c r="D19" s="32">
        <v>2008</v>
      </c>
      <c r="E19" s="32" t="s">
        <v>2</v>
      </c>
      <c r="F19" s="32" t="s">
        <v>1683</v>
      </c>
      <c r="G19" s="32" t="s">
        <v>1684</v>
      </c>
      <c r="H19" s="32" t="s">
        <v>10</v>
      </c>
      <c r="J19" t="str">
        <f>CONCATENATE($J$3,C19,",","'",D19,"'",",","'",E19,"'",",","'",F19,"'",",","'",G19,"'",",","'",H19,"'",")",";")</f>
        <v>insert into jadwal_penting (nomor,tahun,jenjang,waktu_mulai,waktu_selesai,deskripsi) values (16,'2008','S1','20/6/2008 08:00','21/7/2008 09:00','Pendaftaran Online');</v>
      </c>
    </row>
    <row r="20" spans="3:10" ht="15" x14ac:dyDescent="0.2">
      <c r="C20" s="32">
        <f t="shared" si="1"/>
        <v>17</v>
      </c>
      <c r="D20" s="32">
        <v>2008</v>
      </c>
      <c r="E20" s="32" t="s">
        <v>2</v>
      </c>
      <c r="F20" s="32" t="s">
        <v>1699</v>
      </c>
      <c r="G20" s="32" t="s">
        <v>1695</v>
      </c>
      <c r="H20" s="32" t="s">
        <v>11</v>
      </c>
      <c r="J20" t="str">
        <f t="shared" ref="J20:J23" si="2">CONCATENATE($J$3,C20,",","'",D20,"'",",","'",E20,"'",",","'",F20,"'",",","'",G20,"'",",","'",H20,"'",")",";")</f>
        <v>insert into jadwal_penting (nomor,tahun,jenjang,waktu_mulai,waktu_selesai,deskripsi) values (17,'2008','S1','21/7/2008 08:01','13/8/2008 09:01','Pembayaran');</v>
      </c>
    </row>
    <row r="21" spans="3:10" x14ac:dyDescent="0.35">
      <c r="C21" s="32">
        <f t="shared" si="1"/>
        <v>18</v>
      </c>
      <c r="D21" s="32">
        <v>2008</v>
      </c>
      <c r="E21" s="32" t="s">
        <v>2</v>
      </c>
      <c r="F21" s="32" t="s">
        <v>1700</v>
      </c>
      <c r="G21" s="32" t="s">
        <v>1696</v>
      </c>
      <c r="H21" s="32" t="s">
        <v>12</v>
      </c>
      <c r="J21" t="str">
        <f t="shared" si="2"/>
        <v>insert into jadwal_penting (nomor,tahun,jenjang,waktu_mulai,waktu_selesai,deskripsi) values (18,'2008','S1','14/8/2008 08:02','16/8/2008 09:02','Pencetakan Kartu Tanda Ujian');</v>
      </c>
    </row>
    <row r="22" spans="3:10" x14ac:dyDescent="0.35">
      <c r="C22" s="32">
        <f t="shared" si="1"/>
        <v>19</v>
      </c>
      <c r="D22" s="32">
        <v>2008</v>
      </c>
      <c r="E22" s="32" t="s">
        <v>2</v>
      </c>
      <c r="F22" s="32" t="s">
        <v>1701</v>
      </c>
      <c r="G22" s="32" t="s">
        <v>1697</v>
      </c>
      <c r="H22" s="32" t="s">
        <v>13</v>
      </c>
      <c r="J22" t="str">
        <f t="shared" si="2"/>
        <v>insert into jadwal_penting (nomor,tahun,jenjang,waktu_mulai,waktu_selesai,deskripsi) values (19,'2008','S1','17/8/2008 07:30','24/8/2008 14:00','Ujian Saringan Masuk');</v>
      </c>
    </row>
    <row r="23" spans="3:10" x14ac:dyDescent="0.35">
      <c r="C23" s="32">
        <f t="shared" si="1"/>
        <v>20</v>
      </c>
      <c r="D23" s="32">
        <v>2008</v>
      </c>
      <c r="E23" s="32" t="s">
        <v>2</v>
      </c>
      <c r="F23" s="32" t="s">
        <v>1702</v>
      </c>
      <c r="G23" s="32" t="s">
        <v>1698</v>
      </c>
      <c r="H23" s="32" t="s">
        <v>14</v>
      </c>
      <c r="J23" t="str">
        <f t="shared" si="2"/>
        <v>insert into jadwal_penting (nomor,tahun,jenjang,waktu_mulai,waktu_selesai,deskripsi) values (20,'2008','S1','29/8/2008 12:04','31/8/2008 14:01','Pengumuman Hasil Seleksi Masuk');</v>
      </c>
    </row>
    <row r="24" spans="3:10" x14ac:dyDescent="0.35">
      <c r="C24" s="32">
        <f t="shared" si="1"/>
        <v>21</v>
      </c>
      <c r="D24" s="32">
        <v>2008</v>
      </c>
      <c r="E24" s="32" t="s">
        <v>2</v>
      </c>
      <c r="F24" s="32" t="s">
        <v>1686</v>
      </c>
      <c r="G24" s="32" t="s">
        <v>1685</v>
      </c>
      <c r="H24" s="32" t="s">
        <v>10</v>
      </c>
      <c r="J24" t="str">
        <f>CONCATENATE($J$3,C24,",","'",D24,"'",",","'",E24,"'",",","'",F24,"'",",","'",G24,"'",",","'",H24,"'",")",";")</f>
        <v>insert into jadwal_penting (nomor,tahun,jenjang,waktu_mulai,waktu_selesai,deskripsi) values (21,'2008','S1','20/6/2009 08:00','21/7/2009 09:00','Pendaftaran Online');</v>
      </c>
    </row>
    <row r="25" spans="3:10" x14ac:dyDescent="0.35">
      <c r="C25" s="32">
        <f t="shared" si="1"/>
        <v>22</v>
      </c>
      <c r="D25" s="32">
        <v>2008</v>
      </c>
      <c r="E25" s="32" t="s">
        <v>2</v>
      </c>
      <c r="F25" s="32" t="s">
        <v>1703</v>
      </c>
      <c r="G25" s="32" t="s">
        <v>1707</v>
      </c>
      <c r="H25" s="32" t="s">
        <v>11</v>
      </c>
      <c r="J25" t="str">
        <f t="shared" ref="J25:J28" si="3">CONCATENATE($J$3,C25,",","'",D25,"'",",","'",E25,"'",",","'",F25,"'",",","'",G25,"'",",","'",H25,"'",")",";")</f>
        <v>insert into jadwal_penting (nomor,tahun,jenjang,waktu_mulai,waktu_selesai,deskripsi) values (22,'2008','S1','21/7/2009 08:01','13/8/2009 09:01','Pembayaran');</v>
      </c>
    </row>
    <row r="26" spans="3:10" x14ac:dyDescent="0.35">
      <c r="C26" s="32">
        <f t="shared" si="1"/>
        <v>23</v>
      </c>
      <c r="D26" s="32">
        <v>2008</v>
      </c>
      <c r="E26" s="32" t="s">
        <v>2</v>
      </c>
      <c r="F26" s="32" t="s">
        <v>1704</v>
      </c>
      <c r="G26" s="32" t="s">
        <v>1708</v>
      </c>
      <c r="H26" s="32" t="s">
        <v>12</v>
      </c>
      <c r="J26" t="str">
        <f t="shared" si="3"/>
        <v>insert into jadwal_penting (nomor,tahun,jenjang,waktu_mulai,waktu_selesai,deskripsi) values (23,'2008','S1','14/8/2009 08:02','16/8/2009 09:02','Pencetakan Kartu Tanda Ujian');</v>
      </c>
    </row>
    <row r="27" spans="3:10" x14ac:dyDescent="0.35">
      <c r="C27" s="32">
        <f t="shared" si="1"/>
        <v>24</v>
      </c>
      <c r="D27" s="32">
        <v>2008</v>
      </c>
      <c r="E27" s="32" t="s">
        <v>2</v>
      </c>
      <c r="F27" s="32" t="s">
        <v>1705</v>
      </c>
      <c r="G27" s="32" t="s">
        <v>1709</v>
      </c>
      <c r="H27" s="32" t="s">
        <v>13</v>
      </c>
      <c r="J27" t="str">
        <f t="shared" si="3"/>
        <v>insert into jadwal_penting (nomor,tahun,jenjang,waktu_mulai,waktu_selesai,deskripsi) values (24,'2008','S1','17/8/2009 07:30','24/8/2009 14:00','Ujian Saringan Masuk');</v>
      </c>
    </row>
    <row r="28" spans="3:10" x14ac:dyDescent="0.35">
      <c r="C28" s="32">
        <f t="shared" si="1"/>
        <v>25</v>
      </c>
      <c r="D28" s="32">
        <v>2008</v>
      </c>
      <c r="E28" s="32" t="s">
        <v>2</v>
      </c>
      <c r="F28" s="32" t="s">
        <v>1706</v>
      </c>
      <c r="G28" s="32" t="s">
        <v>1710</v>
      </c>
      <c r="H28" s="32" t="s">
        <v>14</v>
      </c>
      <c r="J28" t="str">
        <f t="shared" si="3"/>
        <v>insert into jadwal_penting (nomor,tahun,jenjang,waktu_mulai,waktu_selesai,deskripsi) values (25,'2008','S1','29/8/2009 12:04','31/8/2009 14:01','Pengumuman Hasil Seleksi Masuk');</v>
      </c>
    </row>
    <row r="29" spans="3:10" x14ac:dyDescent="0.35">
      <c r="F29" s="18"/>
      <c r="G29" s="18"/>
      <c r="H29" s="18"/>
      <c r="I29" s="17"/>
    </row>
    <row r="30" spans="3:10" x14ac:dyDescent="0.35">
      <c r="F30" s="18"/>
      <c r="G30" s="18"/>
      <c r="H30" s="18"/>
      <c r="I30" s="17"/>
    </row>
    <row r="31" spans="3:10" x14ac:dyDescent="0.35">
      <c r="F31" s="18"/>
      <c r="G31" s="18"/>
      <c r="H31" s="18"/>
      <c r="I31" s="17"/>
    </row>
    <row r="32" spans="3:10" x14ac:dyDescent="0.35">
      <c r="F32" s="18"/>
      <c r="G32" s="18"/>
      <c r="H32" s="18"/>
      <c r="I32" s="17"/>
    </row>
    <row r="33" spans="6:9" x14ac:dyDescent="0.35">
      <c r="F33" s="18"/>
      <c r="G33" s="18"/>
      <c r="H33" s="18"/>
      <c r="I33" s="17"/>
    </row>
    <row r="34" spans="6:9" x14ac:dyDescent="0.35">
      <c r="F34" s="18"/>
      <c r="G34" s="18"/>
      <c r="H34" s="18"/>
      <c r="I34" s="17"/>
    </row>
    <row r="35" spans="6:9" x14ac:dyDescent="0.35">
      <c r="F35" s="18"/>
      <c r="G35" s="18"/>
      <c r="H35" s="18"/>
      <c r="I35" s="17"/>
    </row>
    <row r="36" spans="6:9" x14ac:dyDescent="0.35">
      <c r="F36" s="18"/>
      <c r="G36" s="18"/>
      <c r="H36" s="18"/>
      <c r="I36" s="17"/>
    </row>
    <row r="37" spans="6:9" x14ac:dyDescent="0.35">
      <c r="F37" s="18"/>
      <c r="G37" s="18"/>
      <c r="H37" s="18"/>
      <c r="I37" s="17"/>
    </row>
    <row r="38" spans="6:9" x14ac:dyDescent="0.35">
      <c r="F38" s="17"/>
      <c r="G38" s="17"/>
      <c r="H38" s="17"/>
      <c r="I38" s="17"/>
    </row>
    <row r="39" spans="6:9" x14ac:dyDescent="0.35">
      <c r="F39" s="17"/>
      <c r="G39" s="17"/>
      <c r="H39" s="17"/>
      <c r="I39" s="17"/>
    </row>
    <row r="40" spans="6:9" x14ac:dyDescent="0.35">
      <c r="F40" s="17"/>
      <c r="G40" s="17"/>
      <c r="H40" s="17"/>
      <c r="I4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508"/>
  <sheetViews>
    <sheetView workbookViewId="0">
      <selection activeCell="G4" sqref="G4"/>
    </sheetView>
  </sheetViews>
  <sheetFormatPr defaultColWidth="8.81640625" defaultRowHeight="14.5" x14ac:dyDescent="0.35"/>
  <cols>
    <col min="1" max="1" width="19.36328125" customWidth="1"/>
    <col min="3" max="3" width="21" style="13" customWidth="1"/>
  </cols>
  <sheetData>
    <row r="1" spans="1:7" ht="15" x14ac:dyDescent="0.2">
      <c r="A1" t="s">
        <v>46</v>
      </c>
    </row>
    <row r="2" spans="1:7" ht="15" x14ac:dyDescent="0.2">
      <c r="G2" t="s">
        <v>1178</v>
      </c>
    </row>
    <row r="3" spans="1:7" ht="15" x14ac:dyDescent="0.2">
      <c r="A3" s="2" t="s">
        <v>47</v>
      </c>
      <c r="B3" s="2" t="s">
        <v>48</v>
      </c>
      <c r="C3" s="2" t="s">
        <v>49</v>
      </c>
      <c r="G3" t="s">
        <v>1681</v>
      </c>
    </row>
    <row r="4" spans="1:7" ht="15" x14ac:dyDescent="0.2">
      <c r="A4" t="s">
        <v>50</v>
      </c>
      <c r="B4" t="b">
        <v>1</v>
      </c>
      <c r="C4" s="13" t="s">
        <v>51</v>
      </c>
      <c r="D4">
        <v>1</v>
      </c>
      <c r="G4" t="str">
        <f>CONCATENATE($G$3,"'",A4,"'",",",B4,",","'",C4,"'",")",";")</f>
        <v>insert into akun (username, role, password) values ('admin.kedokteran',TRUE,'kedokteranhebat');</v>
      </c>
    </row>
    <row r="5" spans="1:7" ht="15" x14ac:dyDescent="0.2">
      <c r="A5" t="s">
        <v>1166</v>
      </c>
      <c r="B5" t="b">
        <v>1</v>
      </c>
      <c r="C5" s="13" t="s">
        <v>1170</v>
      </c>
      <c r="D5">
        <f t="shared" ref="D5:D68" si="0">D4+1</f>
        <v>2</v>
      </c>
      <c r="G5" t="str">
        <f t="shared" ref="G5:G68" si="1">CONCATENATE($G$3,"'",A5,"'",",",B5,",","'",C5,"'",")",";")</f>
        <v>insert into akun (username, role, password) values ('admin.teknik',TRUE,'teknikboleh');</v>
      </c>
    </row>
    <row r="6" spans="1:7" ht="15" x14ac:dyDescent="0.2">
      <c r="A6" t="s">
        <v>1167</v>
      </c>
      <c r="B6" t="b">
        <v>1</v>
      </c>
      <c r="C6" s="13" t="s">
        <v>1171</v>
      </c>
      <c r="D6">
        <f t="shared" si="0"/>
        <v>3</v>
      </c>
      <c r="G6" t="str">
        <f t="shared" si="1"/>
        <v>insert into akun (username, role, password) values ('admin.biologi',TRUE,'biologienak');</v>
      </c>
    </row>
    <row r="7" spans="1:7" ht="15" x14ac:dyDescent="0.2">
      <c r="A7" t="s">
        <v>1168</v>
      </c>
      <c r="B7" t="b">
        <v>1</v>
      </c>
      <c r="C7" s="13" t="s">
        <v>1172</v>
      </c>
      <c r="D7">
        <f t="shared" si="0"/>
        <v>4</v>
      </c>
      <c r="G7" t="str">
        <f t="shared" si="1"/>
        <v>insert into akun (username, role, password) values ('admin.hukum',TRUE,'hukuminaja');</v>
      </c>
    </row>
    <row r="8" spans="1:7" ht="15" x14ac:dyDescent="0.2">
      <c r="A8" t="s">
        <v>1169</v>
      </c>
      <c r="B8" t="b">
        <v>1</v>
      </c>
      <c r="C8" s="13" t="s">
        <v>1173</v>
      </c>
      <c r="D8">
        <f t="shared" si="0"/>
        <v>5</v>
      </c>
      <c r="G8" t="str">
        <f t="shared" si="1"/>
        <v>insert into akun (username, role, password) values ('super.admin',TRUE,'supersaiya');</v>
      </c>
    </row>
    <row r="9" spans="1:7" ht="15" x14ac:dyDescent="0.2">
      <c r="A9" t="s">
        <v>52</v>
      </c>
      <c r="B9" t="b">
        <v>0</v>
      </c>
      <c r="C9" s="13" t="s">
        <v>53</v>
      </c>
      <c r="D9">
        <v>1</v>
      </c>
      <c r="G9" t="str">
        <f t="shared" si="1"/>
        <v>insert into akun (username, role, password) values ('john.ryan12',FALSE,'sukses142');</v>
      </c>
    </row>
    <row r="10" spans="1:7" ht="15" x14ac:dyDescent="0.2">
      <c r="A10" t="s">
        <v>667</v>
      </c>
      <c r="B10" t="b">
        <v>0</v>
      </c>
      <c r="C10" s="13" t="s">
        <v>168</v>
      </c>
      <c r="D10">
        <f t="shared" si="0"/>
        <v>2</v>
      </c>
      <c r="G10" t="str">
        <f t="shared" si="1"/>
        <v>insert into akun (username, role, password) values ('Mcdaniel.Lawrence96',FALSE,'RXZKzc');</v>
      </c>
    </row>
    <row r="11" spans="1:7" ht="15" x14ac:dyDescent="0.2">
      <c r="A11" t="s">
        <v>668</v>
      </c>
      <c r="B11" t="b">
        <v>0</v>
      </c>
      <c r="C11" s="13" t="s">
        <v>169</v>
      </c>
      <c r="D11">
        <f t="shared" si="0"/>
        <v>3</v>
      </c>
      <c r="G11" t="str">
        <f t="shared" si="1"/>
        <v>insert into akun (username, role, password) values ('Marsh.Jescie68',FALSE,'UCrgL1Y');</v>
      </c>
    </row>
    <row r="12" spans="1:7" ht="15" x14ac:dyDescent="0.2">
      <c r="A12" t="s">
        <v>669</v>
      </c>
      <c r="B12" t="b">
        <v>0</v>
      </c>
      <c r="C12" s="13" t="s">
        <v>170</v>
      </c>
      <c r="D12">
        <f t="shared" si="0"/>
        <v>4</v>
      </c>
      <c r="G12" t="str">
        <f t="shared" si="1"/>
        <v>insert into akun (username, role, password) values ('Durham.Zoe1',FALSE,'7DMNBp05');</v>
      </c>
    </row>
    <row r="13" spans="1:7" ht="15" x14ac:dyDescent="0.2">
      <c r="A13" t="s">
        <v>670</v>
      </c>
      <c r="B13" t="b">
        <v>0</v>
      </c>
      <c r="C13" s="13" t="s">
        <v>171</v>
      </c>
      <c r="D13">
        <f t="shared" si="0"/>
        <v>5</v>
      </c>
      <c r="G13" t="str">
        <f t="shared" si="1"/>
        <v>insert into akun (username, role, password) values ('Prince.Shana61',FALSE,'oaNpY2fCn');</v>
      </c>
    </row>
    <row r="14" spans="1:7" ht="15" x14ac:dyDescent="0.2">
      <c r="A14" t="s">
        <v>671</v>
      </c>
      <c r="B14" t="b">
        <v>0</v>
      </c>
      <c r="C14" s="13" t="s">
        <v>172</v>
      </c>
      <c r="D14">
        <f t="shared" si="0"/>
        <v>6</v>
      </c>
      <c r="G14" t="str">
        <f t="shared" si="1"/>
        <v>insert into akun (username, role, password) values ('Heath.Lisandra14',FALSE,'SAOGgRAys');</v>
      </c>
    </row>
    <row r="15" spans="1:7" ht="15" x14ac:dyDescent="0.2">
      <c r="A15" t="s">
        <v>672</v>
      </c>
      <c r="B15" t="b">
        <v>0</v>
      </c>
      <c r="C15" s="13" t="s">
        <v>173</v>
      </c>
      <c r="D15">
        <f t="shared" si="0"/>
        <v>7</v>
      </c>
      <c r="G15" t="str">
        <f t="shared" si="1"/>
        <v>insert into akun (username, role, password) values ('Schultz.Serina100',FALSE,'bcLMD9AnU');</v>
      </c>
    </row>
    <row r="16" spans="1:7" ht="15" x14ac:dyDescent="0.2">
      <c r="A16" t="s">
        <v>673</v>
      </c>
      <c r="B16" t="b">
        <v>0</v>
      </c>
      <c r="C16" s="13" t="s">
        <v>174</v>
      </c>
      <c r="D16">
        <f t="shared" si="0"/>
        <v>8</v>
      </c>
      <c r="G16" t="str">
        <f t="shared" si="1"/>
        <v>insert into akun (username, role, password) values ('Aguirre.Minerva83',FALSE,'bCJdqnAcUkIO');</v>
      </c>
    </row>
    <row r="17" spans="1:7" ht="15" x14ac:dyDescent="0.2">
      <c r="A17" t="s">
        <v>674</v>
      </c>
      <c r="B17" t="b">
        <v>0</v>
      </c>
      <c r="C17" s="13" t="s">
        <v>175</v>
      </c>
      <c r="D17">
        <f t="shared" si="0"/>
        <v>9</v>
      </c>
      <c r="G17" t="str">
        <f t="shared" si="1"/>
        <v>insert into akun (username, role, password) values ('Pena.Cassidy6',FALSE,'SMYkhQ');</v>
      </c>
    </row>
    <row r="18" spans="1:7" ht="15" x14ac:dyDescent="0.2">
      <c r="A18" t="s">
        <v>675</v>
      </c>
      <c r="B18" t="b">
        <v>0</v>
      </c>
      <c r="C18" s="13" t="s">
        <v>176</v>
      </c>
      <c r="D18">
        <f t="shared" si="0"/>
        <v>10</v>
      </c>
      <c r="G18" t="str">
        <f t="shared" si="1"/>
        <v>insert into akun (username, role, password) values ('Osborn.Eaton63',FALSE,'Nl631AmJu1bs');</v>
      </c>
    </row>
    <row r="19" spans="1:7" ht="15" x14ac:dyDescent="0.2">
      <c r="A19" t="s">
        <v>676</v>
      </c>
      <c r="B19" t="b">
        <v>0</v>
      </c>
      <c r="C19" s="13" t="s">
        <v>177</v>
      </c>
      <c r="D19">
        <f t="shared" si="0"/>
        <v>11</v>
      </c>
      <c r="G19" t="str">
        <f t="shared" si="1"/>
        <v>insert into akun (username, role, password) values ('Mcdaniel.Pearl74',FALSE,'LTZOG0nuAAP5');</v>
      </c>
    </row>
    <row r="20" spans="1:7" ht="15" x14ac:dyDescent="0.2">
      <c r="A20" t="s">
        <v>677</v>
      </c>
      <c r="B20" t="b">
        <v>0</v>
      </c>
      <c r="C20" s="13" t="s">
        <v>178</v>
      </c>
      <c r="D20">
        <f t="shared" si="0"/>
        <v>12</v>
      </c>
      <c r="G20" t="str">
        <f t="shared" si="1"/>
        <v>insert into akun (username, role, password) values ('Lindsay.Leonard67',FALSE,'i0XYXU6ax');</v>
      </c>
    </row>
    <row r="21" spans="1:7" ht="15" x14ac:dyDescent="0.2">
      <c r="A21" t="s">
        <v>678</v>
      </c>
      <c r="B21" t="b">
        <v>0</v>
      </c>
      <c r="C21" s="13" t="s">
        <v>179</v>
      </c>
      <c r="D21">
        <f t="shared" si="0"/>
        <v>13</v>
      </c>
      <c r="G21" t="str">
        <f t="shared" si="1"/>
        <v>insert into akun (username, role, password) values ('Lamb.Cyrus58',FALSE,'8eIbU63');</v>
      </c>
    </row>
    <row r="22" spans="1:7" ht="15" x14ac:dyDescent="0.2">
      <c r="A22" t="s">
        <v>679</v>
      </c>
      <c r="B22" t="b">
        <v>0</v>
      </c>
      <c r="C22" s="13" t="s">
        <v>180</v>
      </c>
      <c r="D22">
        <f t="shared" si="0"/>
        <v>14</v>
      </c>
      <c r="G22" t="str">
        <f t="shared" si="1"/>
        <v>insert into akun (username, role, password) values ('Barlow.Blake48',FALSE,'mQiWjDkX9');</v>
      </c>
    </row>
    <row r="23" spans="1:7" ht="15" x14ac:dyDescent="0.2">
      <c r="A23" t="s">
        <v>680</v>
      </c>
      <c r="B23" t="b">
        <v>0</v>
      </c>
      <c r="C23" s="13" t="s">
        <v>181</v>
      </c>
      <c r="D23">
        <f t="shared" si="0"/>
        <v>15</v>
      </c>
      <c r="G23" t="str">
        <f t="shared" si="1"/>
        <v>insert into akun (username, role, password) values ('Hampton.Burton69',FALSE,'FVut59OXE');</v>
      </c>
    </row>
    <row r="24" spans="1:7" ht="15" x14ac:dyDescent="0.2">
      <c r="A24" t="s">
        <v>681</v>
      </c>
      <c r="B24" t="b">
        <v>0</v>
      </c>
      <c r="C24" s="13" t="s">
        <v>182</v>
      </c>
      <c r="D24">
        <f t="shared" si="0"/>
        <v>16</v>
      </c>
      <c r="G24" t="str">
        <f t="shared" si="1"/>
        <v>insert into akun (username, role, password) values ('Knight.Nora65',FALSE,'crbrRB');</v>
      </c>
    </row>
    <row r="25" spans="1:7" ht="15" x14ac:dyDescent="0.2">
      <c r="A25" t="s">
        <v>682</v>
      </c>
      <c r="B25" t="b">
        <v>0</v>
      </c>
      <c r="C25" s="13" t="s">
        <v>183</v>
      </c>
      <c r="D25">
        <f t="shared" si="0"/>
        <v>17</v>
      </c>
      <c r="G25" t="str">
        <f t="shared" si="1"/>
        <v>insert into akun (username, role, password) values ('Mclaughlin.Serina79',FALSE,'RyzkUMai0l');</v>
      </c>
    </row>
    <row r="26" spans="1:7" ht="15" x14ac:dyDescent="0.2">
      <c r="A26" t="s">
        <v>683</v>
      </c>
      <c r="B26" t="b">
        <v>0</v>
      </c>
      <c r="C26" s="13" t="s">
        <v>184</v>
      </c>
      <c r="D26">
        <f t="shared" si="0"/>
        <v>18</v>
      </c>
      <c r="G26" t="str">
        <f t="shared" si="1"/>
        <v>insert into akun (username, role, password) values ('Graves.Jolene72',FALSE,'kaJcHWT');</v>
      </c>
    </row>
    <row r="27" spans="1:7" ht="15" x14ac:dyDescent="0.2">
      <c r="A27" t="s">
        <v>684</v>
      </c>
      <c r="B27" t="b">
        <v>0</v>
      </c>
      <c r="C27" s="13" t="s">
        <v>185</v>
      </c>
      <c r="D27">
        <f t="shared" si="0"/>
        <v>19</v>
      </c>
      <c r="G27" t="str">
        <f t="shared" si="1"/>
        <v>insert into akun (username, role, password) values ('Hopkins.Lucian65',FALSE,'sHvZFo3jD6');</v>
      </c>
    </row>
    <row r="28" spans="1:7" ht="15" x14ac:dyDescent="0.2">
      <c r="A28" t="s">
        <v>685</v>
      </c>
      <c r="B28" t="b">
        <v>0</v>
      </c>
      <c r="C28" s="13" t="s">
        <v>186</v>
      </c>
      <c r="D28">
        <f t="shared" si="0"/>
        <v>20</v>
      </c>
      <c r="G28" t="str">
        <f t="shared" si="1"/>
        <v>insert into akun (username, role, password) values ('Valentine.Arsenio34',FALSE,'oWAP2v09TH');</v>
      </c>
    </row>
    <row r="29" spans="1:7" ht="15" x14ac:dyDescent="0.2">
      <c r="A29" t="s">
        <v>686</v>
      </c>
      <c r="B29" t="b">
        <v>0</v>
      </c>
      <c r="C29" s="13" t="s">
        <v>187</v>
      </c>
      <c r="D29">
        <f t="shared" si="0"/>
        <v>21</v>
      </c>
      <c r="G29" t="str">
        <f t="shared" si="1"/>
        <v>insert into akun (username, role, password) values ('Herman.Cathleen70',FALSE,'WkWlqAcl3mPu');</v>
      </c>
    </row>
    <row r="30" spans="1:7" ht="15" x14ac:dyDescent="0.2">
      <c r="A30" t="s">
        <v>687</v>
      </c>
      <c r="B30" t="b">
        <v>0</v>
      </c>
      <c r="C30" s="13" t="s">
        <v>188</v>
      </c>
      <c r="D30">
        <f t="shared" si="0"/>
        <v>22</v>
      </c>
      <c r="G30" t="str">
        <f t="shared" si="1"/>
        <v>insert into akun (username, role, password) values ('Mathews.Kato5',FALSE,'SwXyxy');</v>
      </c>
    </row>
    <row r="31" spans="1:7" ht="15" x14ac:dyDescent="0.2">
      <c r="A31" t="s">
        <v>688</v>
      </c>
      <c r="B31" t="b">
        <v>0</v>
      </c>
      <c r="C31" s="13" t="s">
        <v>189</v>
      </c>
      <c r="D31">
        <f t="shared" si="0"/>
        <v>23</v>
      </c>
      <c r="G31" t="str">
        <f t="shared" si="1"/>
        <v>insert into akun (username, role, password) values ('Andrews.Leo13',FALSE,'8t9guMLBeP');</v>
      </c>
    </row>
    <row r="32" spans="1:7" ht="15" x14ac:dyDescent="0.2">
      <c r="A32" t="s">
        <v>689</v>
      </c>
      <c r="B32" t="b">
        <v>0</v>
      </c>
      <c r="C32" s="13" t="s">
        <v>190</v>
      </c>
      <c r="D32">
        <f t="shared" si="0"/>
        <v>24</v>
      </c>
      <c r="G32" t="str">
        <f t="shared" si="1"/>
        <v>insert into akun (username, role, password) values ('Cote.Sonia87',FALSE,'DzgMFQprda');</v>
      </c>
    </row>
    <row r="33" spans="1:7" ht="15" x14ac:dyDescent="0.2">
      <c r="A33" t="s">
        <v>690</v>
      </c>
      <c r="B33" t="b">
        <v>0</v>
      </c>
      <c r="C33" s="13" t="s">
        <v>191</v>
      </c>
      <c r="D33">
        <f t="shared" si="0"/>
        <v>25</v>
      </c>
      <c r="G33" t="str">
        <f t="shared" si="1"/>
        <v>insert into akun (username, role, password) values ('Chandler.Grace42',FALSE,'S2z3uHTFcnh');</v>
      </c>
    </row>
    <row r="34" spans="1:7" ht="15" x14ac:dyDescent="0.2">
      <c r="A34" t="s">
        <v>691</v>
      </c>
      <c r="B34" t="b">
        <v>0</v>
      </c>
      <c r="C34" s="13" t="s">
        <v>192</v>
      </c>
      <c r="D34">
        <f t="shared" si="0"/>
        <v>26</v>
      </c>
      <c r="G34" t="str">
        <f t="shared" si="1"/>
        <v>insert into akun (username, role, password) values ('Carter.Ebony43',FALSE,'NlN0FLArRpNH');</v>
      </c>
    </row>
    <row r="35" spans="1:7" ht="15" x14ac:dyDescent="0.2">
      <c r="A35" t="s">
        <v>692</v>
      </c>
      <c r="B35" t="b">
        <v>0</v>
      </c>
      <c r="C35" s="13" t="s">
        <v>193</v>
      </c>
      <c r="D35">
        <f t="shared" si="0"/>
        <v>27</v>
      </c>
      <c r="G35" t="str">
        <f t="shared" si="1"/>
        <v>insert into akun (username, role, password) values ('Boone.Rhea42',FALSE,'Xx0Rb2SIbwVn');</v>
      </c>
    </row>
    <row r="36" spans="1:7" x14ac:dyDescent="0.35">
      <c r="A36" t="s">
        <v>693</v>
      </c>
      <c r="B36" t="b">
        <v>0</v>
      </c>
      <c r="C36" s="13" t="s">
        <v>194</v>
      </c>
      <c r="D36">
        <f t="shared" si="0"/>
        <v>28</v>
      </c>
      <c r="G36" t="str">
        <f t="shared" si="1"/>
        <v>insert into akun (username, role, password) values ('Sloan.Kane71',FALSE,'GPAdKSfHn');</v>
      </c>
    </row>
    <row r="37" spans="1:7" x14ac:dyDescent="0.35">
      <c r="A37" t="s">
        <v>694</v>
      </c>
      <c r="B37" t="b">
        <v>0</v>
      </c>
      <c r="C37" s="13" t="s">
        <v>195</v>
      </c>
      <c r="D37">
        <f t="shared" si="0"/>
        <v>29</v>
      </c>
      <c r="G37" t="str">
        <f t="shared" si="1"/>
        <v>insert into akun (username, role, password) values ('Harvey.Hayes40',FALSE,'00miullcy');</v>
      </c>
    </row>
    <row r="38" spans="1:7" x14ac:dyDescent="0.35">
      <c r="A38" t="s">
        <v>695</v>
      </c>
      <c r="B38" t="b">
        <v>0</v>
      </c>
      <c r="C38" s="13" t="s">
        <v>196</v>
      </c>
      <c r="D38">
        <f t="shared" si="0"/>
        <v>30</v>
      </c>
      <c r="G38" t="str">
        <f t="shared" si="1"/>
        <v>insert into akun (username, role, password) values ('Wilkins.Knox48',FALSE,'Az1TCi');</v>
      </c>
    </row>
    <row r="39" spans="1:7" x14ac:dyDescent="0.35">
      <c r="A39" t="s">
        <v>696</v>
      </c>
      <c r="B39" t="b">
        <v>0</v>
      </c>
      <c r="C39" s="13" t="s">
        <v>197</v>
      </c>
      <c r="D39">
        <f t="shared" si="0"/>
        <v>31</v>
      </c>
      <c r="G39" t="str">
        <f t="shared" si="1"/>
        <v>insert into akun (username, role, password) values ('Chan.Beck3',FALSE,'pxJZcNuB0Ia');</v>
      </c>
    </row>
    <row r="40" spans="1:7" x14ac:dyDescent="0.35">
      <c r="A40" t="s">
        <v>697</v>
      </c>
      <c r="B40" t="b">
        <v>0</v>
      </c>
      <c r="C40" s="13" t="s">
        <v>198</v>
      </c>
      <c r="D40">
        <f t="shared" si="0"/>
        <v>32</v>
      </c>
      <c r="G40" t="str">
        <f t="shared" si="1"/>
        <v>insert into akun (username, role, password) values ('Hinton.Vivian14',FALSE,'HkrW3ykHPWhT');</v>
      </c>
    </row>
    <row r="41" spans="1:7" x14ac:dyDescent="0.35">
      <c r="A41" t="s">
        <v>698</v>
      </c>
      <c r="B41" t="b">
        <v>0</v>
      </c>
      <c r="C41" s="13" t="s">
        <v>199</v>
      </c>
      <c r="D41">
        <f t="shared" si="0"/>
        <v>33</v>
      </c>
      <c r="G41" t="str">
        <f t="shared" si="1"/>
        <v>insert into akun (username, role, password) values ('Pennington.Hammett78',FALSE,'JSu8elk77');</v>
      </c>
    </row>
    <row r="42" spans="1:7" x14ac:dyDescent="0.35">
      <c r="A42" t="s">
        <v>699</v>
      </c>
      <c r="B42" t="b">
        <v>0</v>
      </c>
      <c r="C42" s="13" t="s">
        <v>200</v>
      </c>
      <c r="D42">
        <f t="shared" si="0"/>
        <v>34</v>
      </c>
      <c r="G42" t="str">
        <f t="shared" si="1"/>
        <v>insert into akun (username, role, password) values ('Reid.Imani99',FALSE,'sx9DWDv65w');</v>
      </c>
    </row>
    <row r="43" spans="1:7" x14ac:dyDescent="0.35">
      <c r="A43" t="s">
        <v>700</v>
      </c>
      <c r="B43" t="b">
        <v>0</v>
      </c>
      <c r="C43" s="13" t="s">
        <v>201</v>
      </c>
      <c r="D43">
        <f t="shared" si="0"/>
        <v>35</v>
      </c>
      <c r="G43" t="str">
        <f t="shared" si="1"/>
        <v>insert into akun (username, role, password) values ('Snyder.Jakeem77',FALSE,'MP8ombzKfx');</v>
      </c>
    </row>
    <row r="44" spans="1:7" x14ac:dyDescent="0.35">
      <c r="A44" t="s">
        <v>701</v>
      </c>
      <c r="B44" t="b">
        <v>0</v>
      </c>
      <c r="C44" s="13" t="s">
        <v>202</v>
      </c>
      <c r="D44">
        <f t="shared" si="0"/>
        <v>36</v>
      </c>
      <c r="G44" t="str">
        <f t="shared" si="1"/>
        <v>insert into akun (username, role, password) values ('Haynes.Isabella41',FALSE,'BlyRG9v');</v>
      </c>
    </row>
    <row r="45" spans="1:7" x14ac:dyDescent="0.35">
      <c r="A45" t="s">
        <v>702</v>
      </c>
      <c r="B45" t="b">
        <v>0</v>
      </c>
      <c r="C45" s="13" t="s">
        <v>203</v>
      </c>
      <c r="D45">
        <f t="shared" si="0"/>
        <v>37</v>
      </c>
      <c r="G45" t="str">
        <f t="shared" si="1"/>
        <v>insert into akun (username, role, password) values ('Randall.Remedios78',FALSE,'HBn33k75uREc');</v>
      </c>
    </row>
    <row r="46" spans="1:7" x14ac:dyDescent="0.35">
      <c r="A46" t="s">
        <v>703</v>
      </c>
      <c r="B46" t="b">
        <v>0</v>
      </c>
      <c r="C46" s="13" t="s">
        <v>204</v>
      </c>
      <c r="D46">
        <f t="shared" si="0"/>
        <v>38</v>
      </c>
      <c r="G46" t="str">
        <f t="shared" si="1"/>
        <v>insert into akun (username, role, password) values ('Snider.Phillip9',FALSE,'IZyjLNnpay');</v>
      </c>
    </row>
    <row r="47" spans="1:7" x14ac:dyDescent="0.35">
      <c r="A47" t="s">
        <v>704</v>
      </c>
      <c r="B47" t="b">
        <v>0</v>
      </c>
      <c r="C47" s="13" t="s">
        <v>205</v>
      </c>
      <c r="D47">
        <f t="shared" si="0"/>
        <v>39</v>
      </c>
      <c r="G47" t="str">
        <f t="shared" si="1"/>
        <v>insert into akun (username, role, password) values ('Brown.Simon42',FALSE,'cO07wFZwTS');</v>
      </c>
    </row>
    <row r="48" spans="1:7" x14ac:dyDescent="0.35">
      <c r="A48" t="s">
        <v>705</v>
      </c>
      <c r="B48" t="b">
        <v>0</v>
      </c>
      <c r="C48" s="13" t="s">
        <v>206</v>
      </c>
      <c r="D48">
        <f t="shared" si="0"/>
        <v>40</v>
      </c>
      <c r="G48" t="str">
        <f t="shared" si="1"/>
        <v>insert into akun (username, role, password) values ('Bryan.Maggy31',FALSE,'FcYweKLKu');</v>
      </c>
    </row>
    <row r="49" spans="1:7" x14ac:dyDescent="0.35">
      <c r="A49" t="s">
        <v>706</v>
      </c>
      <c r="B49" t="b">
        <v>0</v>
      </c>
      <c r="C49" s="13" t="s">
        <v>207</v>
      </c>
      <c r="D49">
        <f t="shared" si="0"/>
        <v>41</v>
      </c>
      <c r="G49" t="str">
        <f t="shared" si="1"/>
        <v>insert into akun (username, role, password) values ('Hooper.Juliet59',FALSE,'xWKjqp');</v>
      </c>
    </row>
    <row r="50" spans="1:7" x14ac:dyDescent="0.35">
      <c r="A50" t="s">
        <v>707</v>
      </c>
      <c r="B50" t="b">
        <v>0</v>
      </c>
      <c r="C50" s="13" t="s">
        <v>208</v>
      </c>
      <c r="D50">
        <f t="shared" si="0"/>
        <v>42</v>
      </c>
      <c r="G50" t="str">
        <f t="shared" si="1"/>
        <v>insert into akun (username, role, password) values ('Mckinney.Dacey28',FALSE,'HKr2M7c');</v>
      </c>
    </row>
    <row r="51" spans="1:7" x14ac:dyDescent="0.35">
      <c r="A51" t="s">
        <v>708</v>
      </c>
      <c r="B51" t="b">
        <v>0</v>
      </c>
      <c r="C51" s="13" t="s">
        <v>209</v>
      </c>
      <c r="D51">
        <f t="shared" si="0"/>
        <v>43</v>
      </c>
      <c r="G51" t="str">
        <f t="shared" si="1"/>
        <v>insert into akun (username, role, password) values ('Flynn.Heather100',FALSE,'Kn7nL47wtYBf');</v>
      </c>
    </row>
    <row r="52" spans="1:7" x14ac:dyDescent="0.35">
      <c r="A52" t="s">
        <v>709</v>
      </c>
      <c r="B52" t="b">
        <v>0</v>
      </c>
      <c r="C52" s="13" t="s">
        <v>210</v>
      </c>
      <c r="D52">
        <f t="shared" si="0"/>
        <v>44</v>
      </c>
      <c r="G52" t="str">
        <f t="shared" si="1"/>
        <v>insert into akun (username, role, password) values ('Sheppard.Hiram65',FALSE,'vkCTXoyazRpu');</v>
      </c>
    </row>
    <row r="53" spans="1:7" x14ac:dyDescent="0.35">
      <c r="A53" t="s">
        <v>710</v>
      </c>
      <c r="B53" t="b">
        <v>0</v>
      </c>
      <c r="C53" s="13" t="s">
        <v>211</v>
      </c>
      <c r="D53">
        <f t="shared" si="0"/>
        <v>45</v>
      </c>
      <c r="G53" t="str">
        <f t="shared" si="1"/>
        <v>insert into akun (username, role, password) values ('Wilkins.Dillon80',FALSE,'qIyp7HvgJ');</v>
      </c>
    </row>
    <row r="54" spans="1:7" x14ac:dyDescent="0.35">
      <c r="A54" t="s">
        <v>711</v>
      </c>
      <c r="B54" t="b">
        <v>0</v>
      </c>
      <c r="C54" s="13" t="s">
        <v>212</v>
      </c>
      <c r="D54">
        <f t="shared" si="0"/>
        <v>46</v>
      </c>
      <c r="G54" t="str">
        <f t="shared" si="1"/>
        <v>insert into akun (username, role, password) values ('Velez.Wyoming83',FALSE,'xfmyxo8Kg3T');</v>
      </c>
    </row>
    <row r="55" spans="1:7" x14ac:dyDescent="0.35">
      <c r="A55" t="s">
        <v>712</v>
      </c>
      <c r="B55" t="b">
        <v>0</v>
      </c>
      <c r="C55" s="13" t="s">
        <v>213</v>
      </c>
      <c r="D55">
        <f t="shared" si="0"/>
        <v>47</v>
      </c>
      <c r="G55" t="str">
        <f t="shared" si="1"/>
        <v>insert into akun (username, role, password) values ('Mays.Quin98',FALSE,'6Z9UY90');</v>
      </c>
    </row>
    <row r="56" spans="1:7" x14ac:dyDescent="0.35">
      <c r="A56" t="s">
        <v>713</v>
      </c>
      <c r="B56" t="b">
        <v>0</v>
      </c>
      <c r="C56" s="13" t="s">
        <v>214</v>
      </c>
      <c r="D56">
        <f t="shared" si="0"/>
        <v>48</v>
      </c>
      <c r="G56" t="str">
        <f t="shared" si="1"/>
        <v>insert into akun (username, role, password) values ('Daniels.Nicholas77',FALSE,'KsNK6VKK');</v>
      </c>
    </row>
    <row r="57" spans="1:7" x14ac:dyDescent="0.35">
      <c r="A57" t="s">
        <v>714</v>
      </c>
      <c r="B57" t="b">
        <v>0</v>
      </c>
      <c r="C57" s="13" t="s">
        <v>215</v>
      </c>
      <c r="D57">
        <f t="shared" si="0"/>
        <v>49</v>
      </c>
      <c r="G57" t="str">
        <f t="shared" si="1"/>
        <v>insert into akun (username, role, password) values ('Maynard.Jordan71',FALSE,'gX6A2KEKwYk');</v>
      </c>
    </row>
    <row r="58" spans="1:7" x14ac:dyDescent="0.35">
      <c r="A58" t="s">
        <v>715</v>
      </c>
      <c r="B58" t="b">
        <v>0</v>
      </c>
      <c r="C58" s="13" t="s">
        <v>216</v>
      </c>
      <c r="D58">
        <f t="shared" si="0"/>
        <v>50</v>
      </c>
      <c r="G58" t="str">
        <f t="shared" si="1"/>
        <v>insert into akun (username, role, password) values ('Lee.Phillip23',FALSE,'QKDrRcge');</v>
      </c>
    </row>
    <row r="59" spans="1:7" x14ac:dyDescent="0.35">
      <c r="A59" t="s">
        <v>716</v>
      </c>
      <c r="B59" t="b">
        <v>0</v>
      </c>
      <c r="C59" s="13" t="s">
        <v>217</v>
      </c>
      <c r="D59">
        <f t="shared" si="0"/>
        <v>51</v>
      </c>
      <c r="G59" t="str">
        <f t="shared" si="1"/>
        <v>insert into akun (username, role, password) values ('Aguirre.Xantha24',FALSE,'5s43HU');</v>
      </c>
    </row>
    <row r="60" spans="1:7" x14ac:dyDescent="0.35">
      <c r="A60" t="s">
        <v>717</v>
      </c>
      <c r="B60" t="b">
        <v>0</v>
      </c>
      <c r="C60" s="13" t="s">
        <v>218</v>
      </c>
      <c r="D60">
        <f t="shared" si="0"/>
        <v>52</v>
      </c>
      <c r="G60" t="str">
        <f t="shared" si="1"/>
        <v>insert into akun (username, role, password) values ('Oneill.Hollee91',FALSE,'CP1CyfZB');</v>
      </c>
    </row>
    <row r="61" spans="1:7" x14ac:dyDescent="0.35">
      <c r="A61" t="s">
        <v>718</v>
      </c>
      <c r="B61" t="b">
        <v>0</v>
      </c>
      <c r="C61" s="13" t="s">
        <v>219</v>
      </c>
      <c r="D61">
        <f t="shared" si="0"/>
        <v>53</v>
      </c>
      <c r="G61" t="str">
        <f t="shared" si="1"/>
        <v>insert into akun (username, role, password) values ('Madden.Meghan98',FALSE,'v8mPQF');</v>
      </c>
    </row>
    <row r="62" spans="1:7" x14ac:dyDescent="0.35">
      <c r="A62" t="s">
        <v>719</v>
      </c>
      <c r="B62" t="b">
        <v>0</v>
      </c>
      <c r="C62" s="13" t="s">
        <v>220</v>
      </c>
      <c r="D62">
        <f t="shared" si="0"/>
        <v>54</v>
      </c>
      <c r="G62" t="str">
        <f t="shared" si="1"/>
        <v>insert into akun (username, role, password) values ('Fischer.Samantha75',FALSE,'WEoUpGGimjfB');</v>
      </c>
    </row>
    <row r="63" spans="1:7" x14ac:dyDescent="0.35">
      <c r="A63" t="s">
        <v>720</v>
      </c>
      <c r="B63" t="b">
        <v>0</v>
      </c>
      <c r="C63" s="13" t="s">
        <v>221</v>
      </c>
      <c r="D63">
        <f t="shared" si="0"/>
        <v>55</v>
      </c>
      <c r="G63" t="str">
        <f t="shared" si="1"/>
        <v>insert into akun (username, role, password) values ('Lester.Xena97',FALSE,'3LWKKV');</v>
      </c>
    </row>
    <row r="64" spans="1:7" x14ac:dyDescent="0.35">
      <c r="A64" t="s">
        <v>721</v>
      </c>
      <c r="B64" t="b">
        <v>0</v>
      </c>
      <c r="C64" s="13" t="s">
        <v>222</v>
      </c>
      <c r="D64">
        <f t="shared" si="0"/>
        <v>56</v>
      </c>
      <c r="G64" t="str">
        <f t="shared" si="1"/>
        <v>insert into akun (username, role, password) values ('Tanner.Lareina50',FALSE,'cAMVV1Sa');</v>
      </c>
    </row>
    <row r="65" spans="1:7" x14ac:dyDescent="0.35">
      <c r="A65" t="s">
        <v>722</v>
      </c>
      <c r="B65" t="b">
        <v>0</v>
      </c>
      <c r="C65" s="13" t="s">
        <v>223</v>
      </c>
      <c r="D65">
        <f t="shared" si="0"/>
        <v>57</v>
      </c>
      <c r="G65" t="str">
        <f t="shared" si="1"/>
        <v>insert into akun (username, role, password) values ('Blake.Angelica72',FALSE,'ULgw1S');</v>
      </c>
    </row>
    <row r="66" spans="1:7" x14ac:dyDescent="0.35">
      <c r="A66" t="s">
        <v>723</v>
      </c>
      <c r="B66" t="b">
        <v>0</v>
      </c>
      <c r="C66" s="13" t="s">
        <v>224</v>
      </c>
      <c r="D66">
        <f t="shared" si="0"/>
        <v>58</v>
      </c>
      <c r="G66" t="str">
        <f t="shared" si="1"/>
        <v>insert into akun (username, role, password) values ('Conner.Patrick63',FALSE,'1bfhxrc');</v>
      </c>
    </row>
    <row r="67" spans="1:7" x14ac:dyDescent="0.35">
      <c r="A67" t="s">
        <v>724</v>
      </c>
      <c r="B67" t="b">
        <v>0</v>
      </c>
      <c r="C67" s="13" t="s">
        <v>225</v>
      </c>
      <c r="D67">
        <f t="shared" si="0"/>
        <v>59</v>
      </c>
      <c r="G67" t="str">
        <f t="shared" si="1"/>
        <v>insert into akun (username, role, password) values ('Garrison.Maile14',FALSE,'q29CobNc');</v>
      </c>
    </row>
    <row r="68" spans="1:7" x14ac:dyDescent="0.35">
      <c r="A68" t="s">
        <v>725</v>
      </c>
      <c r="B68" t="b">
        <v>0</v>
      </c>
      <c r="C68" s="13" t="s">
        <v>226</v>
      </c>
      <c r="D68">
        <f t="shared" si="0"/>
        <v>60</v>
      </c>
      <c r="G68" t="str">
        <f t="shared" si="1"/>
        <v>insert into akun (username, role, password) values ('Kirby.Keane59',FALSE,'kVYaoyd');</v>
      </c>
    </row>
    <row r="69" spans="1:7" x14ac:dyDescent="0.35">
      <c r="A69" t="s">
        <v>726</v>
      </c>
      <c r="B69" t="b">
        <v>0</v>
      </c>
      <c r="C69" s="13" t="s">
        <v>227</v>
      </c>
      <c r="D69">
        <f t="shared" ref="D69:D132" si="2">D68+1</f>
        <v>61</v>
      </c>
      <c r="G69" t="str">
        <f t="shared" ref="G69:G132" si="3">CONCATENATE($G$3,"'",A69,"'",",",B69,",","'",C69,"'",")",";")</f>
        <v>insert into akun (username, role, password) values ('Cross.Perry87',FALSE,'GahCPXzX');</v>
      </c>
    </row>
    <row r="70" spans="1:7" x14ac:dyDescent="0.35">
      <c r="A70" t="s">
        <v>727</v>
      </c>
      <c r="B70" t="b">
        <v>0</v>
      </c>
      <c r="C70" s="13" t="s">
        <v>228</v>
      </c>
      <c r="D70">
        <f t="shared" si="2"/>
        <v>62</v>
      </c>
      <c r="G70" t="str">
        <f t="shared" si="3"/>
        <v>insert into akun (username, role, password) values ('Marks.Adam39',FALSE,'7SNtwB8oe');</v>
      </c>
    </row>
    <row r="71" spans="1:7" x14ac:dyDescent="0.35">
      <c r="A71" t="s">
        <v>728</v>
      </c>
      <c r="B71" t="b">
        <v>0</v>
      </c>
      <c r="C71" s="13" t="s">
        <v>229</v>
      </c>
      <c r="D71">
        <f t="shared" si="2"/>
        <v>63</v>
      </c>
      <c r="G71" t="str">
        <f t="shared" si="3"/>
        <v>insert into akun (username, role, password) values ('Burt.Duncan60',FALSE,'7vvyWc4h');</v>
      </c>
    </row>
    <row r="72" spans="1:7" x14ac:dyDescent="0.35">
      <c r="A72" t="s">
        <v>729</v>
      </c>
      <c r="B72" t="b">
        <v>0</v>
      </c>
      <c r="C72" s="13" t="s">
        <v>230</v>
      </c>
      <c r="D72">
        <f t="shared" si="2"/>
        <v>64</v>
      </c>
      <c r="G72" t="str">
        <f t="shared" si="3"/>
        <v>insert into akun (username, role, password) values ('Matthews.Stella66',FALSE,'a9c5VCSSa');</v>
      </c>
    </row>
    <row r="73" spans="1:7" x14ac:dyDescent="0.35">
      <c r="A73" t="s">
        <v>730</v>
      </c>
      <c r="B73" t="b">
        <v>0</v>
      </c>
      <c r="C73" s="13" t="s">
        <v>231</v>
      </c>
      <c r="D73">
        <f t="shared" si="2"/>
        <v>65</v>
      </c>
      <c r="G73" t="str">
        <f t="shared" si="3"/>
        <v>insert into akun (username, role, password) values ('Luna.Imogene30',FALSE,'JTFLeFzHk');</v>
      </c>
    </row>
    <row r="74" spans="1:7" x14ac:dyDescent="0.35">
      <c r="A74" t="s">
        <v>731</v>
      </c>
      <c r="B74" t="b">
        <v>0</v>
      </c>
      <c r="C74" s="13" t="s">
        <v>232</v>
      </c>
      <c r="D74">
        <f t="shared" si="2"/>
        <v>66</v>
      </c>
      <c r="G74" t="str">
        <f t="shared" si="3"/>
        <v>insert into akun (username, role, password) values ('Morales.Candace97',FALSE,'p6aCCoHZ');</v>
      </c>
    </row>
    <row r="75" spans="1:7" x14ac:dyDescent="0.35">
      <c r="A75" t="s">
        <v>732</v>
      </c>
      <c r="B75" t="b">
        <v>0</v>
      </c>
      <c r="C75" s="13" t="s">
        <v>233</v>
      </c>
      <c r="D75">
        <f t="shared" si="2"/>
        <v>67</v>
      </c>
      <c r="G75" t="str">
        <f t="shared" si="3"/>
        <v>insert into akun (username, role, password) values ('Flowers.Gary39',FALSE,'PZv0DZ');</v>
      </c>
    </row>
    <row r="76" spans="1:7" x14ac:dyDescent="0.35">
      <c r="A76" t="s">
        <v>733</v>
      </c>
      <c r="B76" t="b">
        <v>0</v>
      </c>
      <c r="C76" s="13" t="s">
        <v>234</v>
      </c>
      <c r="D76">
        <f t="shared" si="2"/>
        <v>68</v>
      </c>
      <c r="G76" t="str">
        <f t="shared" si="3"/>
        <v>insert into akun (username, role, password) values ('Montoya.Lucius18',FALSE,'4AjIlv');</v>
      </c>
    </row>
    <row r="77" spans="1:7" x14ac:dyDescent="0.35">
      <c r="A77" t="s">
        <v>734</v>
      </c>
      <c r="B77" t="b">
        <v>0</v>
      </c>
      <c r="C77" s="13" t="s">
        <v>235</v>
      </c>
      <c r="D77">
        <f t="shared" si="2"/>
        <v>69</v>
      </c>
      <c r="G77" t="str">
        <f t="shared" si="3"/>
        <v>insert into akun (username, role, password) values ('Hatfield.Miranda37',FALSE,'FOPhW05z');</v>
      </c>
    </row>
    <row r="78" spans="1:7" x14ac:dyDescent="0.35">
      <c r="A78" t="s">
        <v>735</v>
      </c>
      <c r="B78" t="b">
        <v>0</v>
      </c>
      <c r="C78" s="13" t="s">
        <v>236</v>
      </c>
      <c r="D78">
        <f t="shared" si="2"/>
        <v>70</v>
      </c>
      <c r="G78" t="str">
        <f t="shared" si="3"/>
        <v>insert into akun (username, role, password) values ('Padilla.Declan90',FALSE,'pkH0CKNcKZL');</v>
      </c>
    </row>
    <row r="79" spans="1:7" x14ac:dyDescent="0.35">
      <c r="A79" t="s">
        <v>736</v>
      </c>
      <c r="B79" t="b">
        <v>0</v>
      </c>
      <c r="C79" s="13" t="s">
        <v>237</v>
      </c>
      <c r="D79">
        <f t="shared" si="2"/>
        <v>71</v>
      </c>
      <c r="G79" t="str">
        <f t="shared" si="3"/>
        <v>insert into akun (username, role, password) values ('Ramos.Amery55',FALSE,'c6j5rTV');</v>
      </c>
    </row>
    <row r="80" spans="1:7" x14ac:dyDescent="0.35">
      <c r="A80" t="s">
        <v>737</v>
      </c>
      <c r="B80" t="b">
        <v>0</v>
      </c>
      <c r="C80" s="13" t="s">
        <v>238</v>
      </c>
      <c r="D80">
        <f t="shared" si="2"/>
        <v>72</v>
      </c>
      <c r="G80" t="str">
        <f t="shared" si="3"/>
        <v>insert into akun (username, role, password) values ('Farley.Latifah29',FALSE,'6Boj8YZTL');</v>
      </c>
    </row>
    <row r="81" spans="1:7" x14ac:dyDescent="0.35">
      <c r="A81" t="s">
        <v>738</v>
      </c>
      <c r="B81" t="b">
        <v>0</v>
      </c>
      <c r="C81" s="13" t="s">
        <v>239</v>
      </c>
      <c r="D81">
        <f t="shared" si="2"/>
        <v>73</v>
      </c>
      <c r="G81" t="str">
        <f t="shared" si="3"/>
        <v>insert into akun (username, role, password) values ('Berry.Castor46',FALSE,'b8BIWbqg');</v>
      </c>
    </row>
    <row r="82" spans="1:7" x14ac:dyDescent="0.35">
      <c r="A82" t="s">
        <v>739</v>
      </c>
      <c r="B82" t="b">
        <v>0</v>
      </c>
      <c r="C82" s="13" t="s">
        <v>240</v>
      </c>
      <c r="D82">
        <f t="shared" si="2"/>
        <v>74</v>
      </c>
      <c r="G82" t="str">
        <f t="shared" si="3"/>
        <v>insert into akun (username, role, password) values ('Workman.Harding82',FALSE,'66Czk0bCXNH');</v>
      </c>
    </row>
    <row r="83" spans="1:7" x14ac:dyDescent="0.35">
      <c r="A83" t="s">
        <v>740</v>
      </c>
      <c r="B83" t="b">
        <v>0</v>
      </c>
      <c r="C83" s="13" t="s">
        <v>241</v>
      </c>
      <c r="D83">
        <f t="shared" si="2"/>
        <v>75</v>
      </c>
      <c r="G83" t="str">
        <f t="shared" si="3"/>
        <v>insert into akun (username, role, password) values ('Weeks.Tanya9',FALSE,'DsX3rZ5U6T5E');</v>
      </c>
    </row>
    <row r="84" spans="1:7" x14ac:dyDescent="0.35">
      <c r="A84" t="s">
        <v>741</v>
      </c>
      <c r="B84" t="b">
        <v>0</v>
      </c>
      <c r="C84" s="13" t="s">
        <v>242</v>
      </c>
      <c r="D84">
        <f t="shared" si="2"/>
        <v>76</v>
      </c>
      <c r="G84" t="str">
        <f t="shared" si="3"/>
        <v>insert into akun (username, role, password) values ('Ballard.Malcolm67',FALSE,'NEdwlej');</v>
      </c>
    </row>
    <row r="85" spans="1:7" x14ac:dyDescent="0.35">
      <c r="A85" t="s">
        <v>742</v>
      </c>
      <c r="B85" t="b">
        <v>0</v>
      </c>
      <c r="C85" s="13" t="s">
        <v>243</v>
      </c>
      <c r="D85">
        <f t="shared" si="2"/>
        <v>77</v>
      </c>
      <c r="G85" t="str">
        <f t="shared" si="3"/>
        <v>insert into akun (username, role, password) values ('Strickland.Charde28',FALSE,'98RhoX4');</v>
      </c>
    </row>
    <row r="86" spans="1:7" x14ac:dyDescent="0.35">
      <c r="A86" t="s">
        <v>743</v>
      </c>
      <c r="B86" t="b">
        <v>0</v>
      </c>
      <c r="C86" s="13" t="s">
        <v>244</v>
      </c>
      <c r="D86">
        <f t="shared" si="2"/>
        <v>78</v>
      </c>
      <c r="G86" t="str">
        <f t="shared" si="3"/>
        <v>insert into akun (username, role, password) values ('Carlson.Gemma63',FALSE,'ftYOqQ');</v>
      </c>
    </row>
    <row r="87" spans="1:7" x14ac:dyDescent="0.35">
      <c r="A87" t="s">
        <v>744</v>
      </c>
      <c r="B87" t="b">
        <v>0</v>
      </c>
      <c r="C87" s="13" t="s">
        <v>245</v>
      </c>
      <c r="D87">
        <f t="shared" si="2"/>
        <v>79</v>
      </c>
      <c r="G87" t="str">
        <f t="shared" si="3"/>
        <v>insert into akun (username, role, password) values ('Chang.Ferdinand77',FALSE,'wzUMMj');</v>
      </c>
    </row>
    <row r="88" spans="1:7" x14ac:dyDescent="0.35">
      <c r="A88" t="s">
        <v>745</v>
      </c>
      <c r="B88" t="b">
        <v>0</v>
      </c>
      <c r="C88" s="13" t="s">
        <v>246</v>
      </c>
      <c r="D88">
        <f t="shared" si="2"/>
        <v>80</v>
      </c>
      <c r="G88" t="str">
        <f t="shared" si="3"/>
        <v>insert into akun (username, role, password) values ('Rasmussen.Lawrence20',FALSE,'Jw2Ys71XF');</v>
      </c>
    </row>
    <row r="89" spans="1:7" x14ac:dyDescent="0.35">
      <c r="A89" t="s">
        <v>746</v>
      </c>
      <c r="B89" t="b">
        <v>0</v>
      </c>
      <c r="C89" s="13" t="s">
        <v>247</v>
      </c>
      <c r="D89">
        <f t="shared" si="2"/>
        <v>81</v>
      </c>
      <c r="G89" t="str">
        <f t="shared" si="3"/>
        <v>insert into akun (username, role, password) values ('Livingston.Cassandra78',FALSE,'ENY8DfPqe');</v>
      </c>
    </row>
    <row r="90" spans="1:7" x14ac:dyDescent="0.35">
      <c r="A90" t="s">
        <v>747</v>
      </c>
      <c r="B90" t="b">
        <v>0</v>
      </c>
      <c r="C90" s="13" t="s">
        <v>248</v>
      </c>
      <c r="D90">
        <f t="shared" si="2"/>
        <v>82</v>
      </c>
      <c r="G90" t="str">
        <f t="shared" si="3"/>
        <v>insert into akun (username, role, password) values ('Lawson.Nathaniel45',FALSE,'2WrTF05xfE');</v>
      </c>
    </row>
    <row r="91" spans="1:7" x14ac:dyDescent="0.35">
      <c r="A91" t="s">
        <v>748</v>
      </c>
      <c r="B91" t="b">
        <v>0</v>
      </c>
      <c r="C91" s="13" t="s">
        <v>249</v>
      </c>
      <c r="D91">
        <f t="shared" si="2"/>
        <v>83</v>
      </c>
      <c r="G91" t="str">
        <f t="shared" si="3"/>
        <v>insert into akun (username, role, password) values ('Decker.Cameron45',FALSE,'af5tw3AZXgM');</v>
      </c>
    </row>
    <row r="92" spans="1:7" x14ac:dyDescent="0.35">
      <c r="A92" t="s">
        <v>749</v>
      </c>
      <c r="B92" t="b">
        <v>0</v>
      </c>
      <c r="C92" s="13" t="s">
        <v>250</v>
      </c>
      <c r="D92">
        <f t="shared" si="2"/>
        <v>84</v>
      </c>
      <c r="G92" t="str">
        <f t="shared" si="3"/>
        <v>insert into akun (username, role, password) values ('Velez.Candace35',FALSE,'mwSDNtwKTB');</v>
      </c>
    </row>
    <row r="93" spans="1:7" x14ac:dyDescent="0.35">
      <c r="A93" t="s">
        <v>750</v>
      </c>
      <c r="B93" t="b">
        <v>0</v>
      </c>
      <c r="C93" s="13" t="s">
        <v>251</v>
      </c>
      <c r="D93">
        <f t="shared" si="2"/>
        <v>85</v>
      </c>
      <c r="G93" t="str">
        <f t="shared" si="3"/>
        <v>insert into akun (username, role, password) values ('Brock.Amal86',FALSE,'XIUawKssb');</v>
      </c>
    </row>
    <row r="94" spans="1:7" x14ac:dyDescent="0.35">
      <c r="A94" t="s">
        <v>751</v>
      </c>
      <c r="B94" t="b">
        <v>0</v>
      </c>
      <c r="C94" s="13" t="s">
        <v>252</v>
      </c>
      <c r="D94">
        <f t="shared" si="2"/>
        <v>86</v>
      </c>
      <c r="G94" t="str">
        <f t="shared" si="3"/>
        <v>insert into akun (username, role, password) values ('Hayes.Kim51',FALSE,'EQtRbWX');</v>
      </c>
    </row>
    <row r="95" spans="1:7" x14ac:dyDescent="0.35">
      <c r="A95" t="s">
        <v>752</v>
      </c>
      <c r="B95" t="b">
        <v>0</v>
      </c>
      <c r="C95" s="13" t="s">
        <v>253</v>
      </c>
      <c r="D95">
        <f t="shared" si="2"/>
        <v>87</v>
      </c>
      <c r="G95" t="str">
        <f t="shared" si="3"/>
        <v>insert into akun (username, role, password) values ('Schwartz.Carolyn13',FALSE,'6Kj8bEK9');</v>
      </c>
    </row>
    <row r="96" spans="1:7" x14ac:dyDescent="0.35">
      <c r="A96" t="s">
        <v>753</v>
      </c>
      <c r="B96" t="b">
        <v>0</v>
      </c>
      <c r="C96" s="13" t="s">
        <v>254</v>
      </c>
      <c r="D96">
        <f t="shared" si="2"/>
        <v>88</v>
      </c>
      <c r="G96" t="str">
        <f t="shared" si="3"/>
        <v>insert into akun (username, role, password) values ('Bell.Mary50',FALSE,'4IEHraWm0d');</v>
      </c>
    </row>
    <row r="97" spans="1:7" x14ac:dyDescent="0.35">
      <c r="A97" t="s">
        <v>754</v>
      </c>
      <c r="B97" t="b">
        <v>0</v>
      </c>
      <c r="C97" s="13" t="s">
        <v>255</v>
      </c>
      <c r="D97">
        <f t="shared" si="2"/>
        <v>89</v>
      </c>
      <c r="G97" t="str">
        <f t="shared" si="3"/>
        <v>insert into akun (username, role, password) values ('Barnes.Ruth27',FALSE,'t1BjseY');</v>
      </c>
    </row>
    <row r="98" spans="1:7" x14ac:dyDescent="0.35">
      <c r="A98" t="s">
        <v>755</v>
      </c>
      <c r="B98" t="b">
        <v>0</v>
      </c>
      <c r="C98" s="13" t="s">
        <v>256</v>
      </c>
      <c r="D98">
        <f t="shared" si="2"/>
        <v>90</v>
      </c>
      <c r="G98" t="str">
        <f t="shared" si="3"/>
        <v>insert into akun (username, role, password) values ('Valenzuela.Sydnee91',FALSE,'qHtJON5WrX');</v>
      </c>
    </row>
    <row r="99" spans="1:7" x14ac:dyDescent="0.35">
      <c r="A99" t="s">
        <v>756</v>
      </c>
      <c r="B99" t="b">
        <v>0</v>
      </c>
      <c r="C99" s="13" t="s">
        <v>257</v>
      </c>
      <c r="D99">
        <f t="shared" si="2"/>
        <v>91</v>
      </c>
      <c r="G99" t="str">
        <f t="shared" si="3"/>
        <v>insert into akun (username, role, password) values ('Sweeney.Mercedes15',FALSE,'wOOZfAS8QgGk');</v>
      </c>
    </row>
    <row r="100" spans="1:7" x14ac:dyDescent="0.35">
      <c r="A100" t="s">
        <v>757</v>
      </c>
      <c r="B100" t="b">
        <v>0</v>
      </c>
      <c r="C100" s="13" t="s">
        <v>258</v>
      </c>
      <c r="D100">
        <f t="shared" si="2"/>
        <v>92</v>
      </c>
      <c r="G100" t="str">
        <f t="shared" si="3"/>
        <v>insert into akun (username, role, password) values ('Rose.Andrew30',FALSE,'tMspAkx4D');</v>
      </c>
    </row>
    <row r="101" spans="1:7" x14ac:dyDescent="0.35">
      <c r="A101" t="s">
        <v>758</v>
      </c>
      <c r="B101" t="b">
        <v>0</v>
      </c>
      <c r="C101" s="13" t="s">
        <v>259</v>
      </c>
      <c r="D101">
        <f t="shared" si="2"/>
        <v>93</v>
      </c>
      <c r="G101" t="str">
        <f t="shared" si="3"/>
        <v>insert into akun (username, role, password) values ('Obrien.Iris93',FALSE,'GLZIgQ4');</v>
      </c>
    </row>
    <row r="102" spans="1:7" x14ac:dyDescent="0.35">
      <c r="A102" t="s">
        <v>759</v>
      </c>
      <c r="B102" t="b">
        <v>0</v>
      </c>
      <c r="C102" s="13" t="s">
        <v>260</v>
      </c>
      <c r="D102">
        <f t="shared" si="2"/>
        <v>94</v>
      </c>
      <c r="G102" t="str">
        <f t="shared" si="3"/>
        <v>insert into akun (username, role, password) values ('Albert.Kylan57',FALSE,'si26vaW7');</v>
      </c>
    </row>
    <row r="103" spans="1:7" x14ac:dyDescent="0.35">
      <c r="A103" t="s">
        <v>760</v>
      </c>
      <c r="B103" t="b">
        <v>0</v>
      </c>
      <c r="C103" s="13" t="s">
        <v>261</v>
      </c>
      <c r="D103">
        <f t="shared" si="2"/>
        <v>95</v>
      </c>
      <c r="G103" t="str">
        <f t="shared" si="3"/>
        <v>insert into akun (username, role, password) values ('Mcintyre.Veda6',FALSE,'XKi26f');</v>
      </c>
    </row>
    <row r="104" spans="1:7" x14ac:dyDescent="0.35">
      <c r="A104" t="s">
        <v>761</v>
      </c>
      <c r="B104" t="b">
        <v>0</v>
      </c>
      <c r="C104" s="13" t="s">
        <v>262</v>
      </c>
      <c r="D104">
        <f t="shared" si="2"/>
        <v>96</v>
      </c>
      <c r="G104" t="str">
        <f t="shared" si="3"/>
        <v>insert into akun (username, role, password) values ('Mendez.Barry62',FALSE,'1wG8ttdlFKS0');</v>
      </c>
    </row>
    <row r="105" spans="1:7" x14ac:dyDescent="0.35">
      <c r="A105" t="s">
        <v>762</v>
      </c>
      <c r="B105" t="b">
        <v>0</v>
      </c>
      <c r="C105" s="13" t="s">
        <v>263</v>
      </c>
      <c r="D105">
        <f t="shared" si="2"/>
        <v>97</v>
      </c>
      <c r="G105" t="str">
        <f t="shared" si="3"/>
        <v>insert into akun (username, role, password) values ('Giles.Carissa92',FALSE,'eSmaRhg4su');</v>
      </c>
    </row>
    <row r="106" spans="1:7" x14ac:dyDescent="0.35">
      <c r="A106" t="s">
        <v>763</v>
      </c>
      <c r="B106" t="b">
        <v>0</v>
      </c>
      <c r="C106" s="13" t="s">
        <v>264</v>
      </c>
      <c r="D106">
        <f t="shared" si="2"/>
        <v>98</v>
      </c>
      <c r="G106" t="str">
        <f t="shared" si="3"/>
        <v>insert into akun (username, role, password) values ('Hull.Armando46',FALSE,'ACm2N5lU3FMZ');</v>
      </c>
    </row>
    <row r="107" spans="1:7" x14ac:dyDescent="0.35">
      <c r="A107" t="s">
        <v>764</v>
      </c>
      <c r="B107" t="b">
        <v>0</v>
      </c>
      <c r="C107" s="13" t="s">
        <v>265</v>
      </c>
      <c r="D107">
        <f t="shared" si="2"/>
        <v>99</v>
      </c>
      <c r="G107" t="str">
        <f t="shared" si="3"/>
        <v>insert into akun (username, role, password) values ('Griffith.Kristen63',FALSE,'bvJkjF5r10');</v>
      </c>
    </row>
    <row r="108" spans="1:7" x14ac:dyDescent="0.35">
      <c r="A108" t="s">
        <v>765</v>
      </c>
      <c r="B108" t="b">
        <v>0</v>
      </c>
      <c r="C108" s="13" t="s">
        <v>266</v>
      </c>
      <c r="D108">
        <f t="shared" si="2"/>
        <v>100</v>
      </c>
      <c r="G108" t="str">
        <f t="shared" si="3"/>
        <v>insert into akun (username, role, password) values ('Walton.Thaddeus29',FALSE,'FceKsQA0RJ3E');</v>
      </c>
    </row>
    <row r="109" spans="1:7" x14ac:dyDescent="0.35">
      <c r="A109" t="s">
        <v>766</v>
      </c>
      <c r="B109" t="b">
        <v>0</v>
      </c>
      <c r="C109" s="13" t="s">
        <v>267</v>
      </c>
      <c r="D109">
        <f t="shared" si="2"/>
        <v>101</v>
      </c>
      <c r="G109" t="str">
        <f t="shared" si="3"/>
        <v>insert into akun (username, role, password) values ('Ortega.Gwendolyn97',FALSE,'Rq612cJJ');</v>
      </c>
    </row>
    <row r="110" spans="1:7" x14ac:dyDescent="0.35">
      <c r="A110" t="s">
        <v>767</v>
      </c>
      <c r="B110" t="b">
        <v>0</v>
      </c>
      <c r="C110" s="13" t="s">
        <v>268</v>
      </c>
      <c r="D110">
        <f t="shared" si="2"/>
        <v>102</v>
      </c>
      <c r="G110" t="str">
        <f t="shared" si="3"/>
        <v>insert into akun (username, role, password) values ('Lang.Ivana14',FALSE,'pi2RKh11');</v>
      </c>
    </row>
    <row r="111" spans="1:7" x14ac:dyDescent="0.35">
      <c r="A111" t="s">
        <v>768</v>
      </c>
      <c r="B111" t="b">
        <v>0</v>
      </c>
      <c r="C111" s="13" t="s">
        <v>269</v>
      </c>
      <c r="D111">
        <f t="shared" si="2"/>
        <v>103</v>
      </c>
      <c r="G111" t="str">
        <f t="shared" si="3"/>
        <v>insert into akun (username, role, password) values ('Brady.Rina10',FALSE,'syc5z0BpS');</v>
      </c>
    </row>
    <row r="112" spans="1:7" x14ac:dyDescent="0.35">
      <c r="A112" t="s">
        <v>769</v>
      </c>
      <c r="B112" t="b">
        <v>0</v>
      </c>
      <c r="C112" s="13" t="s">
        <v>270</v>
      </c>
      <c r="D112">
        <f t="shared" si="2"/>
        <v>104</v>
      </c>
      <c r="G112" t="str">
        <f t="shared" si="3"/>
        <v>insert into akun (username, role, password) values ('Reed.Gregory100',FALSE,'u0C91qzxNVJ');</v>
      </c>
    </row>
    <row r="113" spans="1:7" x14ac:dyDescent="0.35">
      <c r="A113" t="s">
        <v>770</v>
      </c>
      <c r="B113" t="b">
        <v>0</v>
      </c>
      <c r="C113" s="13" t="s">
        <v>271</v>
      </c>
      <c r="D113">
        <f t="shared" si="2"/>
        <v>105</v>
      </c>
      <c r="G113" t="str">
        <f t="shared" si="3"/>
        <v>insert into akun (username, role, password) values ('Roman.Camille22',FALSE,'bfyHZH');</v>
      </c>
    </row>
    <row r="114" spans="1:7" x14ac:dyDescent="0.35">
      <c r="A114" t="s">
        <v>771</v>
      </c>
      <c r="B114" t="b">
        <v>0</v>
      </c>
      <c r="C114" s="13" t="s">
        <v>272</v>
      </c>
      <c r="D114">
        <f t="shared" si="2"/>
        <v>106</v>
      </c>
      <c r="G114" t="str">
        <f t="shared" si="3"/>
        <v>insert into akun (username, role, password) values ('Mcintyre.Roth95',FALSE,'QHmlubBrNhQI');</v>
      </c>
    </row>
    <row r="115" spans="1:7" x14ac:dyDescent="0.35">
      <c r="A115" t="s">
        <v>772</v>
      </c>
      <c r="B115" t="b">
        <v>0</v>
      </c>
      <c r="C115" s="13" t="s">
        <v>273</v>
      </c>
      <c r="D115">
        <f t="shared" si="2"/>
        <v>107</v>
      </c>
      <c r="G115" t="str">
        <f t="shared" si="3"/>
        <v>insert into akun (username, role, password) values ('Roy.Stewart30',FALSE,'3ei7ysES1O8');</v>
      </c>
    </row>
    <row r="116" spans="1:7" x14ac:dyDescent="0.35">
      <c r="A116" t="s">
        <v>773</v>
      </c>
      <c r="B116" t="b">
        <v>0</v>
      </c>
      <c r="C116" s="13" t="s">
        <v>274</v>
      </c>
      <c r="D116">
        <f t="shared" si="2"/>
        <v>108</v>
      </c>
      <c r="G116" t="str">
        <f t="shared" si="3"/>
        <v>insert into akun (username, role, password) values ('Hunter.Rhoda8',FALSE,'fzLs3LltQfM5');</v>
      </c>
    </row>
    <row r="117" spans="1:7" x14ac:dyDescent="0.35">
      <c r="A117" t="s">
        <v>774</v>
      </c>
      <c r="B117" t="b">
        <v>0</v>
      </c>
      <c r="C117" s="13" t="s">
        <v>275</v>
      </c>
      <c r="D117">
        <f t="shared" si="2"/>
        <v>109</v>
      </c>
      <c r="G117" t="str">
        <f t="shared" si="3"/>
        <v>insert into akun (username, role, password) values ('Stanley.Cameran48',FALSE,'uDq7bGc');</v>
      </c>
    </row>
    <row r="118" spans="1:7" x14ac:dyDescent="0.35">
      <c r="A118" t="s">
        <v>775</v>
      </c>
      <c r="B118" t="b">
        <v>0</v>
      </c>
      <c r="C118" s="13" t="s">
        <v>276</v>
      </c>
      <c r="D118">
        <f t="shared" si="2"/>
        <v>110</v>
      </c>
      <c r="G118" t="str">
        <f t="shared" si="3"/>
        <v>insert into akun (username, role, password) values ('Knox.Yoko92',FALSE,'m3ym3caQ3');</v>
      </c>
    </row>
    <row r="119" spans="1:7" x14ac:dyDescent="0.35">
      <c r="A119" t="s">
        <v>776</v>
      </c>
      <c r="B119" t="b">
        <v>0</v>
      </c>
      <c r="C119" s="13" t="s">
        <v>277</v>
      </c>
      <c r="D119">
        <f t="shared" si="2"/>
        <v>111</v>
      </c>
      <c r="G119" t="str">
        <f t="shared" si="3"/>
        <v>insert into akun (username, role, password) values ('Allison.Phelan83',FALSE,'98Dj3UVwU0');</v>
      </c>
    </row>
    <row r="120" spans="1:7" x14ac:dyDescent="0.35">
      <c r="A120" t="s">
        <v>777</v>
      </c>
      <c r="B120" t="b">
        <v>0</v>
      </c>
      <c r="C120" s="13" t="s">
        <v>278</v>
      </c>
      <c r="D120">
        <f t="shared" si="2"/>
        <v>112</v>
      </c>
      <c r="G120" t="str">
        <f t="shared" si="3"/>
        <v>insert into akun (username, role, password) values ('Kent.Donna54',FALSE,'LlbCWTs');</v>
      </c>
    </row>
    <row r="121" spans="1:7" x14ac:dyDescent="0.35">
      <c r="A121" t="s">
        <v>778</v>
      </c>
      <c r="B121" t="b">
        <v>0</v>
      </c>
      <c r="C121" s="13" t="s">
        <v>279</v>
      </c>
      <c r="D121">
        <f t="shared" si="2"/>
        <v>113</v>
      </c>
      <c r="G121" t="str">
        <f t="shared" si="3"/>
        <v>insert into akun (username, role, password) values ('Moody.Gray92',FALSE,'BxPH0HW');</v>
      </c>
    </row>
    <row r="122" spans="1:7" x14ac:dyDescent="0.35">
      <c r="A122" t="s">
        <v>779</v>
      </c>
      <c r="B122" t="b">
        <v>0</v>
      </c>
      <c r="C122" s="13" t="s">
        <v>280</v>
      </c>
      <c r="D122">
        <f t="shared" si="2"/>
        <v>114</v>
      </c>
      <c r="G122" t="str">
        <f t="shared" si="3"/>
        <v>insert into akun (username, role, password) values ('Mendez.Avram60',FALSE,'XtnQMvaycFRk');</v>
      </c>
    </row>
    <row r="123" spans="1:7" x14ac:dyDescent="0.35">
      <c r="A123" t="s">
        <v>780</v>
      </c>
      <c r="B123" t="b">
        <v>0</v>
      </c>
      <c r="C123" s="13" t="s">
        <v>281</v>
      </c>
      <c r="D123">
        <f t="shared" si="2"/>
        <v>115</v>
      </c>
      <c r="G123" t="str">
        <f t="shared" si="3"/>
        <v>insert into akun (username, role, password) values ('Stevens.Chase10',FALSE,'2HOpCtCk');</v>
      </c>
    </row>
    <row r="124" spans="1:7" x14ac:dyDescent="0.35">
      <c r="A124" t="s">
        <v>781</v>
      </c>
      <c r="B124" t="b">
        <v>0</v>
      </c>
      <c r="C124" s="13" t="s">
        <v>282</v>
      </c>
      <c r="D124">
        <f t="shared" si="2"/>
        <v>116</v>
      </c>
      <c r="G124" t="str">
        <f t="shared" si="3"/>
        <v>insert into akun (username, role, password) values ('Deleon.Ursa16',FALSE,'bYZdhCq');</v>
      </c>
    </row>
    <row r="125" spans="1:7" x14ac:dyDescent="0.35">
      <c r="A125" t="s">
        <v>782</v>
      </c>
      <c r="B125" t="b">
        <v>0</v>
      </c>
      <c r="C125" s="13" t="s">
        <v>283</v>
      </c>
      <c r="D125">
        <f t="shared" si="2"/>
        <v>117</v>
      </c>
      <c r="G125" t="str">
        <f t="shared" si="3"/>
        <v>insert into akun (username, role, password) values ('Raymond.Gary62',FALSE,'8lMNbKrybaZf');</v>
      </c>
    </row>
    <row r="126" spans="1:7" x14ac:dyDescent="0.35">
      <c r="A126" t="s">
        <v>783</v>
      </c>
      <c r="B126" t="b">
        <v>0</v>
      </c>
      <c r="C126" s="13" t="s">
        <v>284</v>
      </c>
      <c r="D126">
        <f t="shared" si="2"/>
        <v>118</v>
      </c>
      <c r="G126" t="str">
        <f t="shared" si="3"/>
        <v>insert into akun (username, role, password) values ('Cole.Kermit6',FALSE,'mA0JeSFlcip');</v>
      </c>
    </row>
    <row r="127" spans="1:7" x14ac:dyDescent="0.35">
      <c r="A127" t="s">
        <v>784</v>
      </c>
      <c r="B127" t="b">
        <v>0</v>
      </c>
      <c r="C127" s="13" t="s">
        <v>285</v>
      </c>
      <c r="D127">
        <f t="shared" si="2"/>
        <v>119</v>
      </c>
      <c r="G127" t="str">
        <f t="shared" si="3"/>
        <v>insert into akun (username, role, password) values ('Morin.Abdul17',FALSE,'mLJR7OhtLFL');</v>
      </c>
    </row>
    <row r="128" spans="1:7" x14ac:dyDescent="0.35">
      <c r="A128" t="s">
        <v>785</v>
      </c>
      <c r="B128" t="b">
        <v>0</v>
      </c>
      <c r="C128" s="13" t="s">
        <v>286</v>
      </c>
      <c r="D128">
        <f t="shared" si="2"/>
        <v>120</v>
      </c>
      <c r="G128" t="str">
        <f t="shared" si="3"/>
        <v>insert into akun (username, role, password) values ('Durham.Marny28',FALSE,'I7CzXjUZ');</v>
      </c>
    </row>
    <row r="129" spans="1:7" x14ac:dyDescent="0.35">
      <c r="A129" t="s">
        <v>786</v>
      </c>
      <c r="B129" t="b">
        <v>0</v>
      </c>
      <c r="C129" s="13" t="s">
        <v>287</v>
      </c>
      <c r="D129">
        <f t="shared" si="2"/>
        <v>121</v>
      </c>
      <c r="G129" t="str">
        <f t="shared" si="3"/>
        <v>insert into akun (username, role, password) values ('Henson.Benjamin34',FALSE,'OHDXGl');</v>
      </c>
    </row>
    <row r="130" spans="1:7" x14ac:dyDescent="0.35">
      <c r="A130" t="s">
        <v>787</v>
      </c>
      <c r="B130" t="b">
        <v>0</v>
      </c>
      <c r="C130" s="13" t="s">
        <v>288</v>
      </c>
      <c r="D130">
        <f t="shared" si="2"/>
        <v>122</v>
      </c>
      <c r="G130" t="str">
        <f t="shared" si="3"/>
        <v>insert into akun (username, role, password) values ('Bridges.Tucker7',FALSE,'fZHPL6zi');</v>
      </c>
    </row>
    <row r="131" spans="1:7" x14ac:dyDescent="0.35">
      <c r="A131" t="s">
        <v>788</v>
      </c>
      <c r="B131" t="b">
        <v>0</v>
      </c>
      <c r="C131" s="13" t="s">
        <v>289</v>
      </c>
      <c r="D131">
        <f t="shared" si="2"/>
        <v>123</v>
      </c>
      <c r="G131" t="str">
        <f t="shared" si="3"/>
        <v>insert into akun (username, role, password) values ('Mitchell.Xyla20',FALSE,'GbuNou7RLv');</v>
      </c>
    </row>
    <row r="132" spans="1:7" x14ac:dyDescent="0.35">
      <c r="A132" t="s">
        <v>789</v>
      </c>
      <c r="B132" t="b">
        <v>0</v>
      </c>
      <c r="C132" s="13" t="s">
        <v>290</v>
      </c>
      <c r="D132">
        <f t="shared" si="2"/>
        <v>124</v>
      </c>
      <c r="G132" t="str">
        <f t="shared" si="3"/>
        <v>insert into akun (username, role, password) values ('Chan.Nomlanga48',FALSE,'07DASbT9pF');</v>
      </c>
    </row>
    <row r="133" spans="1:7" x14ac:dyDescent="0.35">
      <c r="A133" t="s">
        <v>790</v>
      </c>
      <c r="B133" t="b">
        <v>0</v>
      </c>
      <c r="C133" s="13" t="s">
        <v>291</v>
      </c>
      <c r="D133">
        <f t="shared" ref="D133:D196" si="4">D132+1</f>
        <v>125</v>
      </c>
      <c r="G133" t="str">
        <f t="shared" ref="G133:G196" si="5">CONCATENATE($G$3,"'",A133,"'",",",B133,",","'",C133,"'",")",";")</f>
        <v>insert into akun (username, role, password) values ('Nelson.Xena38',FALSE,'HSzURgHp3');</v>
      </c>
    </row>
    <row r="134" spans="1:7" x14ac:dyDescent="0.35">
      <c r="A134" t="s">
        <v>791</v>
      </c>
      <c r="B134" t="b">
        <v>0</v>
      </c>
      <c r="C134" s="13" t="s">
        <v>292</v>
      </c>
      <c r="D134">
        <f t="shared" si="4"/>
        <v>126</v>
      </c>
      <c r="G134" t="str">
        <f t="shared" si="5"/>
        <v>insert into akun (username, role, password) values ('Tillman.Rajah56',FALSE,'xaoXaOr3w');</v>
      </c>
    </row>
    <row r="135" spans="1:7" x14ac:dyDescent="0.35">
      <c r="A135" t="s">
        <v>792</v>
      </c>
      <c r="B135" t="b">
        <v>0</v>
      </c>
      <c r="C135" s="13" t="s">
        <v>293</v>
      </c>
      <c r="D135">
        <f t="shared" si="4"/>
        <v>127</v>
      </c>
      <c r="G135" t="str">
        <f t="shared" si="5"/>
        <v>insert into akun (username, role, password) values ('Roth.Nolan16',FALSE,'hDxT8m8VCP7');</v>
      </c>
    </row>
    <row r="136" spans="1:7" x14ac:dyDescent="0.35">
      <c r="A136" t="s">
        <v>793</v>
      </c>
      <c r="B136" t="b">
        <v>0</v>
      </c>
      <c r="C136" s="13" t="s">
        <v>294</v>
      </c>
      <c r="D136">
        <f t="shared" si="4"/>
        <v>128</v>
      </c>
      <c r="G136" t="str">
        <f t="shared" si="5"/>
        <v>insert into akun (username, role, password) values ('Rhodes.Lara22',FALSE,'JWG7fhHX1E');</v>
      </c>
    </row>
    <row r="137" spans="1:7" x14ac:dyDescent="0.35">
      <c r="A137" t="s">
        <v>794</v>
      </c>
      <c r="B137" t="b">
        <v>0</v>
      </c>
      <c r="C137" s="13" t="s">
        <v>295</v>
      </c>
      <c r="D137">
        <f t="shared" si="4"/>
        <v>129</v>
      </c>
      <c r="G137" t="str">
        <f t="shared" si="5"/>
        <v>insert into akun (username, role, password) values ('Keller.Minerva36',FALSE,'QPqhtGW2t');</v>
      </c>
    </row>
    <row r="138" spans="1:7" x14ac:dyDescent="0.35">
      <c r="A138" t="s">
        <v>795</v>
      </c>
      <c r="B138" t="b">
        <v>0</v>
      </c>
      <c r="C138" s="13" t="s">
        <v>296</v>
      </c>
      <c r="D138">
        <f t="shared" si="4"/>
        <v>130</v>
      </c>
      <c r="G138" t="str">
        <f t="shared" si="5"/>
        <v>insert into akun (username, role, password) values ('Burke.Eugenia70',FALSE,'Sq4alwHz');</v>
      </c>
    </row>
    <row r="139" spans="1:7" x14ac:dyDescent="0.35">
      <c r="A139" t="s">
        <v>796</v>
      </c>
      <c r="B139" t="b">
        <v>0</v>
      </c>
      <c r="C139" s="13" t="s">
        <v>297</v>
      </c>
      <c r="D139">
        <f t="shared" si="4"/>
        <v>131</v>
      </c>
      <c r="G139" t="str">
        <f t="shared" si="5"/>
        <v>insert into akun (username, role, password) values ('Gilmore.Clinton33',FALSE,'Dv9X2VQJGz');</v>
      </c>
    </row>
    <row r="140" spans="1:7" x14ac:dyDescent="0.35">
      <c r="A140" t="s">
        <v>797</v>
      </c>
      <c r="B140" t="b">
        <v>0</v>
      </c>
      <c r="C140" s="13" t="s">
        <v>298</v>
      </c>
      <c r="D140">
        <f t="shared" si="4"/>
        <v>132</v>
      </c>
      <c r="G140" t="str">
        <f t="shared" si="5"/>
        <v>insert into akun (username, role, password) values ('Turner.Amela17',FALSE,'cnwakGF');</v>
      </c>
    </row>
    <row r="141" spans="1:7" x14ac:dyDescent="0.35">
      <c r="A141" t="s">
        <v>798</v>
      </c>
      <c r="B141" t="b">
        <v>0</v>
      </c>
      <c r="C141" s="13" t="s">
        <v>299</v>
      </c>
      <c r="D141">
        <f t="shared" si="4"/>
        <v>133</v>
      </c>
      <c r="G141" t="str">
        <f t="shared" si="5"/>
        <v>insert into akun (username, role, password) values ('Levy.Cherokee62',FALSE,'ZbnE6K');</v>
      </c>
    </row>
    <row r="142" spans="1:7" x14ac:dyDescent="0.35">
      <c r="A142" t="s">
        <v>799</v>
      </c>
      <c r="B142" t="b">
        <v>0</v>
      </c>
      <c r="C142" s="13" t="s">
        <v>300</v>
      </c>
      <c r="D142">
        <f t="shared" si="4"/>
        <v>134</v>
      </c>
      <c r="G142" t="str">
        <f t="shared" si="5"/>
        <v>insert into akun (username, role, password) values ('Yates.Olivia55',FALSE,'nEkDfldAOQhZ');</v>
      </c>
    </row>
    <row r="143" spans="1:7" x14ac:dyDescent="0.35">
      <c r="A143" t="s">
        <v>800</v>
      </c>
      <c r="B143" t="b">
        <v>0</v>
      </c>
      <c r="C143" s="13" t="s">
        <v>301</v>
      </c>
      <c r="D143">
        <f t="shared" si="4"/>
        <v>135</v>
      </c>
      <c r="G143" t="str">
        <f t="shared" si="5"/>
        <v>insert into akun (username, role, password) values ('Singleton.Brynne89',FALSE,'GUr9cmPcvZ0');</v>
      </c>
    </row>
    <row r="144" spans="1:7" x14ac:dyDescent="0.35">
      <c r="A144" t="s">
        <v>801</v>
      </c>
      <c r="B144" t="b">
        <v>0</v>
      </c>
      <c r="C144" s="13" t="s">
        <v>302</v>
      </c>
      <c r="D144">
        <f t="shared" si="4"/>
        <v>136</v>
      </c>
      <c r="G144" t="str">
        <f t="shared" si="5"/>
        <v>insert into akun (username, role, password) values ('Miles.Nicole92',FALSE,'UHJEIhrxlHk');</v>
      </c>
    </row>
    <row r="145" spans="1:7" x14ac:dyDescent="0.35">
      <c r="A145" t="s">
        <v>802</v>
      </c>
      <c r="B145" t="b">
        <v>0</v>
      </c>
      <c r="C145" s="13" t="s">
        <v>303</v>
      </c>
      <c r="D145">
        <f t="shared" si="4"/>
        <v>137</v>
      </c>
      <c r="G145" t="str">
        <f t="shared" si="5"/>
        <v>insert into akun (username, role, password) values ('Petersen.Cairo68',FALSE,'EyJ3pD0DKT');</v>
      </c>
    </row>
    <row r="146" spans="1:7" x14ac:dyDescent="0.35">
      <c r="A146" t="s">
        <v>803</v>
      </c>
      <c r="B146" t="b">
        <v>0</v>
      </c>
      <c r="C146" s="13" t="s">
        <v>304</v>
      </c>
      <c r="D146">
        <f t="shared" si="4"/>
        <v>138</v>
      </c>
      <c r="G146" t="str">
        <f t="shared" si="5"/>
        <v>insert into akun (username, role, password) values ('Mcfadden.Sharon10',FALSE,'reLYuBL76te');</v>
      </c>
    </row>
    <row r="147" spans="1:7" x14ac:dyDescent="0.35">
      <c r="A147" t="s">
        <v>804</v>
      </c>
      <c r="B147" t="b">
        <v>0</v>
      </c>
      <c r="C147" s="13" t="s">
        <v>305</v>
      </c>
      <c r="D147">
        <f t="shared" si="4"/>
        <v>139</v>
      </c>
      <c r="G147" t="str">
        <f t="shared" si="5"/>
        <v>insert into akun (username, role, password) values ('Atkins.Judah32',FALSE,'WuKugcYphC4r');</v>
      </c>
    </row>
    <row r="148" spans="1:7" x14ac:dyDescent="0.35">
      <c r="A148" t="s">
        <v>805</v>
      </c>
      <c r="B148" t="b">
        <v>0</v>
      </c>
      <c r="C148" s="13" t="s">
        <v>306</v>
      </c>
      <c r="D148">
        <f t="shared" si="4"/>
        <v>140</v>
      </c>
      <c r="G148" t="str">
        <f t="shared" si="5"/>
        <v>insert into akun (username, role, password) values ('Dunn.Montana12',FALSE,'gWiiU79JF');</v>
      </c>
    </row>
    <row r="149" spans="1:7" x14ac:dyDescent="0.35">
      <c r="A149" t="s">
        <v>806</v>
      </c>
      <c r="B149" t="b">
        <v>0</v>
      </c>
      <c r="C149" s="13" t="s">
        <v>307</v>
      </c>
      <c r="D149">
        <f t="shared" si="4"/>
        <v>141</v>
      </c>
      <c r="G149" t="str">
        <f t="shared" si="5"/>
        <v>insert into akun (username, role, password) values ('Daugherty.Fallon98',FALSE,'yh92n5FV5');</v>
      </c>
    </row>
    <row r="150" spans="1:7" x14ac:dyDescent="0.35">
      <c r="A150" t="s">
        <v>807</v>
      </c>
      <c r="B150" t="b">
        <v>0</v>
      </c>
      <c r="C150" s="13" t="s">
        <v>308</v>
      </c>
      <c r="D150">
        <f t="shared" si="4"/>
        <v>142</v>
      </c>
      <c r="G150" t="str">
        <f t="shared" si="5"/>
        <v>insert into akun (username, role, password) values ('Farmer.Dora53',FALSE,'P2YjNg');</v>
      </c>
    </row>
    <row r="151" spans="1:7" x14ac:dyDescent="0.35">
      <c r="A151" t="s">
        <v>808</v>
      </c>
      <c r="B151" t="b">
        <v>0</v>
      </c>
      <c r="C151" s="13" t="s">
        <v>309</v>
      </c>
      <c r="D151">
        <f t="shared" si="4"/>
        <v>143</v>
      </c>
      <c r="G151" t="str">
        <f t="shared" si="5"/>
        <v>insert into akun (username, role, password) values ('Moon.Emerald95',FALSE,'HR5IH1jnB');</v>
      </c>
    </row>
    <row r="152" spans="1:7" x14ac:dyDescent="0.35">
      <c r="A152" t="s">
        <v>809</v>
      </c>
      <c r="B152" t="b">
        <v>0</v>
      </c>
      <c r="C152" s="13" t="s">
        <v>310</v>
      </c>
      <c r="D152">
        <f t="shared" si="4"/>
        <v>144</v>
      </c>
      <c r="G152" t="str">
        <f t="shared" si="5"/>
        <v>insert into akun (username, role, password) values ('Michael.Hiroko23',FALSE,'wBK5edyvI6G');</v>
      </c>
    </row>
    <row r="153" spans="1:7" x14ac:dyDescent="0.35">
      <c r="A153" t="s">
        <v>810</v>
      </c>
      <c r="B153" t="b">
        <v>0</v>
      </c>
      <c r="C153" s="13" t="s">
        <v>311</v>
      </c>
      <c r="D153">
        <f t="shared" si="4"/>
        <v>145</v>
      </c>
      <c r="G153" t="str">
        <f t="shared" si="5"/>
        <v>insert into akun (username, role, password) values ('Collins.Darius81',FALSE,'jmTySsdw');</v>
      </c>
    </row>
    <row r="154" spans="1:7" x14ac:dyDescent="0.35">
      <c r="A154" t="s">
        <v>811</v>
      </c>
      <c r="B154" t="b">
        <v>0</v>
      </c>
      <c r="C154" s="13" t="s">
        <v>312</v>
      </c>
      <c r="D154">
        <f t="shared" si="4"/>
        <v>146</v>
      </c>
      <c r="G154" t="str">
        <f t="shared" si="5"/>
        <v>insert into akun (username, role, password) values ('Garrett.Zeph49',FALSE,'NmNJMo');</v>
      </c>
    </row>
    <row r="155" spans="1:7" x14ac:dyDescent="0.35">
      <c r="A155" t="s">
        <v>812</v>
      </c>
      <c r="B155" t="b">
        <v>0</v>
      </c>
      <c r="C155" s="13" t="s">
        <v>313</v>
      </c>
      <c r="D155">
        <f t="shared" si="4"/>
        <v>147</v>
      </c>
      <c r="G155" t="str">
        <f t="shared" si="5"/>
        <v>insert into akun (username, role, password) values ('Colon.Ursa10',FALSE,'oxfedipDE');</v>
      </c>
    </row>
    <row r="156" spans="1:7" x14ac:dyDescent="0.35">
      <c r="A156" t="s">
        <v>813</v>
      </c>
      <c r="B156" t="b">
        <v>0</v>
      </c>
      <c r="C156" s="13" t="s">
        <v>314</v>
      </c>
      <c r="D156">
        <f t="shared" si="4"/>
        <v>148</v>
      </c>
      <c r="G156" t="str">
        <f t="shared" si="5"/>
        <v>insert into akun (username, role, password) values ('Estes.Jarrod4',FALSE,'SFsYMB');</v>
      </c>
    </row>
    <row r="157" spans="1:7" x14ac:dyDescent="0.35">
      <c r="A157" t="s">
        <v>814</v>
      </c>
      <c r="B157" t="b">
        <v>0</v>
      </c>
      <c r="C157" s="13" t="s">
        <v>315</v>
      </c>
      <c r="D157">
        <f t="shared" si="4"/>
        <v>149</v>
      </c>
      <c r="G157" t="str">
        <f t="shared" si="5"/>
        <v>insert into akun (username, role, password) values ('Hobbs.Karen39',FALSE,'20cOwC1obuO');</v>
      </c>
    </row>
    <row r="158" spans="1:7" x14ac:dyDescent="0.35">
      <c r="A158" t="s">
        <v>815</v>
      </c>
      <c r="B158" t="b">
        <v>0</v>
      </c>
      <c r="C158" s="13" t="s">
        <v>316</v>
      </c>
      <c r="D158">
        <f t="shared" si="4"/>
        <v>150</v>
      </c>
      <c r="G158" t="str">
        <f t="shared" si="5"/>
        <v>insert into akun (username, role, password) values ('Jacobs.Callie84',FALSE,'kRh1xtf');</v>
      </c>
    </row>
    <row r="159" spans="1:7" x14ac:dyDescent="0.35">
      <c r="A159" t="s">
        <v>816</v>
      </c>
      <c r="B159" t="b">
        <v>0</v>
      </c>
      <c r="C159" s="13" t="s">
        <v>317</v>
      </c>
      <c r="D159">
        <f t="shared" si="4"/>
        <v>151</v>
      </c>
      <c r="G159" t="str">
        <f t="shared" si="5"/>
        <v>insert into akun (username, role, password) values ('Jackson.Dahlia87',FALSE,'hzHGZy');</v>
      </c>
    </row>
    <row r="160" spans="1:7" x14ac:dyDescent="0.35">
      <c r="A160" t="s">
        <v>817</v>
      </c>
      <c r="B160" t="b">
        <v>0</v>
      </c>
      <c r="C160" s="13" t="s">
        <v>318</v>
      </c>
      <c r="D160">
        <f t="shared" si="4"/>
        <v>152</v>
      </c>
      <c r="G160" t="str">
        <f t="shared" si="5"/>
        <v>insert into akun (username, role, password) values ('Stevenson.Madaline67',FALSE,'PYoRrB9ngZ');</v>
      </c>
    </row>
    <row r="161" spans="1:7" x14ac:dyDescent="0.35">
      <c r="A161" t="s">
        <v>818</v>
      </c>
      <c r="B161" t="b">
        <v>0</v>
      </c>
      <c r="C161" s="13" t="s">
        <v>319</v>
      </c>
      <c r="D161">
        <f t="shared" si="4"/>
        <v>153</v>
      </c>
      <c r="G161" t="str">
        <f t="shared" si="5"/>
        <v>insert into akun (username, role, password) values ('Kennedy.Alice96',FALSE,'Qx5YhN41jgl');</v>
      </c>
    </row>
    <row r="162" spans="1:7" x14ac:dyDescent="0.35">
      <c r="A162" t="s">
        <v>819</v>
      </c>
      <c r="B162" t="b">
        <v>0</v>
      </c>
      <c r="C162" s="13" t="s">
        <v>320</v>
      </c>
      <c r="D162">
        <f t="shared" si="4"/>
        <v>154</v>
      </c>
      <c r="G162" t="str">
        <f t="shared" si="5"/>
        <v>insert into akun (username, role, password) values ('Jordan.Roanna91',FALSE,'lAsFS1P');</v>
      </c>
    </row>
    <row r="163" spans="1:7" x14ac:dyDescent="0.35">
      <c r="A163" t="s">
        <v>820</v>
      </c>
      <c r="B163" t="b">
        <v>0</v>
      </c>
      <c r="C163" s="13" t="s">
        <v>321</v>
      </c>
      <c r="D163">
        <f t="shared" si="4"/>
        <v>155</v>
      </c>
      <c r="G163" t="str">
        <f t="shared" si="5"/>
        <v>insert into akun (username, role, password) values ('Lawson.Asher8',FALSE,'FnyLhkaIWtTa');</v>
      </c>
    </row>
    <row r="164" spans="1:7" x14ac:dyDescent="0.35">
      <c r="A164" t="s">
        <v>821</v>
      </c>
      <c r="B164" t="b">
        <v>0</v>
      </c>
      <c r="C164" s="13" t="s">
        <v>322</v>
      </c>
      <c r="D164">
        <f t="shared" si="4"/>
        <v>156</v>
      </c>
      <c r="G164" t="str">
        <f t="shared" si="5"/>
        <v>insert into akun (username, role, password) values ('Curry.Cailin95',FALSE,'LIYUCM1zkg4');</v>
      </c>
    </row>
    <row r="165" spans="1:7" x14ac:dyDescent="0.35">
      <c r="A165" t="s">
        <v>822</v>
      </c>
      <c r="B165" t="b">
        <v>0</v>
      </c>
      <c r="C165" s="13" t="s">
        <v>323</v>
      </c>
      <c r="D165">
        <f t="shared" si="4"/>
        <v>157</v>
      </c>
      <c r="G165" t="str">
        <f t="shared" si="5"/>
        <v>insert into akun (username, role, password) values ('Booker.Imelda6',FALSE,'pc6FQ5B');</v>
      </c>
    </row>
    <row r="166" spans="1:7" x14ac:dyDescent="0.35">
      <c r="A166" t="s">
        <v>823</v>
      </c>
      <c r="B166" t="b">
        <v>0</v>
      </c>
      <c r="C166" s="13" t="s">
        <v>324</v>
      </c>
      <c r="D166">
        <f t="shared" si="4"/>
        <v>158</v>
      </c>
      <c r="G166" t="str">
        <f t="shared" si="5"/>
        <v>insert into akun (username, role, password) values ('Contreras.Kirsten46',FALSE,'uF45NTF9Pxp');</v>
      </c>
    </row>
    <row r="167" spans="1:7" x14ac:dyDescent="0.35">
      <c r="A167" t="s">
        <v>824</v>
      </c>
      <c r="B167" t="b">
        <v>0</v>
      </c>
      <c r="C167" s="13" t="s">
        <v>325</v>
      </c>
      <c r="D167">
        <f t="shared" si="4"/>
        <v>159</v>
      </c>
      <c r="G167" t="str">
        <f t="shared" si="5"/>
        <v>insert into akun (username, role, password) values ('Burgess.Warren34',FALSE,'7X6x47j3Alkd');</v>
      </c>
    </row>
    <row r="168" spans="1:7" x14ac:dyDescent="0.35">
      <c r="A168" t="s">
        <v>825</v>
      </c>
      <c r="B168" t="b">
        <v>0</v>
      </c>
      <c r="C168" s="13" t="s">
        <v>326</v>
      </c>
      <c r="D168">
        <f t="shared" si="4"/>
        <v>160</v>
      </c>
      <c r="G168" t="str">
        <f t="shared" si="5"/>
        <v>insert into akun (username, role, password) values ('Downs.Steel2',FALSE,'iuP3QY7');</v>
      </c>
    </row>
    <row r="169" spans="1:7" x14ac:dyDescent="0.35">
      <c r="A169" t="s">
        <v>826</v>
      </c>
      <c r="B169" t="b">
        <v>0</v>
      </c>
      <c r="C169" s="13" t="s">
        <v>327</v>
      </c>
      <c r="D169">
        <f t="shared" si="4"/>
        <v>161</v>
      </c>
      <c r="G169" t="str">
        <f t="shared" si="5"/>
        <v>insert into akun (username, role, password) values ('Benjamin.Jessica87',FALSE,'4j1VPbYhTP');</v>
      </c>
    </row>
    <row r="170" spans="1:7" x14ac:dyDescent="0.35">
      <c r="A170" t="s">
        <v>827</v>
      </c>
      <c r="B170" t="b">
        <v>0</v>
      </c>
      <c r="C170" s="13" t="s">
        <v>328</v>
      </c>
      <c r="D170">
        <f t="shared" si="4"/>
        <v>162</v>
      </c>
      <c r="G170" t="str">
        <f t="shared" si="5"/>
        <v>insert into akun (username, role, password) values ('Harper.Jonas23',FALSE,'TIBchpS9HS');</v>
      </c>
    </row>
    <row r="171" spans="1:7" x14ac:dyDescent="0.35">
      <c r="A171" t="s">
        <v>828</v>
      </c>
      <c r="B171" t="b">
        <v>0</v>
      </c>
      <c r="C171" s="13" t="s">
        <v>329</v>
      </c>
      <c r="D171">
        <f t="shared" si="4"/>
        <v>163</v>
      </c>
      <c r="G171" t="str">
        <f t="shared" si="5"/>
        <v>insert into akun (username, role, password) values ('Walls.Christopher5',FALSE,'0FenI1iUk8q');</v>
      </c>
    </row>
    <row r="172" spans="1:7" x14ac:dyDescent="0.35">
      <c r="A172" t="s">
        <v>829</v>
      </c>
      <c r="B172" t="b">
        <v>0</v>
      </c>
      <c r="C172" s="13" t="s">
        <v>330</v>
      </c>
      <c r="D172">
        <f t="shared" si="4"/>
        <v>164</v>
      </c>
      <c r="G172" t="str">
        <f t="shared" si="5"/>
        <v>insert into akun (username, role, password) values ('Skinner.Ruby31',FALSE,'ZPhGFhTc');</v>
      </c>
    </row>
    <row r="173" spans="1:7" x14ac:dyDescent="0.35">
      <c r="A173" t="s">
        <v>830</v>
      </c>
      <c r="B173" t="b">
        <v>0</v>
      </c>
      <c r="C173" s="13" t="s">
        <v>331</v>
      </c>
      <c r="D173">
        <f t="shared" si="4"/>
        <v>165</v>
      </c>
      <c r="G173" t="str">
        <f t="shared" si="5"/>
        <v>insert into akun (username, role, password) values ('Graham.Phelan12',FALSE,'P8OApTP2BE2');</v>
      </c>
    </row>
    <row r="174" spans="1:7" x14ac:dyDescent="0.35">
      <c r="A174" t="s">
        <v>831</v>
      </c>
      <c r="B174" t="b">
        <v>0</v>
      </c>
      <c r="C174" s="13" t="s">
        <v>332</v>
      </c>
      <c r="D174">
        <f t="shared" si="4"/>
        <v>166</v>
      </c>
      <c r="G174" t="str">
        <f t="shared" si="5"/>
        <v>insert into akun (username, role, password) values ('Mckee.Emery64',FALSE,'1lRJlt');</v>
      </c>
    </row>
    <row r="175" spans="1:7" x14ac:dyDescent="0.35">
      <c r="A175" t="s">
        <v>832</v>
      </c>
      <c r="B175" t="b">
        <v>0</v>
      </c>
      <c r="C175" s="13" t="s">
        <v>333</v>
      </c>
      <c r="D175">
        <f t="shared" si="4"/>
        <v>167</v>
      </c>
      <c r="G175" t="str">
        <f t="shared" si="5"/>
        <v>insert into akun (username, role, password) values ('Cole.Lillith48',FALSE,'KQnM0AkDm7');</v>
      </c>
    </row>
    <row r="176" spans="1:7" x14ac:dyDescent="0.35">
      <c r="A176" t="s">
        <v>833</v>
      </c>
      <c r="B176" t="b">
        <v>0</v>
      </c>
      <c r="C176" s="13" t="s">
        <v>334</v>
      </c>
      <c r="D176">
        <f t="shared" si="4"/>
        <v>168</v>
      </c>
      <c r="G176" t="str">
        <f t="shared" si="5"/>
        <v>insert into akun (username, role, password) values ('Wagner.Hayden86',FALSE,'kbNGz6AvdX2c');</v>
      </c>
    </row>
    <row r="177" spans="1:7" x14ac:dyDescent="0.35">
      <c r="A177" t="s">
        <v>834</v>
      </c>
      <c r="B177" t="b">
        <v>0</v>
      </c>
      <c r="C177" s="13" t="s">
        <v>335</v>
      </c>
      <c r="D177">
        <f t="shared" si="4"/>
        <v>169</v>
      </c>
      <c r="G177" t="str">
        <f t="shared" si="5"/>
        <v>insert into akun (username, role, password) values ('Noel.Yuli88',FALSE,'a2XQTu33d1');</v>
      </c>
    </row>
    <row r="178" spans="1:7" x14ac:dyDescent="0.35">
      <c r="A178" t="s">
        <v>835</v>
      </c>
      <c r="B178" t="b">
        <v>0</v>
      </c>
      <c r="C178" s="13" t="s">
        <v>336</v>
      </c>
      <c r="D178">
        <f t="shared" si="4"/>
        <v>170</v>
      </c>
      <c r="G178" t="str">
        <f t="shared" si="5"/>
        <v>insert into akun (username, role, password) values ('Jackson.Shelly76',FALSE,'OEc6GMkz5cq');</v>
      </c>
    </row>
    <row r="179" spans="1:7" x14ac:dyDescent="0.35">
      <c r="A179" t="s">
        <v>836</v>
      </c>
      <c r="B179" t="b">
        <v>0</v>
      </c>
      <c r="C179" s="13" t="s">
        <v>337</v>
      </c>
      <c r="D179">
        <f t="shared" si="4"/>
        <v>171</v>
      </c>
      <c r="G179" t="str">
        <f t="shared" si="5"/>
        <v>insert into akun (username, role, password) values ('Gamble.Hoyt29',FALSE,'hDSKOK');</v>
      </c>
    </row>
    <row r="180" spans="1:7" x14ac:dyDescent="0.35">
      <c r="A180" t="s">
        <v>837</v>
      </c>
      <c r="B180" t="b">
        <v>0</v>
      </c>
      <c r="C180" s="13" t="s">
        <v>338</v>
      </c>
      <c r="D180">
        <f t="shared" si="4"/>
        <v>172</v>
      </c>
      <c r="G180" t="str">
        <f t="shared" si="5"/>
        <v>insert into akun (username, role, password) values ('Scott.Mira46',FALSE,'338xeJsXUpi');</v>
      </c>
    </row>
    <row r="181" spans="1:7" x14ac:dyDescent="0.35">
      <c r="A181" t="s">
        <v>838</v>
      </c>
      <c r="B181" t="b">
        <v>0</v>
      </c>
      <c r="C181" s="13" t="s">
        <v>339</v>
      </c>
      <c r="D181">
        <f t="shared" si="4"/>
        <v>173</v>
      </c>
      <c r="G181" t="str">
        <f t="shared" si="5"/>
        <v>insert into akun (username, role, password) values ('Sykes.Eliana60',FALSE,'zZbJSs');</v>
      </c>
    </row>
    <row r="182" spans="1:7" x14ac:dyDescent="0.35">
      <c r="A182" t="s">
        <v>839</v>
      </c>
      <c r="B182" t="b">
        <v>0</v>
      </c>
      <c r="C182" s="13" t="s">
        <v>340</v>
      </c>
      <c r="D182">
        <f t="shared" si="4"/>
        <v>174</v>
      </c>
      <c r="G182" t="str">
        <f t="shared" si="5"/>
        <v>insert into akun (username, role, password) values ('Macias.Irene77',FALSE,'IMVzYNw');</v>
      </c>
    </row>
    <row r="183" spans="1:7" x14ac:dyDescent="0.35">
      <c r="A183" t="s">
        <v>840</v>
      </c>
      <c r="B183" t="b">
        <v>0</v>
      </c>
      <c r="C183" s="13" t="s">
        <v>341</v>
      </c>
      <c r="D183">
        <f t="shared" si="4"/>
        <v>175</v>
      </c>
      <c r="G183" t="str">
        <f t="shared" si="5"/>
        <v>insert into akun (username, role, password) values ('Romero.Margaret4',FALSE,'z1b7ADO');</v>
      </c>
    </row>
    <row r="184" spans="1:7" x14ac:dyDescent="0.35">
      <c r="A184" t="s">
        <v>841</v>
      </c>
      <c r="B184" t="b">
        <v>0</v>
      </c>
      <c r="C184" s="13" t="s">
        <v>342</v>
      </c>
      <c r="D184">
        <f t="shared" si="4"/>
        <v>176</v>
      </c>
      <c r="G184" t="str">
        <f t="shared" si="5"/>
        <v>insert into akun (username, role, password) values ('Newton.Logan47',FALSE,'Cf4QuQN5Q');</v>
      </c>
    </row>
    <row r="185" spans="1:7" x14ac:dyDescent="0.35">
      <c r="A185" t="s">
        <v>842</v>
      </c>
      <c r="B185" t="b">
        <v>0</v>
      </c>
      <c r="C185" s="13" t="s">
        <v>343</v>
      </c>
      <c r="D185">
        <f t="shared" si="4"/>
        <v>177</v>
      </c>
      <c r="G185" t="str">
        <f t="shared" si="5"/>
        <v>insert into akun (username, role, password) values ('Dawson.Jasper77',FALSE,'tHZlWlM');</v>
      </c>
    </row>
    <row r="186" spans="1:7" x14ac:dyDescent="0.35">
      <c r="A186" t="s">
        <v>843</v>
      </c>
      <c r="B186" t="b">
        <v>0</v>
      </c>
      <c r="C186" s="13" t="s">
        <v>344</v>
      </c>
      <c r="D186">
        <f t="shared" si="4"/>
        <v>178</v>
      </c>
      <c r="G186" t="str">
        <f t="shared" si="5"/>
        <v>insert into akun (username, role, password) values ('Bray.Mallory49',FALSE,'Rh6EH5ctll3');</v>
      </c>
    </row>
    <row r="187" spans="1:7" x14ac:dyDescent="0.35">
      <c r="A187" t="s">
        <v>844</v>
      </c>
      <c r="B187" t="b">
        <v>0</v>
      </c>
      <c r="C187" s="13" t="s">
        <v>345</v>
      </c>
      <c r="D187">
        <f t="shared" si="4"/>
        <v>179</v>
      </c>
      <c r="G187" t="str">
        <f t="shared" si="5"/>
        <v>insert into akun (username, role, password) values ('Barron.Lewis19',FALSE,'93sbhz');</v>
      </c>
    </row>
    <row r="188" spans="1:7" x14ac:dyDescent="0.35">
      <c r="A188" t="s">
        <v>845</v>
      </c>
      <c r="B188" t="b">
        <v>0</v>
      </c>
      <c r="C188" s="13" t="s">
        <v>346</v>
      </c>
      <c r="D188">
        <f t="shared" si="4"/>
        <v>180</v>
      </c>
      <c r="G188" t="str">
        <f t="shared" si="5"/>
        <v>insert into akun (username, role, password) values ('Carney.Tanya48',FALSE,'EgO2ClF');</v>
      </c>
    </row>
    <row r="189" spans="1:7" x14ac:dyDescent="0.35">
      <c r="A189" t="s">
        <v>846</v>
      </c>
      <c r="B189" t="b">
        <v>0</v>
      </c>
      <c r="C189" s="13" t="s">
        <v>347</v>
      </c>
      <c r="D189">
        <f t="shared" si="4"/>
        <v>181</v>
      </c>
      <c r="G189" t="str">
        <f t="shared" si="5"/>
        <v>insert into akun (username, role, password) values ('Nolan.Lani42',FALSE,'COSivwQ');</v>
      </c>
    </row>
    <row r="190" spans="1:7" x14ac:dyDescent="0.35">
      <c r="A190" t="s">
        <v>847</v>
      </c>
      <c r="B190" t="b">
        <v>0</v>
      </c>
      <c r="C190" s="13" t="s">
        <v>348</v>
      </c>
      <c r="D190">
        <f t="shared" si="4"/>
        <v>182</v>
      </c>
      <c r="G190" t="str">
        <f t="shared" si="5"/>
        <v>insert into akun (username, role, password) values ('Hansen.Candace3',FALSE,'U5i90rkBZrIt');</v>
      </c>
    </row>
    <row r="191" spans="1:7" x14ac:dyDescent="0.35">
      <c r="A191" t="s">
        <v>848</v>
      </c>
      <c r="B191" t="b">
        <v>0</v>
      </c>
      <c r="C191" s="13" t="s">
        <v>349</v>
      </c>
      <c r="D191">
        <f t="shared" si="4"/>
        <v>183</v>
      </c>
      <c r="G191" t="str">
        <f t="shared" si="5"/>
        <v>insert into akun (username, role, password) values ('Horn.Emery41',FALSE,'sK09y1');</v>
      </c>
    </row>
    <row r="192" spans="1:7" x14ac:dyDescent="0.35">
      <c r="A192" t="s">
        <v>849</v>
      </c>
      <c r="B192" t="b">
        <v>0</v>
      </c>
      <c r="C192" s="13" t="s">
        <v>350</v>
      </c>
      <c r="D192">
        <f t="shared" si="4"/>
        <v>184</v>
      </c>
      <c r="G192" t="str">
        <f t="shared" si="5"/>
        <v>insert into akun (username, role, password) values ('Collier.Ashely24',FALSE,'GZYxwU2yi');</v>
      </c>
    </row>
    <row r="193" spans="1:7" x14ac:dyDescent="0.35">
      <c r="A193" t="s">
        <v>850</v>
      </c>
      <c r="B193" t="b">
        <v>0</v>
      </c>
      <c r="C193" s="13" t="s">
        <v>351</v>
      </c>
      <c r="D193">
        <f t="shared" si="4"/>
        <v>185</v>
      </c>
      <c r="G193" t="str">
        <f t="shared" si="5"/>
        <v>insert into akun (username, role, password) values ('Barton.Michelle11',FALSE,'4F4xXsmlXy');</v>
      </c>
    </row>
    <row r="194" spans="1:7" x14ac:dyDescent="0.35">
      <c r="A194" t="s">
        <v>851</v>
      </c>
      <c r="B194" t="b">
        <v>0</v>
      </c>
      <c r="C194" s="13" t="s">
        <v>352</v>
      </c>
      <c r="D194">
        <f t="shared" si="4"/>
        <v>186</v>
      </c>
      <c r="G194" t="str">
        <f t="shared" si="5"/>
        <v>insert into akun (username, role, password) values ('Allen.James4',FALSE,'wdPfCUGwHL7');</v>
      </c>
    </row>
    <row r="195" spans="1:7" x14ac:dyDescent="0.35">
      <c r="A195" t="s">
        <v>852</v>
      </c>
      <c r="B195" t="b">
        <v>0</v>
      </c>
      <c r="C195" s="13" t="s">
        <v>353</v>
      </c>
      <c r="D195">
        <f t="shared" si="4"/>
        <v>187</v>
      </c>
      <c r="G195" t="str">
        <f t="shared" si="5"/>
        <v>insert into akun (username, role, password) values ('Hoffman.Clark45',FALSE,'DvgOM8N1');</v>
      </c>
    </row>
    <row r="196" spans="1:7" x14ac:dyDescent="0.35">
      <c r="A196" t="s">
        <v>853</v>
      </c>
      <c r="B196" t="b">
        <v>0</v>
      </c>
      <c r="C196" s="13" t="s">
        <v>354</v>
      </c>
      <c r="D196">
        <f t="shared" si="4"/>
        <v>188</v>
      </c>
      <c r="G196" t="str">
        <f t="shared" si="5"/>
        <v>insert into akun (username, role, password) values ('Shields.Emi97',FALSE,'0rdi5A7Y8E');</v>
      </c>
    </row>
    <row r="197" spans="1:7" x14ac:dyDescent="0.35">
      <c r="A197" t="s">
        <v>854</v>
      </c>
      <c r="B197" t="b">
        <v>0</v>
      </c>
      <c r="C197" s="13" t="s">
        <v>355</v>
      </c>
      <c r="D197">
        <f t="shared" ref="D197:D260" si="6">D196+1</f>
        <v>189</v>
      </c>
      <c r="G197" t="str">
        <f t="shared" ref="G197:G260" si="7">CONCATENATE($G$3,"'",A197,"'",",",B197,",","'",C197,"'",")",";")</f>
        <v>insert into akun (username, role, password) values ('Holden.Martena56',FALSE,'2gNsTh4c');</v>
      </c>
    </row>
    <row r="198" spans="1:7" x14ac:dyDescent="0.35">
      <c r="A198" t="s">
        <v>855</v>
      </c>
      <c r="B198" t="b">
        <v>0</v>
      </c>
      <c r="C198" s="13" t="s">
        <v>356</v>
      </c>
      <c r="D198">
        <f t="shared" si="6"/>
        <v>190</v>
      </c>
      <c r="G198" t="str">
        <f t="shared" si="7"/>
        <v>insert into akun (username, role, password) values ('Trevino.Remedios97',FALSE,'a5BnS19');</v>
      </c>
    </row>
    <row r="199" spans="1:7" x14ac:dyDescent="0.35">
      <c r="A199" t="s">
        <v>856</v>
      </c>
      <c r="B199" t="b">
        <v>0</v>
      </c>
      <c r="C199" s="13" t="s">
        <v>357</v>
      </c>
      <c r="D199">
        <f t="shared" si="6"/>
        <v>191</v>
      </c>
      <c r="G199" t="str">
        <f t="shared" si="7"/>
        <v>insert into akun (username, role, password) values ('Aguilar.Jeremy92',FALSE,'4PqFkvT');</v>
      </c>
    </row>
    <row r="200" spans="1:7" x14ac:dyDescent="0.35">
      <c r="A200" t="s">
        <v>857</v>
      </c>
      <c r="B200" t="b">
        <v>0</v>
      </c>
      <c r="C200" s="13" t="s">
        <v>358</v>
      </c>
      <c r="D200">
        <f t="shared" si="6"/>
        <v>192</v>
      </c>
      <c r="G200" t="str">
        <f t="shared" si="7"/>
        <v>insert into akun (username, role, password) values ('Ortega.Abbot37',FALSE,'AZTGqVjexSVr');</v>
      </c>
    </row>
    <row r="201" spans="1:7" x14ac:dyDescent="0.35">
      <c r="A201" t="s">
        <v>858</v>
      </c>
      <c r="B201" t="b">
        <v>0</v>
      </c>
      <c r="C201" s="13" t="s">
        <v>359</v>
      </c>
      <c r="D201">
        <f t="shared" si="6"/>
        <v>193</v>
      </c>
      <c r="G201" t="str">
        <f t="shared" si="7"/>
        <v>insert into akun (username, role, password) values ('Villarreal.Hyacinth58',FALSE,'lRwvA1SQo');</v>
      </c>
    </row>
    <row r="202" spans="1:7" x14ac:dyDescent="0.35">
      <c r="A202" t="s">
        <v>859</v>
      </c>
      <c r="B202" t="b">
        <v>0</v>
      </c>
      <c r="C202" s="13" t="s">
        <v>360</v>
      </c>
      <c r="D202">
        <f t="shared" si="6"/>
        <v>194</v>
      </c>
      <c r="G202" t="str">
        <f t="shared" si="7"/>
        <v>insert into akun (username, role, password) values ('Gibson.Ferris81',FALSE,'bZQiFQZvv');</v>
      </c>
    </row>
    <row r="203" spans="1:7" x14ac:dyDescent="0.35">
      <c r="A203" t="s">
        <v>860</v>
      </c>
      <c r="B203" t="b">
        <v>0</v>
      </c>
      <c r="C203" s="13" t="s">
        <v>361</v>
      </c>
      <c r="D203">
        <f t="shared" si="6"/>
        <v>195</v>
      </c>
      <c r="G203" t="str">
        <f t="shared" si="7"/>
        <v>insert into akun (username, role, password) values ('Castillo.Indigo58',FALSE,'qbCGstogrg');</v>
      </c>
    </row>
    <row r="204" spans="1:7" x14ac:dyDescent="0.35">
      <c r="A204" t="s">
        <v>861</v>
      </c>
      <c r="B204" t="b">
        <v>0</v>
      </c>
      <c r="C204" s="13" t="s">
        <v>362</v>
      </c>
      <c r="D204">
        <f t="shared" si="6"/>
        <v>196</v>
      </c>
      <c r="G204" t="str">
        <f t="shared" si="7"/>
        <v>insert into akun (username, role, password) values ('Schroeder.Kermit67',FALSE,'MFVV665P');</v>
      </c>
    </row>
    <row r="205" spans="1:7" x14ac:dyDescent="0.35">
      <c r="A205" t="s">
        <v>862</v>
      </c>
      <c r="B205" t="b">
        <v>0</v>
      </c>
      <c r="C205" s="13" t="s">
        <v>363</v>
      </c>
      <c r="D205">
        <f t="shared" si="6"/>
        <v>197</v>
      </c>
      <c r="G205" t="str">
        <f t="shared" si="7"/>
        <v>insert into akun (username, role, password) values ('Jacobson.Kelsie21',FALSE,'jQQV2JLmG');</v>
      </c>
    </row>
    <row r="206" spans="1:7" x14ac:dyDescent="0.35">
      <c r="A206" t="s">
        <v>863</v>
      </c>
      <c r="B206" t="b">
        <v>0</v>
      </c>
      <c r="C206" s="13" t="s">
        <v>364</v>
      </c>
      <c r="D206">
        <f t="shared" si="6"/>
        <v>198</v>
      </c>
      <c r="G206" t="str">
        <f t="shared" si="7"/>
        <v>insert into akun (username, role, password) values ('Howard.Cooper71',FALSE,'lnISVnGP0r');</v>
      </c>
    </row>
    <row r="207" spans="1:7" x14ac:dyDescent="0.35">
      <c r="A207" t="s">
        <v>864</v>
      </c>
      <c r="B207" t="b">
        <v>0</v>
      </c>
      <c r="C207" s="13" t="s">
        <v>365</v>
      </c>
      <c r="D207">
        <f t="shared" si="6"/>
        <v>199</v>
      </c>
      <c r="G207" t="str">
        <f t="shared" si="7"/>
        <v>insert into akun (username, role, password) values ('Burton.Wylie56',FALSE,'NCmgysJw');</v>
      </c>
    </row>
    <row r="208" spans="1:7" x14ac:dyDescent="0.35">
      <c r="A208" t="s">
        <v>865</v>
      </c>
      <c r="B208" t="b">
        <v>0</v>
      </c>
      <c r="C208" s="13" t="s">
        <v>366</v>
      </c>
      <c r="D208">
        <f t="shared" si="6"/>
        <v>200</v>
      </c>
      <c r="G208" t="str">
        <f t="shared" si="7"/>
        <v>insert into akun (username, role, password) values ('Gaines.Drake14',FALSE,'MrmDg4XK');</v>
      </c>
    </row>
    <row r="209" spans="1:7" x14ac:dyDescent="0.35">
      <c r="A209" t="s">
        <v>866</v>
      </c>
      <c r="B209" t="b">
        <v>0</v>
      </c>
      <c r="C209" s="13" t="s">
        <v>367</v>
      </c>
      <c r="D209">
        <f t="shared" si="6"/>
        <v>201</v>
      </c>
      <c r="G209" t="str">
        <f t="shared" si="7"/>
        <v>insert into akun (username, role, password) values ('Carpenter.Ahmed11',FALSE,'eH4dMTjYLCWL');</v>
      </c>
    </row>
    <row r="210" spans="1:7" x14ac:dyDescent="0.35">
      <c r="A210" t="s">
        <v>867</v>
      </c>
      <c r="B210" t="b">
        <v>0</v>
      </c>
      <c r="C210" s="13" t="s">
        <v>368</v>
      </c>
      <c r="D210">
        <f t="shared" si="6"/>
        <v>202</v>
      </c>
      <c r="G210" t="str">
        <f t="shared" si="7"/>
        <v>insert into akun (username, role, password) values ('Richardson.Aquila57',FALSE,'OXqhNoOd');</v>
      </c>
    </row>
    <row r="211" spans="1:7" x14ac:dyDescent="0.35">
      <c r="A211" t="s">
        <v>868</v>
      </c>
      <c r="B211" t="b">
        <v>0</v>
      </c>
      <c r="C211" s="13" t="s">
        <v>369</v>
      </c>
      <c r="D211">
        <f t="shared" si="6"/>
        <v>203</v>
      </c>
      <c r="G211" t="str">
        <f t="shared" si="7"/>
        <v>insert into akun (username, role, password) values ('Mcdowell.Celeste67',FALSE,'LZWDQlFRS');</v>
      </c>
    </row>
    <row r="212" spans="1:7" x14ac:dyDescent="0.35">
      <c r="A212" t="s">
        <v>869</v>
      </c>
      <c r="B212" t="b">
        <v>0</v>
      </c>
      <c r="C212" s="13" t="s">
        <v>370</v>
      </c>
      <c r="D212">
        <f t="shared" si="6"/>
        <v>204</v>
      </c>
      <c r="G212" t="str">
        <f t="shared" si="7"/>
        <v>insert into akun (username, role, password) values ('Lowery.Celeste58',FALSE,'cebAbBr1i');</v>
      </c>
    </row>
    <row r="213" spans="1:7" x14ac:dyDescent="0.35">
      <c r="A213" t="s">
        <v>870</v>
      </c>
      <c r="B213" t="b">
        <v>0</v>
      </c>
      <c r="C213" s="13" t="s">
        <v>371</v>
      </c>
      <c r="D213">
        <f t="shared" si="6"/>
        <v>205</v>
      </c>
      <c r="G213" t="str">
        <f t="shared" si="7"/>
        <v>insert into akun (username, role, password) values ('Petty.Ferdinand76',FALSE,'ppQHMaAQmlg');</v>
      </c>
    </row>
    <row r="214" spans="1:7" x14ac:dyDescent="0.35">
      <c r="A214" t="s">
        <v>871</v>
      </c>
      <c r="B214" t="b">
        <v>0</v>
      </c>
      <c r="C214" s="13" t="s">
        <v>372</v>
      </c>
      <c r="D214">
        <f t="shared" si="6"/>
        <v>206</v>
      </c>
      <c r="G214" t="str">
        <f t="shared" si="7"/>
        <v>insert into akun (username, role, password) values ('Hernandez.Phyllis11',FALSE,'SS8aSBHHJJhA');</v>
      </c>
    </row>
    <row r="215" spans="1:7" x14ac:dyDescent="0.35">
      <c r="A215" t="s">
        <v>872</v>
      </c>
      <c r="B215" t="b">
        <v>0</v>
      </c>
      <c r="C215" s="13" t="s">
        <v>373</v>
      </c>
      <c r="D215">
        <f t="shared" si="6"/>
        <v>207</v>
      </c>
      <c r="G215" t="str">
        <f t="shared" si="7"/>
        <v>insert into akun (username, role, password) values ('Mcleod.Clinton15',FALSE,'HQfN12');</v>
      </c>
    </row>
    <row r="216" spans="1:7" x14ac:dyDescent="0.35">
      <c r="A216" t="s">
        <v>873</v>
      </c>
      <c r="B216" t="b">
        <v>0</v>
      </c>
      <c r="C216" s="13" t="s">
        <v>374</v>
      </c>
      <c r="D216">
        <f t="shared" si="6"/>
        <v>208</v>
      </c>
      <c r="G216" t="str">
        <f t="shared" si="7"/>
        <v>insert into akun (username, role, password) values ('Hayes.Hyacinth38',FALSE,'QzRl1SP42');</v>
      </c>
    </row>
    <row r="217" spans="1:7" x14ac:dyDescent="0.35">
      <c r="A217" t="s">
        <v>874</v>
      </c>
      <c r="B217" t="b">
        <v>0</v>
      </c>
      <c r="C217" s="13" t="s">
        <v>375</v>
      </c>
      <c r="D217">
        <f t="shared" si="6"/>
        <v>209</v>
      </c>
      <c r="G217" t="str">
        <f t="shared" si="7"/>
        <v>insert into akun (username, role, password) values ('Mcknight.Kyle46',FALSE,'fSt7t9');</v>
      </c>
    </row>
    <row r="218" spans="1:7" x14ac:dyDescent="0.35">
      <c r="A218" t="s">
        <v>875</v>
      </c>
      <c r="B218" t="b">
        <v>0</v>
      </c>
      <c r="C218" s="13" t="s">
        <v>376</v>
      </c>
      <c r="D218">
        <f t="shared" si="6"/>
        <v>210</v>
      </c>
      <c r="G218" t="str">
        <f t="shared" si="7"/>
        <v>insert into akun (username, role, password) values ('Walsh.Tiger42',FALSE,'CYSGO0n');</v>
      </c>
    </row>
    <row r="219" spans="1:7" x14ac:dyDescent="0.35">
      <c r="A219" t="s">
        <v>876</v>
      </c>
      <c r="B219" t="b">
        <v>0</v>
      </c>
      <c r="C219" s="13" t="s">
        <v>377</v>
      </c>
      <c r="D219">
        <f t="shared" si="6"/>
        <v>211</v>
      </c>
      <c r="G219" t="str">
        <f t="shared" si="7"/>
        <v>insert into akun (username, role, password) values ('Finch.Ross78',FALSE,'4aAAudpq5');</v>
      </c>
    </row>
    <row r="220" spans="1:7" x14ac:dyDescent="0.35">
      <c r="A220" t="s">
        <v>877</v>
      </c>
      <c r="B220" t="b">
        <v>0</v>
      </c>
      <c r="C220" s="13" t="s">
        <v>378</v>
      </c>
      <c r="D220">
        <f t="shared" si="6"/>
        <v>212</v>
      </c>
      <c r="G220" t="str">
        <f t="shared" si="7"/>
        <v>insert into akun (username, role, password) values ('Ingram.Leo88',FALSE,'CozUAl');</v>
      </c>
    </row>
    <row r="221" spans="1:7" x14ac:dyDescent="0.35">
      <c r="A221" t="s">
        <v>878</v>
      </c>
      <c r="B221" t="b">
        <v>0</v>
      </c>
      <c r="C221" s="13" t="s">
        <v>379</v>
      </c>
      <c r="D221">
        <f t="shared" si="6"/>
        <v>213</v>
      </c>
      <c r="G221" t="str">
        <f t="shared" si="7"/>
        <v>insert into akun (username, role, password) values ('Hudson.Aileen4',FALSE,'jJFx3laD');</v>
      </c>
    </row>
    <row r="222" spans="1:7" x14ac:dyDescent="0.35">
      <c r="A222" t="s">
        <v>879</v>
      </c>
      <c r="B222" t="b">
        <v>0</v>
      </c>
      <c r="C222" s="13" t="s">
        <v>380</v>
      </c>
      <c r="D222">
        <f t="shared" si="6"/>
        <v>214</v>
      </c>
      <c r="G222" t="str">
        <f t="shared" si="7"/>
        <v>insert into akun (username, role, password) values ('Mullins.Willa79',FALSE,'cEz0jbG95kgv');</v>
      </c>
    </row>
    <row r="223" spans="1:7" x14ac:dyDescent="0.35">
      <c r="A223" t="s">
        <v>880</v>
      </c>
      <c r="B223" t="b">
        <v>0</v>
      </c>
      <c r="C223" s="13" t="s">
        <v>381</v>
      </c>
      <c r="D223">
        <f t="shared" si="6"/>
        <v>215</v>
      </c>
      <c r="G223" t="str">
        <f t="shared" si="7"/>
        <v>insert into akun (username, role, password) values ('Sweet.Quamar7',FALSE,'szed49QDMH');</v>
      </c>
    </row>
    <row r="224" spans="1:7" x14ac:dyDescent="0.35">
      <c r="A224" t="s">
        <v>881</v>
      </c>
      <c r="B224" t="b">
        <v>0</v>
      </c>
      <c r="C224" s="13" t="s">
        <v>382</v>
      </c>
      <c r="D224">
        <f t="shared" si="6"/>
        <v>216</v>
      </c>
      <c r="G224" t="str">
        <f t="shared" si="7"/>
        <v>insert into akun (username, role, password) values ('Dejesus.Kyle72',FALSE,'9Etyi8HYW87');</v>
      </c>
    </row>
    <row r="225" spans="1:7" x14ac:dyDescent="0.35">
      <c r="A225" t="s">
        <v>882</v>
      </c>
      <c r="B225" t="b">
        <v>0</v>
      </c>
      <c r="C225" s="13" t="s">
        <v>383</v>
      </c>
      <c r="D225">
        <f t="shared" si="6"/>
        <v>217</v>
      </c>
      <c r="G225" t="str">
        <f t="shared" si="7"/>
        <v>insert into akun (username, role, password) values ('Whitehead.Maggie96',FALSE,'WBOXUEXsq');</v>
      </c>
    </row>
    <row r="226" spans="1:7" x14ac:dyDescent="0.35">
      <c r="A226" t="s">
        <v>883</v>
      </c>
      <c r="B226" t="b">
        <v>0</v>
      </c>
      <c r="C226" s="13" t="s">
        <v>384</v>
      </c>
      <c r="D226">
        <f t="shared" si="6"/>
        <v>218</v>
      </c>
      <c r="G226" t="str">
        <f t="shared" si="7"/>
        <v>insert into akun (username, role, password) values ('Solomon.Jemima13',FALSE,'PIuEL8unqOv');</v>
      </c>
    </row>
    <row r="227" spans="1:7" x14ac:dyDescent="0.35">
      <c r="A227" t="s">
        <v>884</v>
      </c>
      <c r="B227" t="b">
        <v>0</v>
      </c>
      <c r="C227" s="13" t="s">
        <v>385</v>
      </c>
      <c r="D227">
        <f t="shared" si="6"/>
        <v>219</v>
      </c>
      <c r="G227" t="str">
        <f t="shared" si="7"/>
        <v>insert into akun (username, role, password) values ('Grimes.Marvin9',FALSE,'r2tJQg0hIs0j');</v>
      </c>
    </row>
    <row r="228" spans="1:7" x14ac:dyDescent="0.35">
      <c r="A228" t="s">
        <v>885</v>
      </c>
      <c r="B228" t="b">
        <v>0</v>
      </c>
      <c r="C228" s="13" t="s">
        <v>386</v>
      </c>
      <c r="D228">
        <f t="shared" si="6"/>
        <v>220</v>
      </c>
      <c r="G228" t="str">
        <f t="shared" si="7"/>
        <v>insert into akun (username, role, password) values ('Garner.Echo30',FALSE,'42GOnadWKkw');</v>
      </c>
    </row>
    <row r="229" spans="1:7" x14ac:dyDescent="0.35">
      <c r="A229" t="s">
        <v>886</v>
      </c>
      <c r="B229" t="b">
        <v>0</v>
      </c>
      <c r="C229" s="13" t="s">
        <v>387</v>
      </c>
      <c r="D229">
        <f t="shared" si="6"/>
        <v>221</v>
      </c>
      <c r="G229" t="str">
        <f t="shared" si="7"/>
        <v>insert into akun (username, role, password) values ('Sellers.Mira68',FALSE,'UgnXHpICK');</v>
      </c>
    </row>
    <row r="230" spans="1:7" x14ac:dyDescent="0.35">
      <c r="A230" t="s">
        <v>887</v>
      </c>
      <c r="B230" t="b">
        <v>0</v>
      </c>
      <c r="C230" s="13" t="s">
        <v>388</v>
      </c>
      <c r="D230">
        <f t="shared" si="6"/>
        <v>222</v>
      </c>
      <c r="G230" t="str">
        <f t="shared" si="7"/>
        <v>insert into akun (username, role, password) values ('Nichols.Colton17',FALSE,'OMwGrHKz0A');</v>
      </c>
    </row>
    <row r="231" spans="1:7" x14ac:dyDescent="0.35">
      <c r="A231" t="s">
        <v>888</v>
      </c>
      <c r="B231" t="b">
        <v>0</v>
      </c>
      <c r="C231" s="13" t="s">
        <v>389</v>
      </c>
      <c r="D231">
        <f t="shared" si="6"/>
        <v>223</v>
      </c>
      <c r="G231" t="str">
        <f t="shared" si="7"/>
        <v>insert into akun (username, role, password) values ('Blanchard.Felix40',FALSE,'njAxVY');</v>
      </c>
    </row>
    <row r="232" spans="1:7" x14ac:dyDescent="0.35">
      <c r="A232" t="s">
        <v>889</v>
      </c>
      <c r="B232" t="b">
        <v>0</v>
      </c>
      <c r="C232" s="13" t="s">
        <v>390</v>
      </c>
      <c r="D232">
        <f t="shared" si="6"/>
        <v>224</v>
      </c>
      <c r="G232" t="str">
        <f t="shared" si="7"/>
        <v>insert into akun (username, role, password) values ('Powell.Quintessa88',FALSE,'oY09qzp');</v>
      </c>
    </row>
    <row r="233" spans="1:7" x14ac:dyDescent="0.35">
      <c r="A233" t="s">
        <v>890</v>
      </c>
      <c r="B233" t="b">
        <v>0</v>
      </c>
      <c r="C233" s="13" t="s">
        <v>391</v>
      </c>
      <c r="D233">
        <f t="shared" si="6"/>
        <v>225</v>
      </c>
      <c r="G233" t="str">
        <f t="shared" si="7"/>
        <v>insert into akun (username, role, password) values ('Guthrie.Bernard47',FALSE,'vseKh4NXLLYK');</v>
      </c>
    </row>
    <row r="234" spans="1:7" x14ac:dyDescent="0.35">
      <c r="A234" t="s">
        <v>891</v>
      </c>
      <c r="B234" t="b">
        <v>0</v>
      </c>
      <c r="C234" s="13" t="s">
        <v>392</v>
      </c>
      <c r="D234">
        <f t="shared" si="6"/>
        <v>226</v>
      </c>
      <c r="G234" t="str">
        <f t="shared" si="7"/>
        <v>insert into akun (username, role, password) values ('Hart.Calista7',FALSE,'rsp0RTjp');</v>
      </c>
    </row>
    <row r="235" spans="1:7" x14ac:dyDescent="0.35">
      <c r="A235" t="s">
        <v>892</v>
      </c>
      <c r="B235" t="b">
        <v>0</v>
      </c>
      <c r="C235" s="13" t="s">
        <v>393</v>
      </c>
      <c r="D235">
        <f t="shared" si="6"/>
        <v>227</v>
      </c>
      <c r="G235" t="str">
        <f t="shared" si="7"/>
        <v>insert into akun (username, role, password) values ('Swanson.Oliver20',FALSE,'Vy8I1o');</v>
      </c>
    </row>
    <row r="236" spans="1:7" x14ac:dyDescent="0.35">
      <c r="A236" t="s">
        <v>893</v>
      </c>
      <c r="B236" t="b">
        <v>0</v>
      </c>
      <c r="C236" s="13" t="s">
        <v>394</v>
      </c>
      <c r="D236">
        <f t="shared" si="6"/>
        <v>228</v>
      </c>
      <c r="G236" t="str">
        <f t="shared" si="7"/>
        <v>insert into akun (username, role, password) values ('Myers.Duncan11',FALSE,'1y5TJnR');</v>
      </c>
    </row>
    <row r="237" spans="1:7" x14ac:dyDescent="0.35">
      <c r="A237" t="s">
        <v>894</v>
      </c>
      <c r="B237" t="b">
        <v>0</v>
      </c>
      <c r="C237" s="13" t="s">
        <v>395</v>
      </c>
      <c r="D237">
        <f t="shared" si="6"/>
        <v>229</v>
      </c>
      <c r="G237" t="str">
        <f t="shared" si="7"/>
        <v>insert into akun (username, role, password) values ('Boone.Jamal86',FALSE,'S1RYmsfLC2yj');</v>
      </c>
    </row>
    <row r="238" spans="1:7" x14ac:dyDescent="0.35">
      <c r="A238" t="s">
        <v>895</v>
      </c>
      <c r="B238" t="b">
        <v>0</v>
      </c>
      <c r="C238" s="13" t="s">
        <v>396</v>
      </c>
      <c r="D238">
        <f t="shared" si="6"/>
        <v>230</v>
      </c>
      <c r="G238" t="str">
        <f t="shared" si="7"/>
        <v>insert into akun (username, role, password) values ('Wynn.Lionel64',FALSE,'yF5WnKzI3M1G');</v>
      </c>
    </row>
    <row r="239" spans="1:7" x14ac:dyDescent="0.35">
      <c r="A239" t="s">
        <v>896</v>
      </c>
      <c r="B239" t="b">
        <v>0</v>
      </c>
      <c r="C239" s="13" t="s">
        <v>397</v>
      </c>
      <c r="D239">
        <f t="shared" si="6"/>
        <v>231</v>
      </c>
      <c r="G239" t="str">
        <f t="shared" si="7"/>
        <v>insert into akun (username, role, password) values ('Dickerson.Natalie18',FALSE,'JQ4BTcSJlqZ');</v>
      </c>
    </row>
    <row r="240" spans="1:7" x14ac:dyDescent="0.35">
      <c r="A240" t="s">
        <v>897</v>
      </c>
      <c r="B240" t="b">
        <v>0</v>
      </c>
      <c r="C240" s="13" t="s">
        <v>398</v>
      </c>
      <c r="D240">
        <f t="shared" si="6"/>
        <v>232</v>
      </c>
      <c r="G240" t="str">
        <f t="shared" si="7"/>
        <v>insert into akun (username, role, password) values ('Martin.Channing22',FALSE,'Jj2gqPf1');</v>
      </c>
    </row>
    <row r="241" spans="1:7" x14ac:dyDescent="0.35">
      <c r="A241" t="s">
        <v>898</v>
      </c>
      <c r="B241" t="b">
        <v>0</v>
      </c>
      <c r="C241" s="13" t="s">
        <v>399</v>
      </c>
      <c r="D241">
        <f t="shared" si="6"/>
        <v>233</v>
      </c>
      <c r="G241" t="str">
        <f t="shared" si="7"/>
        <v>insert into akun (username, role, password) values ('Miller.Zephania48',FALSE,'LvuhmCtrqV2');</v>
      </c>
    </row>
    <row r="242" spans="1:7" x14ac:dyDescent="0.35">
      <c r="A242" t="s">
        <v>899</v>
      </c>
      <c r="B242" t="b">
        <v>0</v>
      </c>
      <c r="C242" s="13" t="s">
        <v>400</v>
      </c>
      <c r="D242">
        <f t="shared" si="6"/>
        <v>234</v>
      </c>
      <c r="G242" t="str">
        <f t="shared" si="7"/>
        <v>insert into akun (username, role, password) values ('Leon.Evangeline61',FALSE,'6oWswu');</v>
      </c>
    </row>
    <row r="243" spans="1:7" x14ac:dyDescent="0.35">
      <c r="A243" t="s">
        <v>900</v>
      </c>
      <c r="B243" t="b">
        <v>0</v>
      </c>
      <c r="C243" s="13" t="s">
        <v>401</v>
      </c>
      <c r="D243">
        <f t="shared" si="6"/>
        <v>235</v>
      </c>
      <c r="G243" t="str">
        <f t="shared" si="7"/>
        <v>insert into akun (username, role, password) values ('Bridges.Serena88',FALSE,'qppYkbl5N');</v>
      </c>
    </row>
    <row r="244" spans="1:7" x14ac:dyDescent="0.35">
      <c r="A244" t="s">
        <v>901</v>
      </c>
      <c r="B244" t="b">
        <v>0</v>
      </c>
      <c r="C244" s="13" t="s">
        <v>402</v>
      </c>
      <c r="D244">
        <f t="shared" si="6"/>
        <v>236</v>
      </c>
      <c r="G244" t="str">
        <f t="shared" si="7"/>
        <v>insert into akun (username, role, password) values ('Cross.Kimberley4',FALSE,'YN4jiAUB');</v>
      </c>
    </row>
    <row r="245" spans="1:7" x14ac:dyDescent="0.35">
      <c r="A245" t="s">
        <v>902</v>
      </c>
      <c r="B245" t="b">
        <v>0</v>
      </c>
      <c r="C245" s="13" t="s">
        <v>403</v>
      </c>
      <c r="D245">
        <f t="shared" si="6"/>
        <v>237</v>
      </c>
      <c r="G245" t="str">
        <f t="shared" si="7"/>
        <v>insert into akun (username, role, password) values ('Andrews.Jenna22',FALSE,'qW930W2Q');</v>
      </c>
    </row>
    <row r="246" spans="1:7" x14ac:dyDescent="0.35">
      <c r="A246" t="s">
        <v>903</v>
      </c>
      <c r="B246" t="b">
        <v>0</v>
      </c>
      <c r="C246" s="13" t="s">
        <v>404</v>
      </c>
      <c r="D246">
        <f t="shared" si="6"/>
        <v>238</v>
      </c>
      <c r="G246" t="str">
        <f t="shared" si="7"/>
        <v>insert into akun (username, role, password) values ('Snider.Nehru79',FALSE,'MigHuUJ');</v>
      </c>
    </row>
    <row r="247" spans="1:7" x14ac:dyDescent="0.35">
      <c r="A247" t="s">
        <v>904</v>
      </c>
      <c r="B247" t="b">
        <v>0</v>
      </c>
      <c r="C247" s="13" t="s">
        <v>405</v>
      </c>
      <c r="D247">
        <f t="shared" si="6"/>
        <v>239</v>
      </c>
      <c r="G247" t="str">
        <f t="shared" si="7"/>
        <v>insert into akun (username, role, password) values ('Roth.Kyle3',FALSE,'vkQzLiQVQ');</v>
      </c>
    </row>
    <row r="248" spans="1:7" x14ac:dyDescent="0.35">
      <c r="A248" t="s">
        <v>905</v>
      </c>
      <c r="B248" t="b">
        <v>0</v>
      </c>
      <c r="C248" s="13" t="s">
        <v>406</v>
      </c>
      <c r="D248">
        <f t="shared" si="6"/>
        <v>240</v>
      </c>
      <c r="G248" t="str">
        <f t="shared" si="7"/>
        <v>insert into akun (username, role, password) values ('Rodgers.Moses15',FALSE,'6nydCjG');</v>
      </c>
    </row>
    <row r="249" spans="1:7" x14ac:dyDescent="0.35">
      <c r="A249" t="s">
        <v>906</v>
      </c>
      <c r="B249" t="b">
        <v>0</v>
      </c>
      <c r="C249" s="13" t="s">
        <v>407</v>
      </c>
      <c r="D249">
        <f t="shared" si="6"/>
        <v>241</v>
      </c>
      <c r="G249" t="str">
        <f t="shared" si="7"/>
        <v>insert into akun (username, role, password) values ('Christian.Rhona26',FALSE,'moZWlg6');</v>
      </c>
    </row>
    <row r="250" spans="1:7" x14ac:dyDescent="0.35">
      <c r="A250" t="s">
        <v>907</v>
      </c>
      <c r="B250" t="b">
        <v>0</v>
      </c>
      <c r="C250" s="13" t="s">
        <v>408</v>
      </c>
      <c r="D250">
        <f t="shared" si="6"/>
        <v>242</v>
      </c>
      <c r="G250" t="str">
        <f t="shared" si="7"/>
        <v>insert into akun (username, role, password) values ('Perry.Tara71',FALSE,'Uds9tyfOdKA');</v>
      </c>
    </row>
    <row r="251" spans="1:7" x14ac:dyDescent="0.35">
      <c r="A251" t="s">
        <v>908</v>
      </c>
      <c r="B251" t="b">
        <v>0</v>
      </c>
      <c r="C251" s="13" t="s">
        <v>409</v>
      </c>
      <c r="D251">
        <f t="shared" si="6"/>
        <v>243</v>
      </c>
      <c r="G251" t="str">
        <f t="shared" si="7"/>
        <v>insert into akun (username, role, password) values ('Atkins.Yvette30',FALSE,'1BT0XVJ');</v>
      </c>
    </row>
    <row r="252" spans="1:7" x14ac:dyDescent="0.35">
      <c r="A252" t="s">
        <v>909</v>
      </c>
      <c r="B252" t="b">
        <v>0</v>
      </c>
      <c r="C252" s="13" t="s">
        <v>410</v>
      </c>
      <c r="D252">
        <f t="shared" si="6"/>
        <v>244</v>
      </c>
      <c r="G252" t="str">
        <f t="shared" si="7"/>
        <v>insert into akun (username, role, password) values ('Estes.Gemma55',FALSE,'u5d4oil1qfo');</v>
      </c>
    </row>
    <row r="253" spans="1:7" x14ac:dyDescent="0.35">
      <c r="A253" t="s">
        <v>910</v>
      </c>
      <c r="B253" t="b">
        <v>0</v>
      </c>
      <c r="C253" s="13" t="s">
        <v>411</v>
      </c>
      <c r="D253">
        <f t="shared" si="6"/>
        <v>245</v>
      </c>
      <c r="G253" t="str">
        <f t="shared" si="7"/>
        <v>insert into akun (username, role, password) values ('Fernandez.Chaim55',FALSE,'rOcbgE');</v>
      </c>
    </row>
    <row r="254" spans="1:7" x14ac:dyDescent="0.35">
      <c r="A254" t="s">
        <v>911</v>
      </c>
      <c r="B254" t="b">
        <v>0</v>
      </c>
      <c r="C254" s="13" t="s">
        <v>412</v>
      </c>
      <c r="D254">
        <f t="shared" si="6"/>
        <v>246</v>
      </c>
      <c r="G254" t="str">
        <f t="shared" si="7"/>
        <v>insert into akun (username, role, password) values ('Castaneda.Riley8',FALSE,'iifC261AIC');</v>
      </c>
    </row>
    <row r="255" spans="1:7" x14ac:dyDescent="0.35">
      <c r="A255" t="s">
        <v>912</v>
      </c>
      <c r="B255" t="b">
        <v>0</v>
      </c>
      <c r="C255" s="13" t="s">
        <v>413</v>
      </c>
      <c r="D255">
        <f t="shared" si="6"/>
        <v>247</v>
      </c>
      <c r="G255" t="str">
        <f t="shared" si="7"/>
        <v>insert into akun (username, role, password) values ('Day.Felicia2',FALSE,'3nMd3hYrs4');</v>
      </c>
    </row>
    <row r="256" spans="1:7" x14ac:dyDescent="0.35">
      <c r="A256" t="s">
        <v>913</v>
      </c>
      <c r="B256" t="b">
        <v>0</v>
      </c>
      <c r="C256" s="13" t="s">
        <v>414</v>
      </c>
      <c r="D256">
        <f t="shared" si="6"/>
        <v>248</v>
      </c>
      <c r="G256" t="str">
        <f t="shared" si="7"/>
        <v>insert into akun (username, role, password) values ('Collins.Holly20',FALSE,'pswNh6fn8RjO');</v>
      </c>
    </row>
    <row r="257" spans="1:7" x14ac:dyDescent="0.35">
      <c r="A257" t="s">
        <v>914</v>
      </c>
      <c r="B257" t="b">
        <v>0</v>
      </c>
      <c r="C257" s="13" t="s">
        <v>415</v>
      </c>
      <c r="D257">
        <f t="shared" si="6"/>
        <v>249</v>
      </c>
      <c r="G257" t="str">
        <f t="shared" si="7"/>
        <v>insert into akun (username, role, password) values ('Frye.Maggie98',FALSE,'GkTedm');</v>
      </c>
    </row>
    <row r="258" spans="1:7" x14ac:dyDescent="0.35">
      <c r="A258" t="s">
        <v>915</v>
      </c>
      <c r="B258" t="b">
        <v>0</v>
      </c>
      <c r="C258" s="13" t="s">
        <v>416</v>
      </c>
      <c r="D258">
        <f t="shared" si="6"/>
        <v>250</v>
      </c>
      <c r="G258" t="str">
        <f t="shared" si="7"/>
        <v>insert into akun (username, role, password) values ('Osborne.Georgia12',FALSE,'r9jxxDOPbBo');</v>
      </c>
    </row>
    <row r="259" spans="1:7" x14ac:dyDescent="0.35">
      <c r="A259" t="s">
        <v>916</v>
      </c>
      <c r="B259" t="b">
        <v>0</v>
      </c>
      <c r="C259" s="13" t="s">
        <v>417</v>
      </c>
      <c r="D259">
        <f t="shared" si="6"/>
        <v>251</v>
      </c>
      <c r="G259" t="str">
        <f t="shared" si="7"/>
        <v>insert into akun (username, role, password) values ('Harper.Lance100',FALSE,'iFBdTG6S');</v>
      </c>
    </row>
    <row r="260" spans="1:7" x14ac:dyDescent="0.35">
      <c r="A260" t="s">
        <v>917</v>
      </c>
      <c r="B260" t="b">
        <v>0</v>
      </c>
      <c r="C260" s="13" t="s">
        <v>418</v>
      </c>
      <c r="D260">
        <f t="shared" si="6"/>
        <v>252</v>
      </c>
      <c r="G260" t="str">
        <f t="shared" si="7"/>
        <v>insert into akun (username, role, password) values ('Bowman.Naomi94',FALSE,'S6ae3nH');</v>
      </c>
    </row>
    <row r="261" spans="1:7" x14ac:dyDescent="0.35">
      <c r="A261" t="s">
        <v>918</v>
      </c>
      <c r="B261" t="b">
        <v>0</v>
      </c>
      <c r="C261" s="13" t="s">
        <v>419</v>
      </c>
      <c r="D261">
        <f t="shared" ref="D261:D324" si="8">D260+1</f>
        <v>253</v>
      </c>
      <c r="G261" t="str">
        <f t="shared" ref="G261:G324" si="9">CONCATENATE($G$3,"'",A261,"'",",",B261,",","'",C261,"'",")",";")</f>
        <v>insert into akun (username, role, password) values ('Pittman.Lydia91',FALSE,'YiGlwEue');</v>
      </c>
    </row>
    <row r="262" spans="1:7" x14ac:dyDescent="0.35">
      <c r="A262" t="s">
        <v>919</v>
      </c>
      <c r="B262" t="b">
        <v>0</v>
      </c>
      <c r="C262" s="13" t="s">
        <v>420</v>
      </c>
      <c r="D262">
        <f t="shared" si="8"/>
        <v>254</v>
      </c>
      <c r="G262" t="str">
        <f t="shared" si="9"/>
        <v>insert into akun (username, role, password) values ('Franco.Keegan61',FALSE,'30ePpIACfFu');</v>
      </c>
    </row>
    <row r="263" spans="1:7" x14ac:dyDescent="0.35">
      <c r="A263" t="s">
        <v>920</v>
      </c>
      <c r="B263" t="b">
        <v>0</v>
      </c>
      <c r="C263" s="13" t="s">
        <v>421</v>
      </c>
      <c r="D263">
        <f t="shared" si="8"/>
        <v>255</v>
      </c>
      <c r="G263" t="str">
        <f t="shared" si="9"/>
        <v>insert into akun (username, role, password) values ('Crosby.Julian52',FALSE,'9c3wTzkgd');</v>
      </c>
    </row>
    <row r="264" spans="1:7" x14ac:dyDescent="0.35">
      <c r="A264" t="s">
        <v>921</v>
      </c>
      <c r="B264" t="b">
        <v>0</v>
      </c>
      <c r="C264" s="13" t="s">
        <v>422</v>
      </c>
      <c r="D264">
        <f t="shared" si="8"/>
        <v>256</v>
      </c>
      <c r="G264" t="str">
        <f t="shared" si="9"/>
        <v>insert into akun (username, role, password) values ('Pratt.Regina12',FALSE,'OimmLnwG');</v>
      </c>
    </row>
    <row r="265" spans="1:7" x14ac:dyDescent="0.35">
      <c r="A265" t="s">
        <v>922</v>
      </c>
      <c r="B265" t="b">
        <v>0</v>
      </c>
      <c r="C265" s="13" t="s">
        <v>423</v>
      </c>
      <c r="D265">
        <f t="shared" si="8"/>
        <v>257</v>
      </c>
      <c r="G265" t="str">
        <f t="shared" si="9"/>
        <v>insert into akun (username, role, password) values ('Alston.Dominic65',FALSE,'zf7LWD3mRc');</v>
      </c>
    </row>
    <row r="266" spans="1:7" x14ac:dyDescent="0.35">
      <c r="A266" t="s">
        <v>923</v>
      </c>
      <c r="B266" t="b">
        <v>0</v>
      </c>
      <c r="C266" s="13" t="s">
        <v>424</v>
      </c>
      <c r="D266">
        <f t="shared" si="8"/>
        <v>258</v>
      </c>
      <c r="G266" t="str">
        <f t="shared" si="9"/>
        <v>insert into akun (username, role, password) values ('Madden.Duncan12',FALSE,'W3pmWfgEWJm');</v>
      </c>
    </row>
    <row r="267" spans="1:7" x14ac:dyDescent="0.35">
      <c r="A267" t="s">
        <v>924</v>
      </c>
      <c r="B267" t="b">
        <v>0</v>
      </c>
      <c r="C267" s="13" t="s">
        <v>425</v>
      </c>
      <c r="D267">
        <f t="shared" si="8"/>
        <v>259</v>
      </c>
      <c r="G267" t="str">
        <f t="shared" si="9"/>
        <v>insert into akun (username, role, password) values ('Head.Isaiah78',FALSE,'LZ57gdUemYK');</v>
      </c>
    </row>
    <row r="268" spans="1:7" x14ac:dyDescent="0.35">
      <c r="A268" t="s">
        <v>925</v>
      </c>
      <c r="B268" t="b">
        <v>0</v>
      </c>
      <c r="C268" s="13" t="s">
        <v>426</v>
      </c>
      <c r="D268">
        <f t="shared" si="8"/>
        <v>260</v>
      </c>
      <c r="G268" t="str">
        <f t="shared" si="9"/>
        <v>insert into akun (username, role, password) values ('Hayden.Gretchen22',FALSE,'kyxHGSFK');</v>
      </c>
    </row>
    <row r="269" spans="1:7" x14ac:dyDescent="0.35">
      <c r="A269" t="s">
        <v>926</v>
      </c>
      <c r="B269" t="b">
        <v>0</v>
      </c>
      <c r="C269" s="13" t="s">
        <v>427</v>
      </c>
      <c r="D269">
        <f t="shared" si="8"/>
        <v>261</v>
      </c>
      <c r="G269" t="str">
        <f t="shared" si="9"/>
        <v>insert into akun (username, role, password) values ('Phillips.Germaine2',FALSE,'uAHhnX');</v>
      </c>
    </row>
    <row r="270" spans="1:7" x14ac:dyDescent="0.35">
      <c r="A270" t="s">
        <v>927</v>
      </c>
      <c r="B270" t="b">
        <v>0</v>
      </c>
      <c r="C270" s="13" t="s">
        <v>428</v>
      </c>
      <c r="D270">
        <f t="shared" si="8"/>
        <v>262</v>
      </c>
      <c r="G270" t="str">
        <f t="shared" si="9"/>
        <v>insert into akun (username, role, password) values ('Palmer.Clare90',FALSE,'brZbq8IvjcD');</v>
      </c>
    </row>
    <row r="271" spans="1:7" x14ac:dyDescent="0.35">
      <c r="A271" t="s">
        <v>928</v>
      </c>
      <c r="B271" t="b">
        <v>0</v>
      </c>
      <c r="C271" s="13" t="s">
        <v>429</v>
      </c>
      <c r="D271">
        <f t="shared" si="8"/>
        <v>263</v>
      </c>
      <c r="G271" t="str">
        <f t="shared" si="9"/>
        <v>insert into akun (username, role, password) values ('Dunlap.Graiden85',FALSE,'rTOLR1J4');</v>
      </c>
    </row>
    <row r="272" spans="1:7" x14ac:dyDescent="0.35">
      <c r="A272" t="s">
        <v>929</v>
      </c>
      <c r="B272" t="b">
        <v>0</v>
      </c>
      <c r="C272" s="13" t="s">
        <v>430</v>
      </c>
      <c r="D272">
        <f t="shared" si="8"/>
        <v>264</v>
      </c>
      <c r="G272" t="str">
        <f t="shared" si="9"/>
        <v>insert into akun (username, role, password) values ('Miller.Mannix38',FALSE,'TznV5QHHfptV');</v>
      </c>
    </row>
    <row r="273" spans="1:7" x14ac:dyDescent="0.35">
      <c r="A273" t="s">
        <v>930</v>
      </c>
      <c r="B273" t="b">
        <v>0</v>
      </c>
      <c r="C273" s="13" t="s">
        <v>431</v>
      </c>
      <c r="D273">
        <f t="shared" si="8"/>
        <v>265</v>
      </c>
      <c r="G273" t="str">
        <f t="shared" si="9"/>
        <v>insert into akun (username, role, password) values ('Bass.Maite38',FALSE,'hsIvOG');</v>
      </c>
    </row>
    <row r="274" spans="1:7" x14ac:dyDescent="0.35">
      <c r="A274" t="s">
        <v>931</v>
      </c>
      <c r="B274" t="b">
        <v>0</v>
      </c>
      <c r="C274" s="13" t="s">
        <v>432</v>
      </c>
      <c r="D274">
        <f t="shared" si="8"/>
        <v>266</v>
      </c>
      <c r="G274" t="str">
        <f t="shared" si="9"/>
        <v>insert into akun (username, role, password) values ('Alvarez.Lael34',FALSE,'NM97qKlR');</v>
      </c>
    </row>
    <row r="275" spans="1:7" x14ac:dyDescent="0.35">
      <c r="A275" t="s">
        <v>932</v>
      </c>
      <c r="B275" t="b">
        <v>0</v>
      </c>
      <c r="C275" s="13" t="s">
        <v>433</v>
      </c>
      <c r="D275">
        <f t="shared" si="8"/>
        <v>267</v>
      </c>
      <c r="G275" t="str">
        <f t="shared" si="9"/>
        <v>insert into akun (username, role, password) values ('Lucas.Burton24',FALSE,'HvgJiK');</v>
      </c>
    </row>
    <row r="276" spans="1:7" x14ac:dyDescent="0.35">
      <c r="A276" t="s">
        <v>933</v>
      </c>
      <c r="B276" t="b">
        <v>0</v>
      </c>
      <c r="C276" s="13" t="s">
        <v>434</v>
      </c>
      <c r="D276">
        <f t="shared" si="8"/>
        <v>268</v>
      </c>
      <c r="G276" t="str">
        <f t="shared" si="9"/>
        <v>insert into akun (username, role, password) values ('Cash.Sierra87',FALSE,'OQeGfo');</v>
      </c>
    </row>
    <row r="277" spans="1:7" x14ac:dyDescent="0.35">
      <c r="A277" t="s">
        <v>934</v>
      </c>
      <c r="B277" t="b">
        <v>0</v>
      </c>
      <c r="C277" s="13" t="s">
        <v>435</v>
      </c>
      <c r="D277">
        <f t="shared" si="8"/>
        <v>269</v>
      </c>
      <c r="G277" t="str">
        <f t="shared" si="9"/>
        <v>insert into akun (username, role, password) values ('Greene.Maggie23',FALSE,'da2GSOqFe');</v>
      </c>
    </row>
    <row r="278" spans="1:7" x14ac:dyDescent="0.35">
      <c r="A278" t="s">
        <v>935</v>
      </c>
      <c r="B278" t="b">
        <v>0</v>
      </c>
      <c r="C278" s="13" t="s">
        <v>436</v>
      </c>
      <c r="D278">
        <f t="shared" si="8"/>
        <v>270</v>
      </c>
      <c r="G278" t="str">
        <f t="shared" si="9"/>
        <v>insert into akun (username, role, password) values ('Miranda.Elijah5',FALSE,'kor3tGzy3');</v>
      </c>
    </row>
    <row r="279" spans="1:7" x14ac:dyDescent="0.35">
      <c r="A279" t="s">
        <v>936</v>
      </c>
      <c r="B279" t="b">
        <v>0</v>
      </c>
      <c r="C279" s="13" t="s">
        <v>437</v>
      </c>
      <c r="D279">
        <f t="shared" si="8"/>
        <v>271</v>
      </c>
      <c r="G279" t="str">
        <f t="shared" si="9"/>
        <v>insert into akun (username, role, password) values ('Estrada.Ulysses96',FALSE,'Gs1Lgt2DrSVk');</v>
      </c>
    </row>
    <row r="280" spans="1:7" x14ac:dyDescent="0.35">
      <c r="A280" t="s">
        <v>937</v>
      </c>
      <c r="B280" t="b">
        <v>0</v>
      </c>
      <c r="C280" s="13" t="s">
        <v>438</v>
      </c>
      <c r="D280">
        <f t="shared" si="8"/>
        <v>272</v>
      </c>
      <c r="G280" t="str">
        <f t="shared" si="9"/>
        <v>insert into akun (username, role, password) values ('Stafford.Maris17',FALSE,'fWrBfbGx');</v>
      </c>
    </row>
    <row r="281" spans="1:7" x14ac:dyDescent="0.35">
      <c r="A281" t="s">
        <v>938</v>
      </c>
      <c r="B281" t="b">
        <v>0</v>
      </c>
      <c r="C281" s="13" t="s">
        <v>439</v>
      </c>
      <c r="D281">
        <f t="shared" si="8"/>
        <v>273</v>
      </c>
      <c r="G281" t="str">
        <f t="shared" si="9"/>
        <v>insert into akun (username, role, password) values ('Guy.Brenna41',FALSE,'92gBXxQx');</v>
      </c>
    </row>
    <row r="282" spans="1:7" x14ac:dyDescent="0.35">
      <c r="A282" t="s">
        <v>939</v>
      </c>
      <c r="B282" t="b">
        <v>0</v>
      </c>
      <c r="C282" s="13" t="s">
        <v>440</v>
      </c>
      <c r="D282">
        <f t="shared" si="8"/>
        <v>274</v>
      </c>
      <c r="G282" t="str">
        <f t="shared" si="9"/>
        <v>insert into akun (username, role, password) values ('Fischer.Kato95',FALSE,'vVkvtn4e');</v>
      </c>
    </row>
    <row r="283" spans="1:7" x14ac:dyDescent="0.35">
      <c r="A283" t="s">
        <v>940</v>
      </c>
      <c r="B283" t="b">
        <v>0</v>
      </c>
      <c r="C283" s="13" t="s">
        <v>441</v>
      </c>
      <c r="D283">
        <f t="shared" si="8"/>
        <v>275</v>
      </c>
      <c r="G283" t="str">
        <f t="shared" si="9"/>
        <v>insert into akun (username, role, password) values ('Moody.Wesley2',FALSE,'7DcPfQFPR381');</v>
      </c>
    </row>
    <row r="284" spans="1:7" x14ac:dyDescent="0.35">
      <c r="A284" t="s">
        <v>941</v>
      </c>
      <c r="B284" t="b">
        <v>0</v>
      </c>
      <c r="C284" s="13" t="s">
        <v>442</v>
      </c>
      <c r="D284">
        <f t="shared" si="8"/>
        <v>276</v>
      </c>
      <c r="G284" t="str">
        <f t="shared" si="9"/>
        <v>insert into akun (username, role, password) values ('Lynch.Kimberley27',FALSE,'pEC49dWKM');</v>
      </c>
    </row>
    <row r="285" spans="1:7" x14ac:dyDescent="0.35">
      <c r="A285" t="s">
        <v>942</v>
      </c>
      <c r="B285" t="b">
        <v>0</v>
      </c>
      <c r="C285" s="13" t="s">
        <v>443</v>
      </c>
      <c r="D285">
        <f t="shared" si="8"/>
        <v>277</v>
      </c>
      <c r="G285" t="str">
        <f t="shared" si="9"/>
        <v>insert into akun (username, role, password) values ('Riddle.Julie74',FALSE,'0GVuN9MqpKK');</v>
      </c>
    </row>
    <row r="286" spans="1:7" x14ac:dyDescent="0.35">
      <c r="A286" t="s">
        <v>943</v>
      </c>
      <c r="B286" t="b">
        <v>0</v>
      </c>
      <c r="C286" s="13" t="s">
        <v>444</v>
      </c>
      <c r="D286">
        <f t="shared" si="8"/>
        <v>278</v>
      </c>
      <c r="G286" t="str">
        <f t="shared" si="9"/>
        <v>insert into akun (username, role, password) values ('Hancock.Alfreda49',FALSE,'mTGa6spt');</v>
      </c>
    </row>
    <row r="287" spans="1:7" x14ac:dyDescent="0.35">
      <c r="A287" t="s">
        <v>944</v>
      </c>
      <c r="B287" t="b">
        <v>0</v>
      </c>
      <c r="C287" s="13" t="s">
        <v>445</v>
      </c>
      <c r="D287">
        <f t="shared" si="8"/>
        <v>279</v>
      </c>
      <c r="G287" t="str">
        <f t="shared" si="9"/>
        <v>insert into akun (username, role, password) values ('Pace.Victoria83',FALSE,'FGveHt');</v>
      </c>
    </row>
    <row r="288" spans="1:7" x14ac:dyDescent="0.35">
      <c r="A288" t="s">
        <v>945</v>
      </c>
      <c r="B288" t="b">
        <v>0</v>
      </c>
      <c r="C288" s="13" t="s">
        <v>446</v>
      </c>
      <c r="D288">
        <f t="shared" si="8"/>
        <v>280</v>
      </c>
      <c r="G288" t="str">
        <f t="shared" si="9"/>
        <v>insert into akun (username, role, password) values ('Conley.Sylvia58',FALSE,'jv5qfqha88');</v>
      </c>
    </row>
    <row r="289" spans="1:7" x14ac:dyDescent="0.35">
      <c r="A289" t="s">
        <v>946</v>
      </c>
      <c r="B289" t="b">
        <v>0</v>
      </c>
      <c r="C289" s="13" t="s">
        <v>447</v>
      </c>
      <c r="D289">
        <f t="shared" si="8"/>
        <v>281</v>
      </c>
      <c r="G289" t="str">
        <f t="shared" si="9"/>
        <v>insert into akun (username, role, password) values ('Dyer.Kiayada19',FALSE,'gpyAPmbKQ9ez');</v>
      </c>
    </row>
    <row r="290" spans="1:7" x14ac:dyDescent="0.35">
      <c r="A290" t="s">
        <v>947</v>
      </c>
      <c r="B290" t="b">
        <v>0</v>
      </c>
      <c r="C290" s="13" t="s">
        <v>448</v>
      </c>
      <c r="D290">
        <f t="shared" si="8"/>
        <v>282</v>
      </c>
      <c r="G290" t="str">
        <f t="shared" si="9"/>
        <v>insert into akun (username, role, password) values ('Huffman.Ferdinand12',FALSE,'R1MWr3PyzYN');</v>
      </c>
    </row>
    <row r="291" spans="1:7" x14ac:dyDescent="0.35">
      <c r="A291" t="s">
        <v>948</v>
      </c>
      <c r="B291" t="b">
        <v>0</v>
      </c>
      <c r="C291" s="13" t="s">
        <v>449</v>
      </c>
      <c r="D291">
        <f t="shared" si="8"/>
        <v>283</v>
      </c>
      <c r="G291" t="str">
        <f t="shared" si="9"/>
        <v>insert into akun (username, role, password) values ('Larsen.Macaulay53',FALSE,'yiyoAc5Kfnk');</v>
      </c>
    </row>
    <row r="292" spans="1:7" x14ac:dyDescent="0.35">
      <c r="A292" t="s">
        <v>949</v>
      </c>
      <c r="B292" t="b">
        <v>0</v>
      </c>
      <c r="C292" s="13" t="s">
        <v>450</v>
      </c>
      <c r="D292">
        <f t="shared" si="8"/>
        <v>284</v>
      </c>
      <c r="G292" t="str">
        <f t="shared" si="9"/>
        <v>insert into akun (username, role, password) values ('Boyd.Rhea4',FALSE,'bLHlh4UPE');</v>
      </c>
    </row>
    <row r="293" spans="1:7" x14ac:dyDescent="0.35">
      <c r="A293" t="s">
        <v>950</v>
      </c>
      <c r="B293" t="b">
        <v>0</v>
      </c>
      <c r="C293" s="13" t="s">
        <v>451</v>
      </c>
      <c r="D293">
        <f t="shared" si="8"/>
        <v>285</v>
      </c>
      <c r="G293" t="str">
        <f t="shared" si="9"/>
        <v>insert into akun (username, role, password) values ('Fowler.Iris54',FALSE,'xeUXZtyoCjfS');</v>
      </c>
    </row>
    <row r="294" spans="1:7" x14ac:dyDescent="0.35">
      <c r="A294" t="s">
        <v>951</v>
      </c>
      <c r="B294" t="b">
        <v>0</v>
      </c>
      <c r="C294" s="13" t="s">
        <v>452</v>
      </c>
      <c r="D294">
        <f t="shared" si="8"/>
        <v>286</v>
      </c>
      <c r="G294" t="str">
        <f t="shared" si="9"/>
        <v>insert into akun (username, role, password) values ('Morton.Galvin95',FALSE,'dXoInG8jf0HG');</v>
      </c>
    </row>
    <row r="295" spans="1:7" x14ac:dyDescent="0.35">
      <c r="A295" t="s">
        <v>952</v>
      </c>
      <c r="B295" t="b">
        <v>0</v>
      </c>
      <c r="C295" s="13" t="s">
        <v>453</v>
      </c>
      <c r="D295">
        <f t="shared" si="8"/>
        <v>287</v>
      </c>
      <c r="G295" t="str">
        <f t="shared" si="9"/>
        <v>insert into akun (username, role, password) values ('Hunter.Sybil43',FALSE,'elzltIyWlYHr');</v>
      </c>
    </row>
    <row r="296" spans="1:7" x14ac:dyDescent="0.35">
      <c r="A296" t="s">
        <v>953</v>
      </c>
      <c r="B296" t="b">
        <v>0</v>
      </c>
      <c r="C296" s="13" t="s">
        <v>454</v>
      </c>
      <c r="D296">
        <f t="shared" si="8"/>
        <v>288</v>
      </c>
      <c r="G296" t="str">
        <f t="shared" si="9"/>
        <v>insert into akun (username, role, password) values ('Larsen.Brady45',FALSE,'qNAmDghR');</v>
      </c>
    </row>
    <row r="297" spans="1:7" x14ac:dyDescent="0.35">
      <c r="A297" t="s">
        <v>954</v>
      </c>
      <c r="B297" t="b">
        <v>0</v>
      </c>
      <c r="C297" s="13" t="s">
        <v>455</v>
      </c>
      <c r="D297">
        <f t="shared" si="8"/>
        <v>289</v>
      </c>
      <c r="G297" t="str">
        <f t="shared" si="9"/>
        <v>insert into akun (username, role, password) values ('Harding.Fritz24',FALSE,'XOkA9jLkir');</v>
      </c>
    </row>
    <row r="298" spans="1:7" x14ac:dyDescent="0.35">
      <c r="A298" t="s">
        <v>955</v>
      </c>
      <c r="B298" t="b">
        <v>0</v>
      </c>
      <c r="C298" s="13" t="s">
        <v>456</v>
      </c>
      <c r="D298">
        <f t="shared" si="8"/>
        <v>290</v>
      </c>
      <c r="G298" t="str">
        <f t="shared" si="9"/>
        <v>insert into akun (username, role, password) values ('Mercado.Aimee93',FALSE,'0fTRzGqtq');</v>
      </c>
    </row>
    <row r="299" spans="1:7" x14ac:dyDescent="0.35">
      <c r="A299" t="s">
        <v>956</v>
      </c>
      <c r="B299" t="b">
        <v>0</v>
      </c>
      <c r="C299" s="13" t="s">
        <v>457</v>
      </c>
      <c r="D299">
        <f t="shared" si="8"/>
        <v>291</v>
      </c>
      <c r="G299" t="str">
        <f t="shared" si="9"/>
        <v>insert into akun (username, role, password) values ('Kemp.Sydney66',FALSE,'LGwTbK');</v>
      </c>
    </row>
    <row r="300" spans="1:7" x14ac:dyDescent="0.35">
      <c r="A300" t="s">
        <v>957</v>
      </c>
      <c r="B300" t="b">
        <v>0</v>
      </c>
      <c r="C300" s="13" t="s">
        <v>458</v>
      </c>
      <c r="D300">
        <f t="shared" si="8"/>
        <v>292</v>
      </c>
      <c r="G300" t="str">
        <f t="shared" si="9"/>
        <v>insert into akun (username, role, password) values ('Boyle.Inga72',FALSE,'O0d1ns');</v>
      </c>
    </row>
    <row r="301" spans="1:7" x14ac:dyDescent="0.35">
      <c r="A301" t="s">
        <v>958</v>
      </c>
      <c r="B301" t="b">
        <v>0</v>
      </c>
      <c r="C301" s="13" t="s">
        <v>459</v>
      </c>
      <c r="D301">
        <f t="shared" si="8"/>
        <v>293</v>
      </c>
      <c r="G301" t="str">
        <f t="shared" si="9"/>
        <v>insert into akun (username, role, password) values ('Stevenson.Ulla58',FALSE,'kYsb3aHso');</v>
      </c>
    </row>
    <row r="302" spans="1:7" x14ac:dyDescent="0.35">
      <c r="A302" t="s">
        <v>959</v>
      </c>
      <c r="B302" t="b">
        <v>0</v>
      </c>
      <c r="C302" s="13" t="s">
        <v>460</v>
      </c>
      <c r="D302">
        <f t="shared" si="8"/>
        <v>294</v>
      </c>
      <c r="G302" t="str">
        <f t="shared" si="9"/>
        <v>insert into akun (username, role, password) values ('Higgins.Alec20',FALSE,'e3OTxkiWD9qn');</v>
      </c>
    </row>
    <row r="303" spans="1:7" x14ac:dyDescent="0.35">
      <c r="A303" t="s">
        <v>960</v>
      </c>
      <c r="B303" t="b">
        <v>0</v>
      </c>
      <c r="C303" s="13" t="s">
        <v>461</v>
      </c>
      <c r="D303">
        <f t="shared" si="8"/>
        <v>295</v>
      </c>
      <c r="G303" t="str">
        <f t="shared" si="9"/>
        <v>insert into akun (username, role, password) values ('Lawson.Ashton51',FALSE,'w6FmMZVIKb4');</v>
      </c>
    </row>
    <row r="304" spans="1:7" x14ac:dyDescent="0.35">
      <c r="A304" t="s">
        <v>961</v>
      </c>
      <c r="B304" t="b">
        <v>0</v>
      </c>
      <c r="C304" s="13" t="s">
        <v>462</v>
      </c>
      <c r="D304">
        <f t="shared" si="8"/>
        <v>296</v>
      </c>
      <c r="G304" t="str">
        <f t="shared" si="9"/>
        <v>insert into akun (username, role, password) values ('Figueroa.Orla61',FALSE,'f1ehwsH1');</v>
      </c>
    </row>
    <row r="305" spans="1:7" x14ac:dyDescent="0.35">
      <c r="A305" t="s">
        <v>962</v>
      </c>
      <c r="B305" t="b">
        <v>0</v>
      </c>
      <c r="C305" s="13" t="s">
        <v>463</v>
      </c>
      <c r="D305">
        <f t="shared" si="8"/>
        <v>297</v>
      </c>
      <c r="G305" t="str">
        <f t="shared" si="9"/>
        <v>insert into akun (username, role, password) values ('Pace.Madison82',FALSE,'yCGGty');</v>
      </c>
    </row>
    <row r="306" spans="1:7" x14ac:dyDescent="0.35">
      <c r="A306" t="s">
        <v>963</v>
      </c>
      <c r="B306" t="b">
        <v>0</v>
      </c>
      <c r="C306" s="13" t="s">
        <v>464</v>
      </c>
      <c r="D306">
        <f t="shared" si="8"/>
        <v>298</v>
      </c>
      <c r="G306" t="str">
        <f t="shared" si="9"/>
        <v>insert into akun (username, role, password) values ('Mclaughlin.Nadine93',FALSE,'quzLG9bBb');</v>
      </c>
    </row>
    <row r="307" spans="1:7" x14ac:dyDescent="0.35">
      <c r="A307" t="s">
        <v>964</v>
      </c>
      <c r="B307" t="b">
        <v>0</v>
      </c>
      <c r="C307" s="13" t="s">
        <v>465</v>
      </c>
      <c r="D307">
        <f t="shared" si="8"/>
        <v>299</v>
      </c>
      <c r="G307" t="str">
        <f t="shared" si="9"/>
        <v>insert into akun (username, role, password) values ('Hardy.Leslie67',FALSE,'oAWaDEwr');</v>
      </c>
    </row>
    <row r="308" spans="1:7" x14ac:dyDescent="0.35">
      <c r="A308" t="s">
        <v>965</v>
      </c>
      <c r="B308" t="b">
        <v>0</v>
      </c>
      <c r="C308" s="13" t="s">
        <v>466</v>
      </c>
      <c r="D308">
        <f t="shared" si="8"/>
        <v>300</v>
      </c>
      <c r="G308" t="str">
        <f t="shared" si="9"/>
        <v>insert into akun (username, role, password) values ('Key.Simone25',FALSE,'27uIBywJ');</v>
      </c>
    </row>
    <row r="309" spans="1:7" x14ac:dyDescent="0.35">
      <c r="A309" t="s">
        <v>966</v>
      </c>
      <c r="B309" t="b">
        <v>0</v>
      </c>
      <c r="C309" s="13" t="s">
        <v>467</v>
      </c>
      <c r="D309">
        <f t="shared" si="8"/>
        <v>301</v>
      </c>
      <c r="G309" t="str">
        <f t="shared" si="9"/>
        <v>insert into akun (username, role, password) values ('Gibbs.Lance11',FALSE,'PY4RMezQ0yl');</v>
      </c>
    </row>
    <row r="310" spans="1:7" x14ac:dyDescent="0.35">
      <c r="A310" t="s">
        <v>967</v>
      </c>
      <c r="B310" t="b">
        <v>0</v>
      </c>
      <c r="C310" s="13" t="s">
        <v>468</v>
      </c>
      <c r="D310">
        <f t="shared" si="8"/>
        <v>302</v>
      </c>
      <c r="G310" t="str">
        <f t="shared" si="9"/>
        <v>insert into akun (username, role, password) values ('Suarez.Martina50',FALSE,'5ZzWil');</v>
      </c>
    </row>
    <row r="311" spans="1:7" x14ac:dyDescent="0.35">
      <c r="A311" t="s">
        <v>968</v>
      </c>
      <c r="B311" t="b">
        <v>0</v>
      </c>
      <c r="C311" s="13" t="s">
        <v>469</v>
      </c>
      <c r="D311">
        <f t="shared" si="8"/>
        <v>303</v>
      </c>
      <c r="G311" t="str">
        <f t="shared" si="9"/>
        <v>insert into akun (username, role, password) values ('Stevenson.Oren10',FALSE,'sBfK1T2Y');</v>
      </c>
    </row>
    <row r="312" spans="1:7" x14ac:dyDescent="0.35">
      <c r="A312" t="s">
        <v>969</v>
      </c>
      <c r="B312" t="b">
        <v>0</v>
      </c>
      <c r="C312" s="13" t="s">
        <v>470</v>
      </c>
      <c r="D312">
        <f t="shared" si="8"/>
        <v>304</v>
      </c>
      <c r="G312" t="str">
        <f t="shared" si="9"/>
        <v>insert into akun (username, role, password) values ('Rogers.Nora79',FALSE,'ZHIp9oYb');</v>
      </c>
    </row>
    <row r="313" spans="1:7" x14ac:dyDescent="0.35">
      <c r="A313" t="s">
        <v>970</v>
      </c>
      <c r="B313" t="b">
        <v>0</v>
      </c>
      <c r="C313" s="13" t="s">
        <v>471</v>
      </c>
      <c r="D313">
        <f t="shared" si="8"/>
        <v>305</v>
      </c>
      <c r="G313" t="str">
        <f t="shared" si="9"/>
        <v>insert into akun (username, role, password) values ('Lowe.Kristen68',FALSE,'6eQ68FSXkqG5');</v>
      </c>
    </row>
    <row r="314" spans="1:7" x14ac:dyDescent="0.35">
      <c r="A314" t="s">
        <v>971</v>
      </c>
      <c r="B314" t="b">
        <v>0</v>
      </c>
      <c r="C314" s="13" t="s">
        <v>472</v>
      </c>
      <c r="D314">
        <f t="shared" si="8"/>
        <v>306</v>
      </c>
      <c r="G314" t="str">
        <f t="shared" si="9"/>
        <v>insert into akun (username, role, password) values ('Deleon.Hollee41',FALSE,'VSde4ak');</v>
      </c>
    </row>
    <row r="315" spans="1:7" x14ac:dyDescent="0.35">
      <c r="A315" t="s">
        <v>972</v>
      </c>
      <c r="B315" t="b">
        <v>0</v>
      </c>
      <c r="C315" s="13" t="s">
        <v>473</v>
      </c>
      <c r="D315">
        <f t="shared" si="8"/>
        <v>307</v>
      </c>
      <c r="G315" t="str">
        <f t="shared" si="9"/>
        <v>insert into akun (username, role, password) values ('Watkins.Echo23',FALSE,'wxMUNb7Gcws');</v>
      </c>
    </row>
    <row r="316" spans="1:7" x14ac:dyDescent="0.35">
      <c r="A316" t="s">
        <v>973</v>
      </c>
      <c r="B316" t="b">
        <v>0</v>
      </c>
      <c r="C316" s="13" t="s">
        <v>474</v>
      </c>
      <c r="D316">
        <f t="shared" si="8"/>
        <v>308</v>
      </c>
      <c r="G316" t="str">
        <f t="shared" si="9"/>
        <v>insert into akun (username, role, password) values ('Richardson.Mollie88',FALSE,'ZhBoUKPNz');</v>
      </c>
    </row>
    <row r="317" spans="1:7" x14ac:dyDescent="0.35">
      <c r="A317" t="s">
        <v>974</v>
      </c>
      <c r="B317" t="b">
        <v>0</v>
      </c>
      <c r="C317" s="13" t="s">
        <v>475</v>
      </c>
      <c r="D317">
        <f t="shared" si="8"/>
        <v>309</v>
      </c>
      <c r="G317" t="str">
        <f t="shared" si="9"/>
        <v>insert into akun (username, role, password) values ('Hewitt.Dolan87',FALSE,'G16ftyXAmWz');</v>
      </c>
    </row>
    <row r="318" spans="1:7" x14ac:dyDescent="0.35">
      <c r="A318" t="s">
        <v>975</v>
      </c>
      <c r="B318" t="b">
        <v>0</v>
      </c>
      <c r="C318" s="13" t="s">
        <v>476</v>
      </c>
      <c r="D318">
        <f t="shared" si="8"/>
        <v>310</v>
      </c>
      <c r="G318" t="str">
        <f t="shared" si="9"/>
        <v>insert into akun (username, role, password) values ('Huffman.Felicia60',FALSE,'G6uiXlIOQ');</v>
      </c>
    </row>
    <row r="319" spans="1:7" x14ac:dyDescent="0.35">
      <c r="A319" t="s">
        <v>976</v>
      </c>
      <c r="B319" t="b">
        <v>0</v>
      </c>
      <c r="C319" s="13" t="s">
        <v>477</v>
      </c>
      <c r="D319">
        <f t="shared" si="8"/>
        <v>311</v>
      </c>
      <c r="G319" t="str">
        <f t="shared" si="9"/>
        <v>insert into akun (username, role, password) values ('Moran.Chiquita100',FALSE,'p4gCmfN9Lm');</v>
      </c>
    </row>
    <row r="320" spans="1:7" x14ac:dyDescent="0.35">
      <c r="A320" t="s">
        <v>977</v>
      </c>
      <c r="B320" t="b">
        <v>0</v>
      </c>
      <c r="C320" s="13" t="s">
        <v>478</v>
      </c>
      <c r="D320">
        <f t="shared" si="8"/>
        <v>312</v>
      </c>
      <c r="G320" t="str">
        <f t="shared" si="9"/>
        <v>insert into akun (username, role, password) values ('Fitzpatrick.Holmes75',FALSE,'HJWi0v');</v>
      </c>
    </row>
    <row r="321" spans="1:7" x14ac:dyDescent="0.35">
      <c r="A321" t="s">
        <v>978</v>
      </c>
      <c r="B321" t="b">
        <v>0</v>
      </c>
      <c r="C321" s="13" t="s">
        <v>479</v>
      </c>
      <c r="D321">
        <f t="shared" si="8"/>
        <v>313</v>
      </c>
      <c r="G321" t="str">
        <f t="shared" si="9"/>
        <v>insert into akun (username, role, password) values ('Webster.Amity84',FALSE,'JYMguI8vYK');</v>
      </c>
    </row>
    <row r="322" spans="1:7" x14ac:dyDescent="0.35">
      <c r="A322" t="s">
        <v>979</v>
      </c>
      <c r="B322" t="b">
        <v>0</v>
      </c>
      <c r="C322" s="13" t="s">
        <v>480</v>
      </c>
      <c r="D322">
        <f t="shared" si="8"/>
        <v>314</v>
      </c>
      <c r="G322" t="str">
        <f t="shared" si="9"/>
        <v>insert into akun (username, role, password) values ('Roman.Kieran63',FALSE,'er6Sbr');</v>
      </c>
    </row>
    <row r="323" spans="1:7" x14ac:dyDescent="0.35">
      <c r="A323" t="s">
        <v>980</v>
      </c>
      <c r="B323" t="b">
        <v>0</v>
      </c>
      <c r="C323" s="13" t="s">
        <v>481</v>
      </c>
      <c r="D323">
        <f t="shared" si="8"/>
        <v>315</v>
      </c>
      <c r="G323" t="str">
        <f t="shared" si="9"/>
        <v>insert into akun (username, role, password) values ('Wolfe.Curran44',FALSE,'OFm9Fj');</v>
      </c>
    </row>
    <row r="324" spans="1:7" x14ac:dyDescent="0.35">
      <c r="A324" t="s">
        <v>981</v>
      </c>
      <c r="B324" t="b">
        <v>0</v>
      </c>
      <c r="C324" s="13" t="s">
        <v>482</v>
      </c>
      <c r="D324">
        <f t="shared" si="8"/>
        <v>316</v>
      </c>
      <c r="G324" t="str">
        <f t="shared" si="9"/>
        <v>insert into akun (username, role, password) values ('Ramsey.Yvette25',FALSE,'XPJV7MqUAvG');</v>
      </c>
    </row>
    <row r="325" spans="1:7" x14ac:dyDescent="0.35">
      <c r="A325" t="s">
        <v>982</v>
      </c>
      <c r="B325" t="b">
        <v>0</v>
      </c>
      <c r="C325" s="13" t="s">
        <v>483</v>
      </c>
      <c r="D325">
        <f t="shared" ref="D325:D388" si="10">D324+1</f>
        <v>317</v>
      </c>
      <c r="G325" t="str">
        <f t="shared" ref="G325:G388" si="11">CONCATENATE($G$3,"'",A325,"'",",",B325,",","'",C325,"'",")",";")</f>
        <v>insert into akun (username, role, password) values ('Carney.Noble15',FALSE,'JGjsblddl');</v>
      </c>
    </row>
    <row r="326" spans="1:7" x14ac:dyDescent="0.35">
      <c r="A326" t="s">
        <v>983</v>
      </c>
      <c r="B326" t="b">
        <v>0</v>
      </c>
      <c r="C326" s="13" t="s">
        <v>484</v>
      </c>
      <c r="D326">
        <f t="shared" si="10"/>
        <v>318</v>
      </c>
      <c r="G326" t="str">
        <f t="shared" si="11"/>
        <v>insert into akun (username, role, password) values ('Hudson.Thor22',FALSE,'PnJegVY24GM');</v>
      </c>
    </row>
    <row r="327" spans="1:7" x14ac:dyDescent="0.35">
      <c r="A327" t="s">
        <v>984</v>
      </c>
      <c r="B327" t="b">
        <v>0</v>
      </c>
      <c r="C327" s="13" t="s">
        <v>485</v>
      </c>
      <c r="D327">
        <f t="shared" si="10"/>
        <v>319</v>
      </c>
      <c r="G327" t="str">
        <f t="shared" si="11"/>
        <v>insert into akun (username, role, password) values ('David.Joshua39',FALSE,'46qz9d');</v>
      </c>
    </row>
    <row r="328" spans="1:7" x14ac:dyDescent="0.35">
      <c r="A328" t="s">
        <v>985</v>
      </c>
      <c r="B328" t="b">
        <v>0</v>
      </c>
      <c r="C328" s="13" t="s">
        <v>486</v>
      </c>
      <c r="D328">
        <f t="shared" si="10"/>
        <v>320</v>
      </c>
      <c r="G328" t="str">
        <f t="shared" si="11"/>
        <v>insert into akun (username, role, password) values ('Hamilton.Herrod37',FALSE,'pVzWcrQQKop');</v>
      </c>
    </row>
    <row r="329" spans="1:7" x14ac:dyDescent="0.35">
      <c r="A329" t="s">
        <v>986</v>
      </c>
      <c r="B329" t="b">
        <v>0</v>
      </c>
      <c r="C329" s="13" t="s">
        <v>487</v>
      </c>
      <c r="D329">
        <f t="shared" si="10"/>
        <v>321</v>
      </c>
      <c r="G329" t="str">
        <f t="shared" si="11"/>
        <v>insert into akun (username, role, password) values ('Dale.Leroy26',FALSE,'HQ77Tma');</v>
      </c>
    </row>
    <row r="330" spans="1:7" x14ac:dyDescent="0.35">
      <c r="A330" t="s">
        <v>987</v>
      </c>
      <c r="B330" t="b">
        <v>0</v>
      </c>
      <c r="C330" s="13" t="s">
        <v>488</v>
      </c>
      <c r="D330">
        <f t="shared" si="10"/>
        <v>322</v>
      </c>
      <c r="G330" t="str">
        <f t="shared" si="11"/>
        <v>insert into akun (username, role, password) values ('Whitley.Heidi25',FALSE,'F5Hj0x710ip');</v>
      </c>
    </row>
    <row r="331" spans="1:7" x14ac:dyDescent="0.35">
      <c r="A331" t="s">
        <v>988</v>
      </c>
      <c r="B331" t="b">
        <v>0</v>
      </c>
      <c r="C331" s="13" t="s">
        <v>489</v>
      </c>
      <c r="D331">
        <f t="shared" si="10"/>
        <v>323</v>
      </c>
      <c r="G331" t="str">
        <f t="shared" si="11"/>
        <v>insert into akun (username, role, password) values ('Stark.Cody92',FALSE,'TQXhL505');</v>
      </c>
    </row>
    <row r="332" spans="1:7" x14ac:dyDescent="0.35">
      <c r="A332" t="s">
        <v>989</v>
      </c>
      <c r="B332" t="b">
        <v>0</v>
      </c>
      <c r="C332" s="13" t="s">
        <v>490</v>
      </c>
      <c r="D332">
        <f t="shared" si="10"/>
        <v>324</v>
      </c>
      <c r="G332" t="str">
        <f t="shared" si="11"/>
        <v>insert into akun (username, role, password) values ('Ryan.Grace96',FALSE,'xoBTjw66');</v>
      </c>
    </row>
    <row r="333" spans="1:7" x14ac:dyDescent="0.35">
      <c r="A333" t="s">
        <v>990</v>
      </c>
      <c r="B333" t="b">
        <v>0</v>
      </c>
      <c r="C333" s="13" t="s">
        <v>491</v>
      </c>
      <c r="D333">
        <f t="shared" si="10"/>
        <v>325</v>
      </c>
      <c r="G333" t="str">
        <f t="shared" si="11"/>
        <v>insert into akun (username, role, password) values ('Stanton.Fay51',FALSE,'lBVVLl4twu');</v>
      </c>
    </row>
    <row r="334" spans="1:7" x14ac:dyDescent="0.35">
      <c r="A334" t="s">
        <v>991</v>
      </c>
      <c r="B334" t="b">
        <v>0</v>
      </c>
      <c r="C334" s="13" t="s">
        <v>492</v>
      </c>
      <c r="D334">
        <f t="shared" si="10"/>
        <v>326</v>
      </c>
      <c r="G334" t="str">
        <f t="shared" si="11"/>
        <v>insert into akun (username, role, password) values ('Lamb.Lydia34',FALSE,'sVI01eqk');</v>
      </c>
    </row>
    <row r="335" spans="1:7" x14ac:dyDescent="0.35">
      <c r="A335" t="s">
        <v>992</v>
      </c>
      <c r="B335" t="b">
        <v>0</v>
      </c>
      <c r="C335" s="13" t="s">
        <v>493</v>
      </c>
      <c r="D335">
        <f t="shared" si="10"/>
        <v>327</v>
      </c>
      <c r="G335" t="str">
        <f t="shared" si="11"/>
        <v>insert into akun (username, role, password) values ('Sloan.Elliott92',FALSE,'8ukGs7C22B');</v>
      </c>
    </row>
    <row r="336" spans="1:7" x14ac:dyDescent="0.35">
      <c r="A336" t="s">
        <v>993</v>
      </c>
      <c r="B336" t="b">
        <v>0</v>
      </c>
      <c r="C336" s="13" t="s">
        <v>494</v>
      </c>
      <c r="D336">
        <f t="shared" si="10"/>
        <v>328</v>
      </c>
      <c r="G336" t="str">
        <f t="shared" si="11"/>
        <v>insert into akun (username, role, password) values ('Beard.Dacey17',FALSE,'6MUOfddVfuF');</v>
      </c>
    </row>
    <row r="337" spans="1:7" x14ac:dyDescent="0.35">
      <c r="A337" t="s">
        <v>994</v>
      </c>
      <c r="B337" t="b">
        <v>0</v>
      </c>
      <c r="C337" s="13" t="s">
        <v>495</v>
      </c>
      <c r="D337">
        <f t="shared" si="10"/>
        <v>329</v>
      </c>
      <c r="G337" t="str">
        <f t="shared" si="11"/>
        <v>insert into akun (username, role, password) values ('Turner.Emily41',FALSE,'DbuYJ7nQctP');</v>
      </c>
    </row>
    <row r="338" spans="1:7" x14ac:dyDescent="0.35">
      <c r="A338" t="s">
        <v>995</v>
      </c>
      <c r="B338" t="b">
        <v>0</v>
      </c>
      <c r="C338" s="13" t="s">
        <v>496</v>
      </c>
      <c r="D338">
        <f t="shared" si="10"/>
        <v>330</v>
      </c>
      <c r="G338" t="str">
        <f t="shared" si="11"/>
        <v>insert into akun (username, role, password) values ('Martinez.Quentin83',FALSE,'QwhOgpSq');</v>
      </c>
    </row>
    <row r="339" spans="1:7" x14ac:dyDescent="0.35">
      <c r="A339" t="s">
        <v>996</v>
      </c>
      <c r="B339" t="b">
        <v>0</v>
      </c>
      <c r="C339" s="13" t="s">
        <v>497</v>
      </c>
      <c r="D339">
        <f t="shared" si="10"/>
        <v>331</v>
      </c>
      <c r="G339" t="str">
        <f t="shared" si="11"/>
        <v>insert into akun (username, role, password) values ('Vaughn.Francesca36',FALSE,'O8PmgzPOjL');</v>
      </c>
    </row>
    <row r="340" spans="1:7" x14ac:dyDescent="0.35">
      <c r="A340" t="s">
        <v>997</v>
      </c>
      <c r="B340" t="b">
        <v>0</v>
      </c>
      <c r="C340" s="13" t="s">
        <v>498</v>
      </c>
      <c r="D340">
        <f t="shared" si="10"/>
        <v>332</v>
      </c>
      <c r="G340" t="str">
        <f t="shared" si="11"/>
        <v>insert into akun (username, role, password) values ('Higgins.Gannon55',FALSE,'BHLP89p');</v>
      </c>
    </row>
    <row r="341" spans="1:7" x14ac:dyDescent="0.35">
      <c r="A341" t="s">
        <v>998</v>
      </c>
      <c r="B341" t="b">
        <v>0</v>
      </c>
      <c r="C341" s="13" t="s">
        <v>499</v>
      </c>
      <c r="D341">
        <f t="shared" si="10"/>
        <v>333</v>
      </c>
      <c r="G341" t="str">
        <f t="shared" si="11"/>
        <v>insert into akun (username, role, password) values ('Park.Iliana41',FALSE,'wbUPMo0fn');</v>
      </c>
    </row>
    <row r="342" spans="1:7" x14ac:dyDescent="0.35">
      <c r="A342" t="s">
        <v>999</v>
      </c>
      <c r="B342" t="b">
        <v>0</v>
      </c>
      <c r="C342" s="13" t="s">
        <v>500</v>
      </c>
      <c r="D342">
        <f t="shared" si="10"/>
        <v>334</v>
      </c>
      <c r="G342" t="str">
        <f t="shared" si="11"/>
        <v>insert into akun (username, role, password) values ('Daniel.Brandon11',FALSE,'piXfPD8dvTK');</v>
      </c>
    </row>
    <row r="343" spans="1:7" x14ac:dyDescent="0.35">
      <c r="A343" t="s">
        <v>1000</v>
      </c>
      <c r="B343" t="b">
        <v>0</v>
      </c>
      <c r="C343" s="13" t="s">
        <v>501</v>
      </c>
      <c r="D343">
        <f t="shared" si="10"/>
        <v>335</v>
      </c>
      <c r="G343" t="str">
        <f t="shared" si="11"/>
        <v>insert into akun (username, role, password) values ('Reed.Cora15',FALSE,'ybAKIQRaI7');</v>
      </c>
    </row>
    <row r="344" spans="1:7" x14ac:dyDescent="0.35">
      <c r="A344" t="s">
        <v>1001</v>
      </c>
      <c r="B344" t="b">
        <v>0</v>
      </c>
      <c r="C344" s="13" t="s">
        <v>502</v>
      </c>
      <c r="D344">
        <f t="shared" si="10"/>
        <v>336</v>
      </c>
      <c r="G344" t="str">
        <f t="shared" si="11"/>
        <v>insert into akun (username, role, password) values ('Green.Robin52',FALSE,'LiCV9cFXp');</v>
      </c>
    </row>
    <row r="345" spans="1:7" x14ac:dyDescent="0.35">
      <c r="A345" t="s">
        <v>1002</v>
      </c>
      <c r="B345" t="b">
        <v>0</v>
      </c>
      <c r="C345" s="13" t="s">
        <v>503</v>
      </c>
      <c r="D345">
        <f t="shared" si="10"/>
        <v>337</v>
      </c>
      <c r="G345" t="str">
        <f t="shared" si="11"/>
        <v>insert into akun (username, role, password) values ('Poole.Alisa1',FALSE,'AhEvbZnu');</v>
      </c>
    </row>
    <row r="346" spans="1:7" x14ac:dyDescent="0.35">
      <c r="A346" t="s">
        <v>1003</v>
      </c>
      <c r="B346" t="b">
        <v>0</v>
      </c>
      <c r="C346" s="13" t="s">
        <v>504</v>
      </c>
      <c r="D346">
        <f t="shared" si="10"/>
        <v>338</v>
      </c>
      <c r="G346" t="str">
        <f t="shared" si="11"/>
        <v>insert into akun (username, role, password) values ('Castro.Yuri6',FALSE,'wO2CIhZ');</v>
      </c>
    </row>
    <row r="347" spans="1:7" x14ac:dyDescent="0.35">
      <c r="A347" t="s">
        <v>1004</v>
      </c>
      <c r="B347" t="b">
        <v>0</v>
      </c>
      <c r="C347" s="13" t="s">
        <v>505</v>
      </c>
      <c r="D347">
        <f t="shared" si="10"/>
        <v>339</v>
      </c>
      <c r="G347" t="str">
        <f t="shared" si="11"/>
        <v>insert into akun (username, role, password) values ('Horne.Hollee43',FALSE,'CxR8RxGCeQR');</v>
      </c>
    </row>
    <row r="348" spans="1:7" x14ac:dyDescent="0.35">
      <c r="A348" t="s">
        <v>1005</v>
      </c>
      <c r="B348" t="b">
        <v>0</v>
      </c>
      <c r="C348" s="13" t="s">
        <v>506</v>
      </c>
      <c r="D348">
        <f t="shared" si="10"/>
        <v>340</v>
      </c>
      <c r="G348" t="str">
        <f t="shared" si="11"/>
        <v>insert into akun (username, role, password) values ('Sampson.Rooney97',FALSE,'OYH4UB4wjZ');</v>
      </c>
    </row>
    <row r="349" spans="1:7" x14ac:dyDescent="0.35">
      <c r="A349" t="s">
        <v>1006</v>
      </c>
      <c r="B349" t="b">
        <v>0</v>
      </c>
      <c r="C349" s="13" t="s">
        <v>507</v>
      </c>
      <c r="D349">
        <f t="shared" si="10"/>
        <v>341</v>
      </c>
      <c r="G349" t="str">
        <f t="shared" si="11"/>
        <v>insert into akun (username, role, password) values ('Atkins.Winifred10',FALSE,'UkbyLh');</v>
      </c>
    </row>
    <row r="350" spans="1:7" x14ac:dyDescent="0.35">
      <c r="A350" t="s">
        <v>1007</v>
      </c>
      <c r="B350" t="b">
        <v>0</v>
      </c>
      <c r="C350" s="13" t="s">
        <v>508</v>
      </c>
      <c r="D350">
        <f t="shared" si="10"/>
        <v>342</v>
      </c>
      <c r="G350" t="str">
        <f t="shared" si="11"/>
        <v>insert into akun (username, role, password) values ('Joseph.Keegan13',FALSE,'rllw95Qp');</v>
      </c>
    </row>
    <row r="351" spans="1:7" x14ac:dyDescent="0.35">
      <c r="A351" t="s">
        <v>1008</v>
      </c>
      <c r="B351" t="b">
        <v>0</v>
      </c>
      <c r="C351" s="13" t="s">
        <v>509</v>
      </c>
      <c r="D351">
        <f t="shared" si="10"/>
        <v>343</v>
      </c>
      <c r="G351" t="str">
        <f t="shared" si="11"/>
        <v>insert into akun (username, role, password) values ('Marsh.Jorden96',FALSE,'lO5SnYELI');</v>
      </c>
    </row>
    <row r="352" spans="1:7" x14ac:dyDescent="0.35">
      <c r="A352" t="s">
        <v>1009</v>
      </c>
      <c r="B352" t="b">
        <v>0</v>
      </c>
      <c r="C352" s="13" t="s">
        <v>510</v>
      </c>
      <c r="D352">
        <f t="shared" si="10"/>
        <v>344</v>
      </c>
      <c r="G352" t="str">
        <f t="shared" si="11"/>
        <v>insert into akun (username, role, password) values ('Bennett.Mary57',FALSE,'lfG6WiOMwE');</v>
      </c>
    </row>
    <row r="353" spans="1:7" x14ac:dyDescent="0.35">
      <c r="A353" t="s">
        <v>1010</v>
      </c>
      <c r="B353" t="b">
        <v>0</v>
      </c>
      <c r="C353" s="13" t="s">
        <v>511</v>
      </c>
      <c r="D353">
        <f t="shared" si="10"/>
        <v>345</v>
      </c>
      <c r="G353" t="str">
        <f t="shared" si="11"/>
        <v>insert into akun (username, role, password) values ('Rowland.Adele41',FALSE,'J6JSbDZU2HAC');</v>
      </c>
    </row>
    <row r="354" spans="1:7" x14ac:dyDescent="0.35">
      <c r="A354" t="s">
        <v>1011</v>
      </c>
      <c r="B354" t="b">
        <v>0</v>
      </c>
      <c r="C354" s="13" t="s">
        <v>512</v>
      </c>
      <c r="D354">
        <f t="shared" si="10"/>
        <v>346</v>
      </c>
      <c r="G354" t="str">
        <f t="shared" si="11"/>
        <v>insert into akun (username, role, password) values ('Forbes.David77',FALSE,'8jloza1h3Tj8');</v>
      </c>
    </row>
    <row r="355" spans="1:7" x14ac:dyDescent="0.35">
      <c r="A355" t="s">
        <v>1012</v>
      </c>
      <c r="B355" t="b">
        <v>0</v>
      </c>
      <c r="C355" s="13" t="s">
        <v>513</v>
      </c>
      <c r="D355">
        <f t="shared" si="10"/>
        <v>347</v>
      </c>
      <c r="G355" t="str">
        <f t="shared" si="11"/>
        <v>insert into akun (username, role, password) values ('Meyer.Michael57',FALSE,'ULB2ept3dEa');</v>
      </c>
    </row>
    <row r="356" spans="1:7" x14ac:dyDescent="0.35">
      <c r="A356" t="s">
        <v>1013</v>
      </c>
      <c r="B356" t="b">
        <v>0</v>
      </c>
      <c r="C356" s="13" t="s">
        <v>514</v>
      </c>
      <c r="D356">
        <f t="shared" si="10"/>
        <v>348</v>
      </c>
      <c r="G356" t="str">
        <f t="shared" si="11"/>
        <v>insert into akun (username, role, password) values ('Donaldson.Dillon18',FALSE,'eznhUaL');</v>
      </c>
    </row>
    <row r="357" spans="1:7" x14ac:dyDescent="0.35">
      <c r="A357" t="s">
        <v>1014</v>
      </c>
      <c r="B357" t="b">
        <v>0</v>
      </c>
      <c r="C357" s="13" t="s">
        <v>515</v>
      </c>
      <c r="D357">
        <f t="shared" si="10"/>
        <v>349</v>
      </c>
      <c r="G357" t="str">
        <f t="shared" si="11"/>
        <v>insert into akun (username, role, password) values ('Klein.Yael79',FALSE,'8CQKuLBJb');</v>
      </c>
    </row>
    <row r="358" spans="1:7" x14ac:dyDescent="0.35">
      <c r="A358" t="s">
        <v>1015</v>
      </c>
      <c r="B358" t="b">
        <v>0</v>
      </c>
      <c r="C358" s="13" t="s">
        <v>516</v>
      </c>
      <c r="D358">
        <f t="shared" si="10"/>
        <v>350</v>
      </c>
      <c r="G358" t="str">
        <f t="shared" si="11"/>
        <v>insert into akun (username, role, password) values ('Gould.Ferris72',FALSE,'FHA29EsEVMs');</v>
      </c>
    </row>
    <row r="359" spans="1:7" x14ac:dyDescent="0.35">
      <c r="A359" t="s">
        <v>1016</v>
      </c>
      <c r="B359" t="b">
        <v>0</v>
      </c>
      <c r="C359" s="13" t="s">
        <v>517</v>
      </c>
      <c r="D359">
        <f t="shared" si="10"/>
        <v>351</v>
      </c>
      <c r="G359" t="str">
        <f t="shared" si="11"/>
        <v>insert into akun (username, role, password) values ('Vasquez.Kaseem21',FALSE,'A6NCkKVuUMq');</v>
      </c>
    </row>
    <row r="360" spans="1:7" x14ac:dyDescent="0.35">
      <c r="A360" t="s">
        <v>1017</v>
      </c>
      <c r="B360" t="b">
        <v>0</v>
      </c>
      <c r="C360" s="13" t="s">
        <v>518</v>
      </c>
      <c r="D360">
        <f t="shared" si="10"/>
        <v>352</v>
      </c>
      <c r="G360" t="str">
        <f t="shared" si="11"/>
        <v>insert into akun (username, role, password) values ('Oconnor.Fritz50',FALSE,'n0ebyzddrG');</v>
      </c>
    </row>
    <row r="361" spans="1:7" x14ac:dyDescent="0.35">
      <c r="A361" t="s">
        <v>1018</v>
      </c>
      <c r="B361" t="b">
        <v>0</v>
      </c>
      <c r="C361" s="13" t="s">
        <v>519</v>
      </c>
      <c r="D361">
        <f t="shared" si="10"/>
        <v>353</v>
      </c>
      <c r="G361" t="str">
        <f t="shared" si="11"/>
        <v>insert into akun (username, role, password) values ('Hardin.Evan67',FALSE,'sVgyjYXpGd');</v>
      </c>
    </row>
    <row r="362" spans="1:7" x14ac:dyDescent="0.35">
      <c r="A362" t="s">
        <v>1019</v>
      </c>
      <c r="B362" t="b">
        <v>0</v>
      </c>
      <c r="C362" s="13" t="s">
        <v>520</v>
      </c>
      <c r="D362">
        <f t="shared" si="10"/>
        <v>354</v>
      </c>
      <c r="G362" t="str">
        <f t="shared" si="11"/>
        <v>insert into akun (username, role, password) values ('Weaver.Janna59',FALSE,'ZjwM66zIWKMS');</v>
      </c>
    </row>
    <row r="363" spans="1:7" x14ac:dyDescent="0.35">
      <c r="A363" t="s">
        <v>1020</v>
      </c>
      <c r="B363" t="b">
        <v>0</v>
      </c>
      <c r="C363" s="13" t="s">
        <v>521</v>
      </c>
      <c r="D363">
        <f t="shared" si="10"/>
        <v>355</v>
      </c>
      <c r="G363" t="str">
        <f t="shared" si="11"/>
        <v>insert into akun (username, role, password) values ('Hoover.Raya40',FALSE,'LW8dceh');</v>
      </c>
    </row>
    <row r="364" spans="1:7" x14ac:dyDescent="0.35">
      <c r="A364" t="s">
        <v>1021</v>
      </c>
      <c r="B364" t="b">
        <v>0</v>
      </c>
      <c r="C364" s="13" t="s">
        <v>522</v>
      </c>
      <c r="D364">
        <f t="shared" si="10"/>
        <v>356</v>
      </c>
      <c r="G364" t="str">
        <f t="shared" si="11"/>
        <v>insert into akun (username, role, password) values ('Casey.Kendall70',FALSE,'QSvoN8r');</v>
      </c>
    </row>
    <row r="365" spans="1:7" x14ac:dyDescent="0.35">
      <c r="A365" t="s">
        <v>1022</v>
      </c>
      <c r="B365" t="b">
        <v>0</v>
      </c>
      <c r="C365" s="13" t="s">
        <v>523</v>
      </c>
      <c r="D365">
        <f t="shared" si="10"/>
        <v>357</v>
      </c>
      <c r="G365" t="str">
        <f t="shared" si="11"/>
        <v>insert into akun (username, role, password) values ('Guy.Clare17',FALSE,'RzYh3Q');</v>
      </c>
    </row>
    <row r="366" spans="1:7" x14ac:dyDescent="0.35">
      <c r="A366" t="s">
        <v>1023</v>
      </c>
      <c r="B366" t="b">
        <v>0</v>
      </c>
      <c r="C366" s="13" t="s">
        <v>524</v>
      </c>
      <c r="D366">
        <f t="shared" si="10"/>
        <v>358</v>
      </c>
      <c r="G366" t="str">
        <f t="shared" si="11"/>
        <v>insert into akun (username, role, password) values ('Graham.Gillian83',FALSE,'eAujmbVQiBaH');</v>
      </c>
    </row>
    <row r="367" spans="1:7" x14ac:dyDescent="0.35">
      <c r="A367" t="s">
        <v>1024</v>
      </c>
      <c r="B367" t="b">
        <v>0</v>
      </c>
      <c r="C367" s="13" t="s">
        <v>525</v>
      </c>
      <c r="D367">
        <f t="shared" si="10"/>
        <v>359</v>
      </c>
      <c r="G367" t="str">
        <f t="shared" si="11"/>
        <v>insert into akun (username, role, password) values ('Oliver.Venus52',FALSE,'N36S9REMmvh');</v>
      </c>
    </row>
    <row r="368" spans="1:7" x14ac:dyDescent="0.35">
      <c r="A368" t="s">
        <v>1025</v>
      </c>
      <c r="B368" t="b">
        <v>0</v>
      </c>
      <c r="C368" s="13" t="s">
        <v>526</v>
      </c>
      <c r="D368">
        <f t="shared" si="10"/>
        <v>360</v>
      </c>
      <c r="G368" t="str">
        <f t="shared" si="11"/>
        <v>insert into akun (username, role, password) values ('Buckner.Heather43',FALSE,'5GH1fbBgr');</v>
      </c>
    </row>
    <row r="369" spans="1:7" x14ac:dyDescent="0.35">
      <c r="A369" t="s">
        <v>1026</v>
      </c>
      <c r="B369" t="b">
        <v>0</v>
      </c>
      <c r="C369" s="13" t="s">
        <v>527</v>
      </c>
      <c r="D369">
        <f t="shared" si="10"/>
        <v>361</v>
      </c>
      <c r="G369" t="str">
        <f t="shared" si="11"/>
        <v>insert into akun (username, role, password) values ('Warren.Hyacinth69',FALSE,'FF6zvi76DN');</v>
      </c>
    </row>
    <row r="370" spans="1:7" x14ac:dyDescent="0.35">
      <c r="A370" t="s">
        <v>1027</v>
      </c>
      <c r="B370" t="b">
        <v>0</v>
      </c>
      <c r="C370" s="13" t="s">
        <v>528</v>
      </c>
      <c r="D370">
        <f t="shared" si="10"/>
        <v>362</v>
      </c>
      <c r="G370" t="str">
        <f t="shared" si="11"/>
        <v>insert into akun (username, role, password) values ('Daniel.Quamar92',FALSE,'DHY2cUgnM');</v>
      </c>
    </row>
    <row r="371" spans="1:7" x14ac:dyDescent="0.35">
      <c r="A371" t="s">
        <v>1028</v>
      </c>
      <c r="B371" t="b">
        <v>0</v>
      </c>
      <c r="C371" s="13" t="s">
        <v>529</v>
      </c>
      <c r="D371">
        <f t="shared" si="10"/>
        <v>363</v>
      </c>
      <c r="G371" t="str">
        <f t="shared" si="11"/>
        <v>insert into akun (username, role, password) values ('Good.Shaine54',FALSE,'XCNsR3ubu');</v>
      </c>
    </row>
    <row r="372" spans="1:7" x14ac:dyDescent="0.35">
      <c r="A372" t="s">
        <v>1029</v>
      </c>
      <c r="B372" t="b">
        <v>0</v>
      </c>
      <c r="C372" s="13" t="s">
        <v>530</v>
      </c>
      <c r="D372">
        <f t="shared" si="10"/>
        <v>364</v>
      </c>
      <c r="G372" t="str">
        <f t="shared" si="11"/>
        <v>insert into akun (username, role, password) values ('Schultz.Maite82',FALSE,'RMWhH83');</v>
      </c>
    </row>
    <row r="373" spans="1:7" x14ac:dyDescent="0.35">
      <c r="A373" t="s">
        <v>1030</v>
      </c>
      <c r="B373" t="b">
        <v>0</v>
      </c>
      <c r="C373" s="13" t="s">
        <v>531</v>
      </c>
      <c r="D373">
        <f t="shared" si="10"/>
        <v>365</v>
      </c>
      <c r="G373" t="str">
        <f t="shared" si="11"/>
        <v>insert into akun (username, role, password) values ('Benjamin.Allistair71',FALSE,'Ttn8lh');</v>
      </c>
    </row>
    <row r="374" spans="1:7" x14ac:dyDescent="0.35">
      <c r="A374" t="s">
        <v>1031</v>
      </c>
      <c r="B374" t="b">
        <v>0</v>
      </c>
      <c r="C374" s="13" t="s">
        <v>532</v>
      </c>
      <c r="D374">
        <f t="shared" si="10"/>
        <v>366</v>
      </c>
      <c r="G374" t="str">
        <f t="shared" si="11"/>
        <v>insert into akun (username, role, password) values ('Barber.Shannon83',FALSE,'ZQIMYsm2');</v>
      </c>
    </row>
    <row r="375" spans="1:7" x14ac:dyDescent="0.35">
      <c r="A375" t="s">
        <v>1032</v>
      </c>
      <c r="B375" t="b">
        <v>0</v>
      </c>
      <c r="C375" s="13" t="s">
        <v>533</v>
      </c>
      <c r="D375">
        <f t="shared" si="10"/>
        <v>367</v>
      </c>
      <c r="G375" t="str">
        <f t="shared" si="11"/>
        <v>insert into akun (username, role, password) values ('Mcgee.Boris66',FALSE,'REYhtmvD');</v>
      </c>
    </row>
    <row r="376" spans="1:7" x14ac:dyDescent="0.35">
      <c r="A376" t="s">
        <v>1033</v>
      </c>
      <c r="B376" t="b">
        <v>0</v>
      </c>
      <c r="C376" s="13" t="s">
        <v>534</v>
      </c>
      <c r="D376">
        <f t="shared" si="10"/>
        <v>368</v>
      </c>
      <c r="G376" t="str">
        <f t="shared" si="11"/>
        <v>insert into akun (username, role, password) values ('Combs.Libby96',FALSE,'qVkwsXL');</v>
      </c>
    </row>
    <row r="377" spans="1:7" x14ac:dyDescent="0.35">
      <c r="A377" t="s">
        <v>1034</v>
      </c>
      <c r="B377" t="b">
        <v>0</v>
      </c>
      <c r="C377" s="13" t="s">
        <v>535</v>
      </c>
      <c r="D377">
        <f t="shared" si="10"/>
        <v>369</v>
      </c>
      <c r="G377" t="str">
        <f t="shared" si="11"/>
        <v>insert into akun (username, role, password) values ('Middleton.Aretha35',FALSE,'ZMOTuCKsAD');</v>
      </c>
    </row>
    <row r="378" spans="1:7" x14ac:dyDescent="0.35">
      <c r="A378" t="s">
        <v>1035</v>
      </c>
      <c r="B378" t="b">
        <v>0</v>
      </c>
      <c r="C378" s="13" t="s">
        <v>536</v>
      </c>
      <c r="D378">
        <f t="shared" si="10"/>
        <v>370</v>
      </c>
      <c r="G378" t="str">
        <f t="shared" si="11"/>
        <v>insert into akun (username, role, password) values ('Farmer.Isaiah3',FALSE,'gPdoNr2Ac');</v>
      </c>
    </row>
    <row r="379" spans="1:7" x14ac:dyDescent="0.35">
      <c r="A379" t="s">
        <v>1036</v>
      </c>
      <c r="B379" t="b">
        <v>0</v>
      </c>
      <c r="C379" s="13" t="s">
        <v>537</v>
      </c>
      <c r="D379">
        <f t="shared" si="10"/>
        <v>371</v>
      </c>
      <c r="G379" t="str">
        <f t="shared" si="11"/>
        <v>insert into akun (username, role, password) values ('Mejia.Montana71',FALSE,'HseH2RtlF');</v>
      </c>
    </row>
    <row r="380" spans="1:7" x14ac:dyDescent="0.35">
      <c r="A380" t="s">
        <v>1037</v>
      </c>
      <c r="B380" t="b">
        <v>0</v>
      </c>
      <c r="C380" s="13" t="s">
        <v>538</v>
      </c>
      <c r="D380">
        <f t="shared" si="10"/>
        <v>372</v>
      </c>
      <c r="G380" t="str">
        <f t="shared" si="11"/>
        <v>insert into akun (username, role, password) values ('Velazquez.Shelly91',FALSE,'ji5WEtS');</v>
      </c>
    </row>
    <row r="381" spans="1:7" x14ac:dyDescent="0.35">
      <c r="A381" t="s">
        <v>1038</v>
      </c>
      <c r="B381" t="b">
        <v>0</v>
      </c>
      <c r="C381" s="13" t="s">
        <v>539</v>
      </c>
      <c r="D381">
        <f t="shared" si="10"/>
        <v>373</v>
      </c>
      <c r="G381" t="str">
        <f t="shared" si="11"/>
        <v>insert into akun (username, role, password) values ('Albert.Dorothy22',FALSE,'RsHlMe6O9');</v>
      </c>
    </row>
    <row r="382" spans="1:7" x14ac:dyDescent="0.35">
      <c r="A382" t="s">
        <v>1039</v>
      </c>
      <c r="B382" t="b">
        <v>0</v>
      </c>
      <c r="C382" s="13" t="s">
        <v>540</v>
      </c>
      <c r="D382">
        <f t="shared" si="10"/>
        <v>374</v>
      </c>
      <c r="G382" t="str">
        <f t="shared" si="11"/>
        <v>insert into akun (username, role, password) values ('Tucker.Lucian78',FALSE,'TeZ2pqqZg');</v>
      </c>
    </row>
    <row r="383" spans="1:7" x14ac:dyDescent="0.35">
      <c r="A383" t="s">
        <v>1040</v>
      </c>
      <c r="B383" t="b">
        <v>0</v>
      </c>
      <c r="C383" s="13" t="s">
        <v>541</v>
      </c>
      <c r="D383">
        <f t="shared" si="10"/>
        <v>375</v>
      </c>
      <c r="G383" t="str">
        <f t="shared" si="11"/>
        <v>insert into akun (username, role, password) values ('Mays.Zelenia2',FALSE,'G9NaduLt');</v>
      </c>
    </row>
    <row r="384" spans="1:7" x14ac:dyDescent="0.35">
      <c r="A384" t="s">
        <v>1041</v>
      </c>
      <c r="B384" t="b">
        <v>0</v>
      </c>
      <c r="C384" s="13" t="s">
        <v>542</v>
      </c>
      <c r="D384">
        <f t="shared" si="10"/>
        <v>376</v>
      </c>
      <c r="G384" t="str">
        <f t="shared" si="11"/>
        <v>insert into akun (username, role, password) values ('Mcknight.Dorothy30',FALSE,'hzAVUa4r6');</v>
      </c>
    </row>
    <row r="385" spans="1:7" x14ac:dyDescent="0.35">
      <c r="A385" t="s">
        <v>1042</v>
      </c>
      <c r="B385" t="b">
        <v>0</v>
      </c>
      <c r="C385" s="13" t="s">
        <v>543</v>
      </c>
      <c r="D385">
        <f t="shared" si="10"/>
        <v>377</v>
      </c>
      <c r="G385" t="str">
        <f t="shared" si="11"/>
        <v>insert into akun (username, role, password) values ('Odonnell.Deacon8',FALSE,'Rem7MbNOpw');</v>
      </c>
    </row>
    <row r="386" spans="1:7" x14ac:dyDescent="0.35">
      <c r="A386" t="s">
        <v>1043</v>
      </c>
      <c r="B386" t="b">
        <v>0</v>
      </c>
      <c r="C386" s="13" t="s">
        <v>544</v>
      </c>
      <c r="D386">
        <f t="shared" si="10"/>
        <v>378</v>
      </c>
      <c r="G386" t="str">
        <f t="shared" si="11"/>
        <v>insert into akun (username, role, password) values ('Compton.Demetria66',FALSE,'OAC8vWq');</v>
      </c>
    </row>
    <row r="387" spans="1:7" x14ac:dyDescent="0.35">
      <c r="A387" t="s">
        <v>1044</v>
      </c>
      <c r="B387" t="b">
        <v>0</v>
      </c>
      <c r="C387" s="13" t="s">
        <v>545</v>
      </c>
      <c r="D387">
        <f t="shared" si="10"/>
        <v>379</v>
      </c>
      <c r="G387" t="str">
        <f t="shared" si="11"/>
        <v>insert into akun (username, role, password) values ('Vang.Anjolie13',FALSE,'fB9yt3JDsj');</v>
      </c>
    </row>
    <row r="388" spans="1:7" x14ac:dyDescent="0.35">
      <c r="A388" t="s">
        <v>1045</v>
      </c>
      <c r="B388" t="b">
        <v>0</v>
      </c>
      <c r="C388" s="13" t="s">
        <v>546</v>
      </c>
      <c r="D388">
        <f t="shared" si="10"/>
        <v>380</v>
      </c>
      <c r="G388" t="str">
        <f t="shared" si="11"/>
        <v>insert into akun (username, role, password) values ('Burke.Martha6',FALSE,'r2OMYZ6fZ');</v>
      </c>
    </row>
    <row r="389" spans="1:7" x14ac:dyDescent="0.35">
      <c r="A389" t="s">
        <v>1046</v>
      </c>
      <c r="B389" t="b">
        <v>0</v>
      </c>
      <c r="C389" s="13" t="s">
        <v>547</v>
      </c>
      <c r="D389">
        <f t="shared" ref="D389:D452" si="12">D388+1</f>
        <v>381</v>
      </c>
      <c r="G389" t="str">
        <f t="shared" ref="G389:G452" si="13">CONCATENATE($G$3,"'",A389,"'",",",B389,",","'",C389,"'",")",";")</f>
        <v>insert into akun (username, role, password) values ('Reyes.Harding37',FALSE,'Vs9n5xL1');</v>
      </c>
    </row>
    <row r="390" spans="1:7" x14ac:dyDescent="0.35">
      <c r="A390" t="s">
        <v>1047</v>
      </c>
      <c r="B390" t="b">
        <v>0</v>
      </c>
      <c r="C390" s="13" t="s">
        <v>548</v>
      </c>
      <c r="D390">
        <f t="shared" si="12"/>
        <v>382</v>
      </c>
      <c r="G390" t="str">
        <f t="shared" si="13"/>
        <v>insert into akun (username, role, password) values ('Pena.Hayes97',FALSE,'aXnM1xLl9');</v>
      </c>
    </row>
    <row r="391" spans="1:7" x14ac:dyDescent="0.35">
      <c r="A391" t="s">
        <v>1048</v>
      </c>
      <c r="B391" t="b">
        <v>0</v>
      </c>
      <c r="C391" s="13" t="s">
        <v>549</v>
      </c>
      <c r="D391">
        <f t="shared" si="12"/>
        <v>383</v>
      </c>
      <c r="G391" t="str">
        <f t="shared" si="13"/>
        <v>insert into akun (username, role, password) values ('Grimes.Gray62',FALSE,'c4Gwtss');</v>
      </c>
    </row>
    <row r="392" spans="1:7" x14ac:dyDescent="0.35">
      <c r="A392" t="s">
        <v>1049</v>
      </c>
      <c r="B392" t="b">
        <v>0</v>
      </c>
      <c r="C392" s="13" t="s">
        <v>550</v>
      </c>
      <c r="D392">
        <f t="shared" si="12"/>
        <v>384</v>
      </c>
      <c r="G392" t="str">
        <f t="shared" si="13"/>
        <v>insert into akun (username, role, password) values ('Velez.Bertha40',FALSE,'ZczXQ6j5S0X');</v>
      </c>
    </row>
    <row r="393" spans="1:7" x14ac:dyDescent="0.35">
      <c r="A393" t="s">
        <v>1050</v>
      </c>
      <c r="B393" t="b">
        <v>0</v>
      </c>
      <c r="C393" s="13" t="s">
        <v>551</v>
      </c>
      <c r="D393">
        <f t="shared" si="12"/>
        <v>385</v>
      </c>
      <c r="G393" t="str">
        <f t="shared" si="13"/>
        <v>insert into akun (username, role, password) values ('Gould.Darrel85',FALSE,'cAOKVcS');</v>
      </c>
    </row>
    <row r="394" spans="1:7" x14ac:dyDescent="0.35">
      <c r="A394" t="s">
        <v>1051</v>
      </c>
      <c r="B394" t="b">
        <v>0</v>
      </c>
      <c r="C394" s="13" t="s">
        <v>552</v>
      </c>
      <c r="D394">
        <f t="shared" si="12"/>
        <v>386</v>
      </c>
      <c r="G394" t="str">
        <f t="shared" si="13"/>
        <v>insert into akun (username, role, password) values ('Fernandez.Deborah38',FALSE,'bQT22QRV');</v>
      </c>
    </row>
    <row r="395" spans="1:7" x14ac:dyDescent="0.35">
      <c r="A395" t="s">
        <v>1052</v>
      </c>
      <c r="B395" t="b">
        <v>0</v>
      </c>
      <c r="C395" s="13" t="s">
        <v>553</v>
      </c>
      <c r="D395">
        <f t="shared" si="12"/>
        <v>387</v>
      </c>
      <c r="G395" t="str">
        <f t="shared" si="13"/>
        <v>insert into akun (username, role, password) values ('Conrad.Idola55',FALSE,'EydQNSZVCKN');</v>
      </c>
    </row>
    <row r="396" spans="1:7" x14ac:dyDescent="0.35">
      <c r="A396" t="s">
        <v>1053</v>
      </c>
      <c r="B396" t="b">
        <v>0</v>
      </c>
      <c r="C396" s="13" t="s">
        <v>554</v>
      </c>
      <c r="D396">
        <f t="shared" si="12"/>
        <v>388</v>
      </c>
      <c r="G396" t="str">
        <f t="shared" si="13"/>
        <v>insert into akun (username, role, password) values ('Moon.Harding14',FALSE,'yVnhPoc0');</v>
      </c>
    </row>
    <row r="397" spans="1:7" x14ac:dyDescent="0.35">
      <c r="A397" t="s">
        <v>1054</v>
      </c>
      <c r="B397" t="b">
        <v>0</v>
      </c>
      <c r="C397" s="13" t="s">
        <v>555</v>
      </c>
      <c r="D397">
        <f t="shared" si="12"/>
        <v>389</v>
      </c>
      <c r="G397" t="str">
        <f t="shared" si="13"/>
        <v>insert into akun (username, role, password) values ('James.Denton32',FALSE,'ZAPF7t5W');</v>
      </c>
    </row>
    <row r="398" spans="1:7" x14ac:dyDescent="0.35">
      <c r="A398" t="s">
        <v>1055</v>
      </c>
      <c r="B398" t="b">
        <v>0</v>
      </c>
      <c r="C398" s="13" t="s">
        <v>556</v>
      </c>
      <c r="D398">
        <f t="shared" si="12"/>
        <v>390</v>
      </c>
      <c r="G398" t="str">
        <f t="shared" si="13"/>
        <v>insert into akun (username, role, password) values ('Roberts.Stephen1',FALSE,'TcV0b45Lql');</v>
      </c>
    </row>
    <row r="399" spans="1:7" x14ac:dyDescent="0.35">
      <c r="A399" t="s">
        <v>1056</v>
      </c>
      <c r="B399" t="b">
        <v>0</v>
      </c>
      <c r="C399" s="13" t="s">
        <v>557</v>
      </c>
      <c r="D399">
        <f t="shared" si="12"/>
        <v>391</v>
      </c>
      <c r="G399" t="str">
        <f t="shared" si="13"/>
        <v>insert into akun (username, role, password) values ('Robbins.Erica16',FALSE,'wbfxXGemB');</v>
      </c>
    </row>
    <row r="400" spans="1:7" x14ac:dyDescent="0.35">
      <c r="A400" t="s">
        <v>1057</v>
      </c>
      <c r="B400" t="b">
        <v>0</v>
      </c>
      <c r="C400" s="13" t="s">
        <v>558</v>
      </c>
      <c r="D400">
        <f t="shared" si="12"/>
        <v>392</v>
      </c>
      <c r="G400" t="str">
        <f t="shared" si="13"/>
        <v>insert into akun (username, role, password) values ('Rodriguez.Stone40',FALSE,'PAsdDgVlhue');</v>
      </c>
    </row>
    <row r="401" spans="1:7" x14ac:dyDescent="0.35">
      <c r="A401" t="s">
        <v>1058</v>
      </c>
      <c r="B401" t="b">
        <v>0</v>
      </c>
      <c r="C401" s="13" t="s">
        <v>559</v>
      </c>
      <c r="D401">
        <f t="shared" si="12"/>
        <v>393</v>
      </c>
      <c r="G401" t="str">
        <f t="shared" si="13"/>
        <v>insert into akun (username, role, password) values ('Finley.Shelly100',FALSE,'6WotAqQpOZA');</v>
      </c>
    </row>
    <row r="402" spans="1:7" x14ac:dyDescent="0.35">
      <c r="A402" t="s">
        <v>1059</v>
      </c>
      <c r="B402" t="b">
        <v>0</v>
      </c>
      <c r="C402" s="13" t="s">
        <v>560</v>
      </c>
      <c r="D402">
        <f t="shared" si="12"/>
        <v>394</v>
      </c>
      <c r="G402" t="str">
        <f t="shared" si="13"/>
        <v>insert into akun (username, role, password) values ('Abbott.Owen53',FALSE,'Po5uXwboWSQc');</v>
      </c>
    </row>
    <row r="403" spans="1:7" x14ac:dyDescent="0.35">
      <c r="A403" t="s">
        <v>1060</v>
      </c>
      <c r="B403" t="b">
        <v>0</v>
      </c>
      <c r="C403" s="13" t="s">
        <v>561</v>
      </c>
      <c r="D403">
        <f t="shared" si="12"/>
        <v>395</v>
      </c>
      <c r="G403" t="str">
        <f t="shared" si="13"/>
        <v>insert into akun (username, role, password) values ('Curtis.Michael78',FALSE,'j9bULn1YWqg');</v>
      </c>
    </row>
    <row r="404" spans="1:7" x14ac:dyDescent="0.35">
      <c r="A404" t="s">
        <v>1061</v>
      </c>
      <c r="B404" t="b">
        <v>0</v>
      </c>
      <c r="C404" s="13" t="s">
        <v>562</v>
      </c>
      <c r="D404">
        <f t="shared" si="12"/>
        <v>396</v>
      </c>
      <c r="G404" t="str">
        <f t="shared" si="13"/>
        <v>insert into akun (username, role, password) values ('Waller.Jena96',FALSE,'JvHwoik');</v>
      </c>
    </row>
    <row r="405" spans="1:7" x14ac:dyDescent="0.35">
      <c r="A405" t="s">
        <v>1062</v>
      </c>
      <c r="B405" t="b">
        <v>0</v>
      </c>
      <c r="C405" s="13" t="s">
        <v>563</v>
      </c>
      <c r="D405">
        <f t="shared" si="12"/>
        <v>397</v>
      </c>
      <c r="G405" t="str">
        <f t="shared" si="13"/>
        <v>insert into akun (username, role, password) values ('Salazar.Coby19',FALSE,'eimgfR');</v>
      </c>
    </row>
    <row r="406" spans="1:7" x14ac:dyDescent="0.35">
      <c r="A406" t="s">
        <v>1063</v>
      </c>
      <c r="B406" t="b">
        <v>0</v>
      </c>
      <c r="C406" s="13" t="s">
        <v>564</v>
      </c>
      <c r="D406">
        <f t="shared" si="12"/>
        <v>398</v>
      </c>
      <c r="G406" t="str">
        <f t="shared" si="13"/>
        <v>insert into akun (username, role, password) values ('Schwartz.Megan66',FALSE,'AMTQhtP7G3Y');</v>
      </c>
    </row>
    <row r="407" spans="1:7" x14ac:dyDescent="0.35">
      <c r="A407" t="s">
        <v>1064</v>
      </c>
      <c r="B407" t="b">
        <v>0</v>
      </c>
      <c r="C407" s="13" t="s">
        <v>565</v>
      </c>
      <c r="D407">
        <f t="shared" si="12"/>
        <v>399</v>
      </c>
      <c r="G407" t="str">
        <f t="shared" si="13"/>
        <v>insert into akun (username, role, password) values ('Ryan.Aladdin11',FALSE,'TWMlp1UCw');</v>
      </c>
    </row>
    <row r="408" spans="1:7" x14ac:dyDescent="0.35">
      <c r="A408" t="s">
        <v>1065</v>
      </c>
      <c r="B408" t="b">
        <v>0</v>
      </c>
      <c r="C408" s="13" t="s">
        <v>566</v>
      </c>
      <c r="D408">
        <f t="shared" si="12"/>
        <v>400</v>
      </c>
      <c r="G408" t="str">
        <f t="shared" si="13"/>
        <v>insert into akun (username, role, password) values ('Mclaughlin.Austin97',FALSE,'hpgIpQc9P2');</v>
      </c>
    </row>
    <row r="409" spans="1:7" x14ac:dyDescent="0.35">
      <c r="A409" t="s">
        <v>1066</v>
      </c>
      <c r="B409" t="b">
        <v>0</v>
      </c>
      <c r="C409" s="13" t="s">
        <v>567</v>
      </c>
      <c r="D409">
        <f t="shared" si="12"/>
        <v>401</v>
      </c>
      <c r="G409" t="str">
        <f t="shared" si="13"/>
        <v>insert into akun (username, role, password) values ('Chase.Chaim30',FALSE,'bN5xfA');</v>
      </c>
    </row>
    <row r="410" spans="1:7" x14ac:dyDescent="0.35">
      <c r="A410" t="s">
        <v>1067</v>
      </c>
      <c r="B410" t="b">
        <v>0</v>
      </c>
      <c r="C410" s="13" t="s">
        <v>568</v>
      </c>
      <c r="D410">
        <f t="shared" si="12"/>
        <v>402</v>
      </c>
      <c r="G410" t="str">
        <f t="shared" si="13"/>
        <v>insert into akun (username, role, password) values ('Woods.Kennan17',FALSE,'fsAKyQ9');</v>
      </c>
    </row>
    <row r="411" spans="1:7" x14ac:dyDescent="0.35">
      <c r="A411" t="s">
        <v>1068</v>
      </c>
      <c r="B411" t="b">
        <v>0</v>
      </c>
      <c r="C411" s="13" t="s">
        <v>569</v>
      </c>
      <c r="D411">
        <f t="shared" si="12"/>
        <v>403</v>
      </c>
      <c r="G411" t="str">
        <f t="shared" si="13"/>
        <v>insert into akun (username, role, password) values ('Phelps.Illana89',FALSE,'DOQaAK');</v>
      </c>
    </row>
    <row r="412" spans="1:7" x14ac:dyDescent="0.35">
      <c r="A412" t="s">
        <v>1069</v>
      </c>
      <c r="B412" t="b">
        <v>0</v>
      </c>
      <c r="C412" s="13" t="s">
        <v>570</v>
      </c>
      <c r="D412">
        <f t="shared" si="12"/>
        <v>404</v>
      </c>
      <c r="G412" t="str">
        <f t="shared" si="13"/>
        <v>insert into akun (username, role, password) values ('Cooley.Talon70',FALSE,'ZxKDB1r91ig');</v>
      </c>
    </row>
    <row r="413" spans="1:7" x14ac:dyDescent="0.35">
      <c r="A413" t="s">
        <v>1070</v>
      </c>
      <c r="B413" t="b">
        <v>0</v>
      </c>
      <c r="C413" s="13" t="s">
        <v>571</v>
      </c>
      <c r="D413">
        <f t="shared" si="12"/>
        <v>405</v>
      </c>
      <c r="G413" t="str">
        <f t="shared" si="13"/>
        <v>insert into akun (username, role, password) values ('Mann.Brian16',FALSE,'tEtLU1JzT');</v>
      </c>
    </row>
    <row r="414" spans="1:7" x14ac:dyDescent="0.35">
      <c r="A414" t="s">
        <v>1071</v>
      </c>
      <c r="B414" t="b">
        <v>0</v>
      </c>
      <c r="C414" s="13" t="s">
        <v>572</v>
      </c>
      <c r="D414">
        <f t="shared" si="12"/>
        <v>406</v>
      </c>
      <c r="G414" t="str">
        <f t="shared" si="13"/>
        <v>insert into akun (username, role, password) values ('Gilmore.Alden89',FALSE,'rCfLAo2');</v>
      </c>
    </row>
    <row r="415" spans="1:7" x14ac:dyDescent="0.35">
      <c r="A415" t="s">
        <v>1072</v>
      </c>
      <c r="B415" t="b">
        <v>0</v>
      </c>
      <c r="C415" s="13" t="s">
        <v>573</v>
      </c>
      <c r="D415">
        <f t="shared" si="12"/>
        <v>407</v>
      </c>
      <c r="G415" t="str">
        <f t="shared" si="13"/>
        <v>insert into akun (username, role, password) values ('Wells.Vincent91',FALSE,'avNXNX3');</v>
      </c>
    </row>
    <row r="416" spans="1:7" x14ac:dyDescent="0.35">
      <c r="A416" t="s">
        <v>1073</v>
      </c>
      <c r="B416" t="b">
        <v>0</v>
      </c>
      <c r="C416" s="13" t="s">
        <v>574</v>
      </c>
      <c r="D416">
        <f t="shared" si="12"/>
        <v>408</v>
      </c>
      <c r="G416" t="str">
        <f t="shared" si="13"/>
        <v>insert into akun (username, role, password) values ('Beck.Sybil86',FALSE,'AZwhmnqKM');</v>
      </c>
    </row>
    <row r="417" spans="1:7" x14ac:dyDescent="0.35">
      <c r="A417" t="s">
        <v>1074</v>
      </c>
      <c r="B417" t="b">
        <v>0</v>
      </c>
      <c r="C417" s="13" t="s">
        <v>575</v>
      </c>
      <c r="D417">
        <f t="shared" si="12"/>
        <v>409</v>
      </c>
      <c r="G417" t="str">
        <f t="shared" si="13"/>
        <v>insert into akun (username, role, password) values ('Douglas.Davis20',FALSE,'dGB3IWxK');</v>
      </c>
    </row>
    <row r="418" spans="1:7" x14ac:dyDescent="0.35">
      <c r="A418" t="s">
        <v>1075</v>
      </c>
      <c r="B418" t="b">
        <v>0</v>
      </c>
      <c r="C418" s="13" t="s">
        <v>576</v>
      </c>
      <c r="D418">
        <f t="shared" si="12"/>
        <v>410</v>
      </c>
      <c r="G418" t="str">
        <f t="shared" si="13"/>
        <v>insert into akun (username, role, password) values ('Rivera.Kelsie6',FALSE,'tApSAsKM5KN');</v>
      </c>
    </row>
    <row r="419" spans="1:7" x14ac:dyDescent="0.35">
      <c r="A419" t="s">
        <v>1076</v>
      </c>
      <c r="B419" t="b">
        <v>0</v>
      </c>
      <c r="C419" s="13" t="s">
        <v>577</v>
      </c>
      <c r="D419">
        <f t="shared" si="12"/>
        <v>411</v>
      </c>
      <c r="G419" t="str">
        <f t="shared" si="13"/>
        <v>insert into akun (username, role, password) values ('Fernandez.Colton64',FALSE,'FDeqwR6Vn2');</v>
      </c>
    </row>
    <row r="420" spans="1:7" x14ac:dyDescent="0.35">
      <c r="A420" t="s">
        <v>1077</v>
      </c>
      <c r="B420" t="b">
        <v>0</v>
      </c>
      <c r="C420" s="13" t="s">
        <v>578</v>
      </c>
      <c r="D420">
        <f t="shared" si="12"/>
        <v>412</v>
      </c>
      <c r="G420" t="str">
        <f t="shared" si="13"/>
        <v>insert into akun (username, role, password) values ('Barber.Yael97',FALSE,'Aa5FkFg4BjSS');</v>
      </c>
    </row>
    <row r="421" spans="1:7" x14ac:dyDescent="0.35">
      <c r="A421" t="s">
        <v>1078</v>
      </c>
      <c r="B421" t="b">
        <v>0</v>
      </c>
      <c r="C421" s="13" t="s">
        <v>579</v>
      </c>
      <c r="D421">
        <f t="shared" si="12"/>
        <v>413</v>
      </c>
      <c r="G421" t="str">
        <f t="shared" si="13"/>
        <v>insert into akun (username, role, password) values ('Gilmore.Porter80',FALSE,'U3b4abGAiTz');</v>
      </c>
    </row>
    <row r="422" spans="1:7" x14ac:dyDescent="0.35">
      <c r="A422" t="s">
        <v>1079</v>
      </c>
      <c r="B422" t="b">
        <v>0</v>
      </c>
      <c r="C422" s="13" t="s">
        <v>580</v>
      </c>
      <c r="D422">
        <f t="shared" si="12"/>
        <v>414</v>
      </c>
      <c r="G422" t="str">
        <f t="shared" si="13"/>
        <v>insert into akun (username, role, password) values ('Townsend.Leah8',FALSE,'fVvDMtYIo');</v>
      </c>
    </row>
    <row r="423" spans="1:7" x14ac:dyDescent="0.35">
      <c r="A423" t="s">
        <v>1080</v>
      </c>
      <c r="B423" t="b">
        <v>0</v>
      </c>
      <c r="C423" s="13" t="s">
        <v>581</v>
      </c>
      <c r="D423">
        <f t="shared" si="12"/>
        <v>415</v>
      </c>
      <c r="G423" t="str">
        <f t="shared" si="13"/>
        <v>insert into akun (username, role, password) values ('Davis.Jordan9',FALSE,'K1s7MD');</v>
      </c>
    </row>
    <row r="424" spans="1:7" x14ac:dyDescent="0.35">
      <c r="A424" t="s">
        <v>1081</v>
      </c>
      <c r="B424" t="b">
        <v>0</v>
      </c>
      <c r="C424" s="13" t="s">
        <v>582</v>
      </c>
      <c r="D424">
        <f t="shared" si="12"/>
        <v>416</v>
      </c>
      <c r="G424" t="str">
        <f t="shared" si="13"/>
        <v>insert into akun (username, role, password) values ('Kemp.Wynter61',FALSE,'2Y3maOdbGEz0');</v>
      </c>
    </row>
    <row r="425" spans="1:7" x14ac:dyDescent="0.35">
      <c r="A425" t="s">
        <v>1082</v>
      </c>
      <c r="B425" t="b">
        <v>0</v>
      </c>
      <c r="C425" s="13" t="s">
        <v>583</v>
      </c>
      <c r="D425">
        <f t="shared" si="12"/>
        <v>417</v>
      </c>
      <c r="G425" t="str">
        <f t="shared" si="13"/>
        <v>insert into akun (username, role, password) values ('Stuart.Juliet6',FALSE,'JGXFzubhx');</v>
      </c>
    </row>
    <row r="426" spans="1:7" x14ac:dyDescent="0.35">
      <c r="A426" t="s">
        <v>1083</v>
      </c>
      <c r="B426" t="b">
        <v>0</v>
      </c>
      <c r="C426" s="13" t="s">
        <v>584</v>
      </c>
      <c r="D426">
        <f t="shared" si="12"/>
        <v>418</v>
      </c>
      <c r="G426" t="str">
        <f t="shared" si="13"/>
        <v>insert into akun (username, role, password) values ('Gonzales.Indigo58',FALSE,'ewqD7AV4Ri');</v>
      </c>
    </row>
    <row r="427" spans="1:7" x14ac:dyDescent="0.35">
      <c r="A427" t="s">
        <v>1084</v>
      </c>
      <c r="B427" t="b">
        <v>0</v>
      </c>
      <c r="C427" s="13" t="s">
        <v>585</v>
      </c>
      <c r="D427">
        <f t="shared" si="12"/>
        <v>419</v>
      </c>
      <c r="G427" t="str">
        <f t="shared" si="13"/>
        <v>insert into akun (username, role, password) values ('Kidd.Alma42',FALSE,'WQAmrXaD');</v>
      </c>
    </row>
    <row r="428" spans="1:7" x14ac:dyDescent="0.35">
      <c r="A428" t="s">
        <v>1085</v>
      </c>
      <c r="B428" t="b">
        <v>0</v>
      </c>
      <c r="C428" s="13" t="s">
        <v>586</v>
      </c>
      <c r="D428">
        <f t="shared" si="12"/>
        <v>420</v>
      </c>
      <c r="G428" t="str">
        <f t="shared" si="13"/>
        <v>insert into akun (username, role, password) values ('Christian.Xyla72',FALSE,'xBce38dUP');</v>
      </c>
    </row>
    <row r="429" spans="1:7" x14ac:dyDescent="0.35">
      <c r="A429" t="s">
        <v>1086</v>
      </c>
      <c r="B429" t="b">
        <v>0</v>
      </c>
      <c r="C429" s="13" t="s">
        <v>587</v>
      </c>
      <c r="D429">
        <f t="shared" si="12"/>
        <v>421</v>
      </c>
      <c r="G429" t="str">
        <f t="shared" si="13"/>
        <v>insert into akun (username, role, password) values ('Snyder.India67',FALSE,'c73IXpar');</v>
      </c>
    </row>
    <row r="430" spans="1:7" x14ac:dyDescent="0.35">
      <c r="A430" t="s">
        <v>1087</v>
      </c>
      <c r="B430" t="b">
        <v>0</v>
      </c>
      <c r="C430" s="13" t="s">
        <v>588</v>
      </c>
      <c r="D430">
        <f t="shared" si="12"/>
        <v>422</v>
      </c>
      <c r="G430" t="str">
        <f t="shared" si="13"/>
        <v>insert into akun (username, role, password) values ('Short.Laith32',FALSE,'IEq0g6L');</v>
      </c>
    </row>
    <row r="431" spans="1:7" x14ac:dyDescent="0.35">
      <c r="A431" t="s">
        <v>1088</v>
      </c>
      <c r="B431" t="b">
        <v>0</v>
      </c>
      <c r="C431" s="13" t="s">
        <v>589</v>
      </c>
      <c r="D431">
        <f t="shared" si="12"/>
        <v>423</v>
      </c>
      <c r="G431" t="str">
        <f t="shared" si="13"/>
        <v>insert into akun (username, role, password) values ('Haynes.Lilah97',FALSE,'D0YHg7nvhA6');</v>
      </c>
    </row>
    <row r="432" spans="1:7" x14ac:dyDescent="0.35">
      <c r="A432" t="s">
        <v>1089</v>
      </c>
      <c r="B432" t="b">
        <v>0</v>
      </c>
      <c r="C432" s="13" t="s">
        <v>590</v>
      </c>
      <c r="D432">
        <f t="shared" si="12"/>
        <v>424</v>
      </c>
      <c r="G432" t="str">
        <f t="shared" si="13"/>
        <v>insert into akun (username, role, password) values ('Dejesus.Bevis5',FALSE,'HpoWO55');</v>
      </c>
    </row>
    <row r="433" spans="1:7" x14ac:dyDescent="0.35">
      <c r="A433" t="s">
        <v>1090</v>
      </c>
      <c r="B433" t="b">
        <v>0</v>
      </c>
      <c r="C433" s="13" t="s">
        <v>591</v>
      </c>
      <c r="D433">
        <f t="shared" si="12"/>
        <v>425</v>
      </c>
      <c r="G433" t="str">
        <f t="shared" si="13"/>
        <v>insert into akun (username, role, password) values ('Bonner.Martin82',FALSE,'J225Izw9b');</v>
      </c>
    </row>
    <row r="434" spans="1:7" x14ac:dyDescent="0.35">
      <c r="A434" t="s">
        <v>1091</v>
      </c>
      <c r="B434" t="b">
        <v>0</v>
      </c>
      <c r="C434" s="13" t="s">
        <v>592</v>
      </c>
      <c r="D434">
        <f t="shared" si="12"/>
        <v>426</v>
      </c>
      <c r="G434" t="str">
        <f t="shared" si="13"/>
        <v>insert into akun (username, role, password) values ('Roman.Shana89',FALSE,'gHkOzZICc0');</v>
      </c>
    </row>
    <row r="435" spans="1:7" x14ac:dyDescent="0.35">
      <c r="A435" t="s">
        <v>1092</v>
      </c>
      <c r="B435" t="b">
        <v>0</v>
      </c>
      <c r="C435" s="13" t="s">
        <v>593</v>
      </c>
      <c r="D435">
        <f t="shared" si="12"/>
        <v>427</v>
      </c>
      <c r="G435" t="str">
        <f t="shared" si="13"/>
        <v>insert into akun (username, role, password) values ('Paul.Griffith99',FALSE,'MUY9IP');</v>
      </c>
    </row>
    <row r="436" spans="1:7" x14ac:dyDescent="0.35">
      <c r="A436" t="s">
        <v>1093</v>
      </c>
      <c r="B436" t="b">
        <v>0</v>
      </c>
      <c r="C436" s="13" t="s">
        <v>594</v>
      </c>
      <c r="D436">
        <f t="shared" si="12"/>
        <v>428</v>
      </c>
      <c r="G436" t="str">
        <f t="shared" si="13"/>
        <v>insert into akun (username, role, password) values ('Smith.Julian76',FALSE,'Djd7bhP');</v>
      </c>
    </row>
    <row r="437" spans="1:7" x14ac:dyDescent="0.35">
      <c r="A437" t="s">
        <v>1094</v>
      </c>
      <c r="B437" t="b">
        <v>0</v>
      </c>
      <c r="C437" s="13" t="s">
        <v>595</v>
      </c>
      <c r="D437">
        <f t="shared" si="12"/>
        <v>429</v>
      </c>
      <c r="G437" t="str">
        <f t="shared" si="13"/>
        <v>insert into akun (username, role, password) values ('Roach.Nyssa62',FALSE,'YvY0JXGEp4');</v>
      </c>
    </row>
    <row r="438" spans="1:7" x14ac:dyDescent="0.35">
      <c r="A438" t="s">
        <v>1095</v>
      </c>
      <c r="B438" t="b">
        <v>0</v>
      </c>
      <c r="C438" s="13" t="s">
        <v>596</v>
      </c>
      <c r="D438">
        <f t="shared" si="12"/>
        <v>430</v>
      </c>
      <c r="G438" t="str">
        <f t="shared" si="13"/>
        <v>insert into akun (username, role, password) values ('Reeves.Merritt36',FALSE,'A98C55Wcwj');</v>
      </c>
    </row>
    <row r="439" spans="1:7" x14ac:dyDescent="0.35">
      <c r="A439" t="s">
        <v>1096</v>
      </c>
      <c r="B439" t="b">
        <v>0</v>
      </c>
      <c r="C439" s="13" t="s">
        <v>597</v>
      </c>
      <c r="D439">
        <f t="shared" si="12"/>
        <v>431</v>
      </c>
      <c r="G439" t="str">
        <f t="shared" si="13"/>
        <v>insert into akun (username, role, password) values ('Irwin.Porter90',FALSE,'YtcdT6');</v>
      </c>
    </row>
    <row r="440" spans="1:7" x14ac:dyDescent="0.35">
      <c r="A440" t="s">
        <v>1097</v>
      </c>
      <c r="B440" t="b">
        <v>0</v>
      </c>
      <c r="C440" s="13" t="s">
        <v>598</v>
      </c>
      <c r="D440">
        <f t="shared" si="12"/>
        <v>432</v>
      </c>
      <c r="G440" t="str">
        <f t="shared" si="13"/>
        <v>insert into akun (username, role, password) values ('Santos.Brett11',FALSE,'e7HS0eVAjbmV');</v>
      </c>
    </row>
    <row r="441" spans="1:7" x14ac:dyDescent="0.35">
      <c r="A441" t="s">
        <v>1098</v>
      </c>
      <c r="B441" t="b">
        <v>0</v>
      </c>
      <c r="C441" s="13" t="s">
        <v>599</v>
      </c>
      <c r="D441">
        <f t="shared" si="12"/>
        <v>433</v>
      </c>
      <c r="G441" t="str">
        <f t="shared" si="13"/>
        <v>insert into akun (username, role, password) values ('Doyle.Whoopi68',FALSE,'9yrWMz1Ju');</v>
      </c>
    </row>
    <row r="442" spans="1:7" x14ac:dyDescent="0.35">
      <c r="A442" t="s">
        <v>1099</v>
      </c>
      <c r="B442" t="b">
        <v>0</v>
      </c>
      <c r="C442" s="13" t="s">
        <v>600</v>
      </c>
      <c r="D442">
        <f t="shared" si="12"/>
        <v>434</v>
      </c>
      <c r="G442" t="str">
        <f t="shared" si="13"/>
        <v>insert into akun (username, role, password) values ('Castro.Sean47',FALSE,'Tqg7NlnuMwJ');</v>
      </c>
    </row>
    <row r="443" spans="1:7" x14ac:dyDescent="0.35">
      <c r="A443" t="s">
        <v>1100</v>
      </c>
      <c r="B443" t="b">
        <v>0</v>
      </c>
      <c r="C443" s="13" t="s">
        <v>601</v>
      </c>
      <c r="D443">
        <f t="shared" si="12"/>
        <v>435</v>
      </c>
      <c r="G443" t="str">
        <f t="shared" si="13"/>
        <v>insert into akun (username, role, password) values ('Davidson.Meghan49',FALSE,'VlT6g5Aoh4');</v>
      </c>
    </row>
    <row r="444" spans="1:7" x14ac:dyDescent="0.35">
      <c r="A444" t="s">
        <v>1101</v>
      </c>
      <c r="B444" t="b">
        <v>0</v>
      </c>
      <c r="C444" s="13" t="s">
        <v>602</v>
      </c>
      <c r="D444">
        <f t="shared" si="12"/>
        <v>436</v>
      </c>
      <c r="G444" t="str">
        <f t="shared" si="13"/>
        <v>insert into akun (username, role, password) values ('Byers.Bert51',FALSE,'JxtsSkqgL');</v>
      </c>
    </row>
    <row r="445" spans="1:7" x14ac:dyDescent="0.35">
      <c r="A445" t="s">
        <v>1102</v>
      </c>
      <c r="B445" t="b">
        <v>0</v>
      </c>
      <c r="C445" s="13" t="s">
        <v>603</v>
      </c>
      <c r="D445">
        <f t="shared" si="12"/>
        <v>437</v>
      </c>
      <c r="G445" t="str">
        <f t="shared" si="13"/>
        <v>insert into akun (username, role, password) values ('Rowe.Adrian64',FALSE,'MHyl4I9j6H');</v>
      </c>
    </row>
    <row r="446" spans="1:7" x14ac:dyDescent="0.35">
      <c r="A446" t="s">
        <v>1103</v>
      </c>
      <c r="B446" t="b">
        <v>0</v>
      </c>
      <c r="C446" s="13" t="s">
        <v>604</v>
      </c>
      <c r="D446">
        <f t="shared" si="12"/>
        <v>438</v>
      </c>
      <c r="G446" t="str">
        <f t="shared" si="13"/>
        <v>insert into akun (username, role, password) values ('Horne.Porter57',FALSE,'YuwhFxu4k');</v>
      </c>
    </row>
    <row r="447" spans="1:7" x14ac:dyDescent="0.35">
      <c r="A447" t="s">
        <v>1104</v>
      </c>
      <c r="B447" t="b">
        <v>0</v>
      </c>
      <c r="C447" s="13" t="s">
        <v>605</v>
      </c>
      <c r="D447">
        <f t="shared" si="12"/>
        <v>439</v>
      </c>
      <c r="G447" t="str">
        <f t="shared" si="13"/>
        <v>insert into akun (username, role, password) values ('Snow.Brett59',FALSE,'G8PiTuMFF2x');</v>
      </c>
    </row>
    <row r="448" spans="1:7" x14ac:dyDescent="0.35">
      <c r="A448" t="s">
        <v>1105</v>
      </c>
      <c r="B448" t="b">
        <v>0</v>
      </c>
      <c r="C448" s="13" t="s">
        <v>606</v>
      </c>
      <c r="D448">
        <f t="shared" si="12"/>
        <v>440</v>
      </c>
      <c r="G448" t="str">
        <f t="shared" si="13"/>
        <v>insert into akun (username, role, password) values ('May.Dorothy63',FALSE,'E1gWZzlI');</v>
      </c>
    </row>
    <row r="449" spans="1:7" x14ac:dyDescent="0.35">
      <c r="A449" t="s">
        <v>1106</v>
      </c>
      <c r="B449" t="b">
        <v>0</v>
      </c>
      <c r="C449" s="13" t="s">
        <v>607</v>
      </c>
      <c r="D449">
        <f t="shared" si="12"/>
        <v>441</v>
      </c>
      <c r="G449" t="str">
        <f t="shared" si="13"/>
        <v>insert into akun (username, role, password) values ('Dunlap.Irma4',FALSE,'gtkIp2');</v>
      </c>
    </row>
    <row r="450" spans="1:7" x14ac:dyDescent="0.35">
      <c r="A450" t="s">
        <v>1107</v>
      </c>
      <c r="B450" t="b">
        <v>0</v>
      </c>
      <c r="C450" s="13" t="s">
        <v>608</v>
      </c>
      <c r="D450">
        <f t="shared" si="12"/>
        <v>442</v>
      </c>
      <c r="G450" t="str">
        <f t="shared" si="13"/>
        <v>insert into akun (username, role, password) values ('Howe.Raven27',FALSE,'VFCpV5H');</v>
      </c>
    </row>
    <row r="451" spans="1:7" x14ac:dyDescent="0.35">
      <c r="A451" t="s">
        <v>1108</v>
      </c>
      <c r="B451" t="b">
        <v>0</v>
      </c>
      <c r="C451" s="13" t="s">
        <v>609</v>
      </c>
      <c r="D451">
        <f t="shared" si="12"/>
        <v>443</v>
      </c>
      <c r="G451" t="str">
        <f t="shared" si="13"/>
        <v>insert into akun (username, role, password) values ('Ferguson.Jael67',FALSE,'iMjzJNHw');</v>
      </c>
    </row>
    <row r="452" spans="1:7" x14ac:dyDescent="0.35">
      <c r="A452" t="s">
        <v>1109</v>
      </c>
      <c r="B452" t="b">
        <v>0</v>
      </c>
      <c r="C452" s="13" t="s">
        <v>610</v>
      </c>
      <c r="D452">
        <f t="shared" si="12"/>
        <v>444</v>
      </c>
      <c r="G452" t="str">
        <f t="shared" si="13"/>
        <v>insert into akun (username, role, password) values ('Donaldson.Eric52',FALSE,'q1jaNrUx');</v>
      </c>
    </row>
    <row r="453" spans="1:7" x14ac:dyDescent="0.35">
      <c r="A453" t="s">
        <v>1110</v>
      </c>
      <c r="B453" t="b">
        <v>0</v>
      </c>
      <c r="C453" s="13" t="s">
        <v>611</v>
      </c>
      <c r="D453">
        <f t="shared" ref="D453:D508" si="14">D452+1</f>
        <v>445</v>
      </c>
      <c r="G453" t="str">
        <f t="shared" ref="G453:G508" si="15">CONCATENATE($G$3,"'",A453,"'",",",B453,",","'",C453,"'",")",";")</f>
        <v>insert into akun (username, role, password) values ('Schmidt.Mufutau78',FALSE,'DUWvNdPYH');</v>
      </c>
    </row>
    <row r="454" spans="1:7" x14ac:dyDescent="0.35">
      <c r="A454" t="s">
        <v>1111</v>
      </c>
      <c r="B454" t="b">
        <v>0</v>
      </c>
      <c r="C454" s="13" t="s">
        <v>612</v>
      </c>
      <c r="D454">
        <f t="shared" si="14"/>
        <v>446</v>
      </c>
      <c r="G454" t="str">
        <f t="shared" si="15"/>
        <v>insert into akun (username, role, password) values ('Harrington.Peter98',FALSE,'JHc5wW');</v>
      </c>
    </row>
    <row r="455" spans="1:7" x14ac:dyDescent="0.35">
      <c r="A455" t="s">
        <v>1112</v>
      </c>
      <c r="B455" t="b">
        <v>0</v>
      </c>
      <c r="C455" s="13" t="s">
        <v>613</v>
      </c>
      <c r="D455">
        <f t="shared" si="14"/>
        <v>447</v>
      </c>
      <c r="G455" t="str">
        <f t="shared" si="15"/>
        <v>insert into akun (username, role, password) values ('Gillespie.Uta93',FALSE,'ThHkwaI8AOb');</v>
      </c>
    </row>
    <row r="456" spans="1:7" x14ac:dyDescent="0.35">
      <c r="A456" t="s">
        <v>1113</v>
      </c>
      <c r="B456" t="b">
        <v>0</v>
      </c>
      <c r="C456" s="13" t="s">
        <v>614</v>
      </c>
      <c r="D456">
        <f t="shared" si="14"/>
        <v>448</v>
      </c>
      <c r="G456" t="str">
        <f t="shared" si="15"/>
        <v>insert into akun (username, role, password) values ('Davenport.Louis2',FALSE,'LoRdAD');</v>
      </c>
    </row>
    <row r="457" spans="1:7" x14ac:dyDescent="0.35">
      <c r="A457" t="s">
        <v>1114</v>
      </c>
      <c r="B457" t="b">
        <v>0</v>
      </c>
      <c r="C457" s="13" t="s">
        <v>615</v>
      </c>
      <c r="D457">
        <f t="shared" si="14"/>
        <v>449</v>
      </c>
      <c r="G457" t="str">
        <f t="shared" si="15"/>
        <v>insert into akun (username, role, password) values ('Guy.Bernard63',FALSE,'ZH8cpN');</v>
      </c>
    </row>
    <row r="458" spans="1:7" x14ac:dyDescent="0.35">
      <c r="A458" t="s">
        <v>1115</v>
      </c>
      <c r="B458" t="b">
        <v>0</v>
      </c>
      <c r="C458" s="13" t="s">
        <v>616</v>
      </c>
      <c r="D458">
        <f t="shared" si="14"/>
        <v>450</v>
      </c>
      <c r="G458" t="str">
        <f t="shared" si="15"/>
        <v>insert into akun (username, role, password) values ('May.Zenaida90',FALSE,'KoNzzvP');</v>
      </c>
    </row>
    <row r="459" spans="1:7" x14ac:dyDescent="0.35">
      <c r="A459" t="s">
        <v>1116</v>
      </c>
      <c r="B459" t="b">
        <v>0</v>
      </c>
      <c r="C459" s="13" t="s">
        <v>617</v>
      </c>
      <c r="D459">
        <f t="shared" si="14"/>
        <v>451</v>
      </c>
      <c r="G459" t="str">
        <f t="shared" si="15"/>
        <v>insert into akun (username, role, password) values ('Jensen.Judith77',FALSE,'4HvbM9sPf2');</v>
      </c>
    </row>
    <row r="460" spans="1:7" x14ac:dyDescent="0.35">
      <c r="A460" t="s">
        <v>1117</v>
      </c>
      <c r="B460" t="b">
        <v>0</v>
      </c>
      <c r="C460" s="13" t="s">
        <v>618</v>
      </c>
      <c r="D460">
        <f t="shared" si="14"/>
        <v>452</v>
      </c>
      <c r="G460" t="str">
        <f t="shared" si="15"/>
        <v>insert into akun (username, role, password) values ('Reyes.Scarlett68',FALSE,'WVSyQRp');</v>
      </c>
    </row>
    <row r="461" spans="1:7" x14ac:dyDescent="0.35">
      <c r="A461" t="s">
        <v>1118</v>
      </c>
      <c r="B461" t="b">
        <v>0</v>
      </c>
      <c r="C461" s="13" t="s">
        <v>619</v>
      </c>
      <c r="D461">
        <f t="shared" si="14"/>
        <v>453</v>
      </c>
      <c r="G461" t="str">
        <f t="shared" si="15"/>
        <v>insert into akun (username, role, password) values ('Oneal.Channing81',FALSE,'NiRVEj');</v>
      </c>
    </row>
    <row r="462" spans="1:7" x14ac:dyDescent="0.35">
      <c r="A462" t="s">
        <v>1119</v>
      </c>
      <c r="B462" t="b">
        <v>0</v>
      </c>
      <c r="C462" s="13" t="s">
        <v>620</v>
      </c>
      <c r="D462">
        <f t="shared" si="14"/>
        <v>454</v>
      </c>
      <c r="G462" t="str">
        <f t="shared" si="15"/>
        <v>insert into akun (username, role, password) values ('Nunez.Madeline78',FALSE,'azb6gdU1i');</v>
      </c>
    </row>
    <row r="463" spans="1:7" x14ac:dyDescent="0.35">
      <c r="A463" t="s">
        <v>1120</v>
      </c>
      <c r="B463" t="b">
        <v>0</v>
      </c>
      <c r="C463" s="13" t="s">
        <v>621</v>
      </c>
      <c r="D463">
        <f t="shared" si="14"/>
        <v>455</v>
      </c>
      <c r="G463" t="str">
        <f t="shared" si="15"/>
        <v>insert into akun (username, role, password) values ('Hopkins.Barbara4',FALSE,'G10QxWSMvKmQ');</v>
      </c>
    </row>
    <row r="464" spans="1:7" x14ac:dyDescent="0.35">
      <c r="A464" t="s">
        <v>1121</v>
      </c>
      <c r="B464" t="b">
        <v>0</v>
      </c>
      <c r="C464" s="13" t="s">
        <v>622</v>
      </c>
      <c r="D464">
        <f t="shared" si="14"/>
        <v>456</v>
      </c>
      <c r="G464" t="str">
        <f t="shared" si="15"/>
        <v>insert into akun (username, role, password) values ('Carrillo.Hedley46',FALSE,'44kn6g');</v>
      </c>
    </row>
    <row r="465" spans="1:7" x14ac:dyDescent="0.35">
      <c r="A465" t="s">
        <v>1122</v>
      </c>
      <c r="B465" t="b">
        <v>0</v>
      </c>
      <c r="C465" s="13" t="s">
        <v>623</v>
      </c>
      <c r="D465">
        <f t="shared" si="14"/>
        <v>457</v>
      </c>
      <c r="G465" t="str">
        <f t="shared" si="15"/>
        <v>insert into akun (username, role, password) values ('Farrell.Samuel79',FALSE,'flNoMqc5r');</v>
      </c>
    </row>
    <row r="466" spans="1:7" x14ac:dyDescent="0.35">
      <c r="A466" t="s">
        <v>1123</v>
      </c>
      <c r="B466" t="b">
        <v>0</v>
      </c>
      <c r="C466" s="13" t="s">
        <v>624</v>
      </c>
      <c r="D466">
        <f t="shared" si="14"/>
        <v>458</v>
      </c>
      <c r="G466" t="str">
        <f t="shared" si="15"/>
        <v>insert into akun (username, role, password) values ('Rowland.Kevyn66',FALSE,'9iUcCIHe4lh');</v>
      </c>
    </row>
    <row r="467" spans="1:7" x14ac:dyDescent="0.35">
      <c r="A467" t="s">
        <v>1124</v>
      </c>
      <c r="B467" t="b">
        <v>0</v>
      </c>
      <c r="C467" s="13" t="s">
        <v>625</v>
      </c>
      <c r="D467">
        <f t="shared" si="14"/>
        <v>459</v>
      </c>
      <c r="G467" t="str">
        <f t="shared" si="15"/>
        <v>insert into akun (username, role, password) values ('Carey.Madonna75',FALSE,'ItH0s7');</v>
      </c>
    </row>
    <row r="468" spans="1:7" x14ac:dyDescent="0.35">
      <c r="A468" t="s">
        <v>1125</v>
      </c>
      <c r="B468" t="b">
        <v>0</v>
      </c>
      <c r="C468" s="13" t="s">
        <v>626</v>
      </c>
      <c r="D468">
        <f t="shared" si="14"/>
        <v>460</v>
      </c>
      <c r="G468" t="str">
        <f t="shared" si="15"/>
        <v>insert into akun (username, role, password) values ('Sosa.Sasha51',FALSE,'SSADhvv');</v>
      </c>
    </row>
    <row r="469" spans="1:7" x14ac:dyDescent="0.35">
      <c r="A469" t="s">
        <v>1126</v>
      </c>
      <c r="B469" t="b">
        <v>0</v>
      </c>
      <c r="C469" s="13" t="s">
        <v>627</v>
      </c>
      <c r="D469">
        <f t="shared" si="14"/>
        <v>461</v>
      </c>
      <c r="G469" t="str">
        <f t="shared" si="15"/>
        <v>insert into akun (username, role, password) values ('Andrews.Shaeleigh9',FALSE,'H9WsVQL');</v>
      </c>
    </row>
    <row r="470" spans="1:7" x14ac:dyDescent="0.35">
      <c r="A470" t="s">
        <v>1127</v>
      </c>
      <c r="B470" t="b">
        <v>0</v>
      </c>
      <c r="C470" s="13" t="s">
        <v>628</v>
      </c>
      <c r="D470">
        <f t="shared" si="14"/>
        <v>462</v>
      </c>
      <c r="G470" t="str">
        <f t="shared" si="15"/>
        <v>insert into akun (username, role, password) values ('Mccormick.Guinevere28',FALSE,'xViiIhYEo');</v>
      </c>
    </row>
    <row r="471" spans="1:7" x14ac:dyDescent="0.35">
      <c r="A471" t="s">
        <v>1128</v>
      </c>
      <c r="B471" t="b">
        <v>0</v>
      </c>
      <c r="C471" s="13" t="s">
        <v>629</v>
      </c>
      <c r="D471">
        <f t="shared" si="14"/>
        <v>463</v>
      </c>
      <c r="G471" t="str">
        <f t="shared" si="15"/>
        <v>insert into akun (username, role, password) values ('Logan.Wing49',FALSE,'WhPUZqk');</v>
      </c>
    </row>
    <row r="472" spans="1:7" x14ac:dyDescent="0.35">
      <c r="A472" t="s">
        <v>1129</v>
      </c>
      <c r="B472" t="b">
        <v>0</v>
      </c>
      <c r="C472" s="13" t="s">
        <v>630</v>
      </c>
      <c r="D472">
        <f t="shared" si="14"/>
        <v>464</v>
      </c>
      <c r="G472" t="str">
        <f t="shared" si="15"/>
        <v>insert into akun (username, role, password) values ('Gamble.Chastity15',FALSE,'kMuaBzv52WB');</v>
      </c>
    </row>
    <row r="473" spans="1:7" x14ac:dyDescent="0.35">
      <c r="A473" t="s">
        <v>1130</v>
      </c>
      <c r="B473" t="b">
        <v>0</v>
      </c>
      <c r="C473" s="13" t="s">
        <v>631</v>
      </c>
      <c r="D473">
        <f t="shared" si="14"/>
        <v>465</v>
      </c>
      <c r="G473" t="str">
        <f t="shared" si="15"/>
        <v>insert into akun (username, role, password) values ('Burton.Carly6',FALSE,'LVuNAYt7nl');</v>
      </c>
    </row>
    <row r="474" spans="1:7" x14ac:dyDescent="0.35">
      <c r="A474" t="s">
        <v>1131</v>
      </c>
      <c r="B474" t="b">
        <v>0</v>
      </c>
      <c r="C474" s="13" t="s">
        <v>632</v>
      </c>
      <c r="D474">
        <f t="shared" si="14"/>
        <v>466</v>
      </c>
      <c r="G474" t="str">
        <f t="shared" si="15"/>
        <v>insert into akun (username, role, password) values ('Mcintosh.Roary89',FALSE,'PGi2Rj');</v>
      </c>
    </row>
    <row r="475" spans="1:7" x14ac:dyDescent="0.35">
      <c r="A475" t="s">
        <v>1132</v>
      </c>
      <c r="B475" t="b">
        <v>0</v>
      </c>
      <c r="C475" s="13" t="s">
        <v>633</v>
      </c>
      <c r="D475">
        <f t="shared" si="14"/>
        <v>467</v>
      </c>
      <c r="G475" t="str">
        <f t="shared" si="15"/>
        <v>insert into akun (username, role, password) values ('Duncan.Berk75',FALSE,'MOOg916Y');</v>
      </c>
    </row>
    <row r="476" spans="1:7" x14ac:dyDescent="0.35">
      <c r="A476" t="s">
        <v>1133</v>
      </c>
      <c r="B476" t="b">
        <v>0</v>
      </c>
      <c r="C476" s="13" t="s">
        <v>634</v>
      </c>
      <c r="D476">
        <f t="shared" si="14"/>
        <v>468</v>
      </c>
      <c r="G476" t="str">
        <f t="shared" si="15"/>
        <v>insert into akun (username, role, password) values ('Compton.May41',FALSE,'NI1doKZO6cdU');</v>
      </c>
    </row>
    <row r="477" spans="1:7" x14ac:dyDescent="0.35">
      <c r="A477" t="s">
        <v>1134</v>
      </c>
      <c r="B477" t="b">
        <v>0</v>
      </c>
      <c r="C477" s="13" t="s">
        <v>635</v>
      </c>
      <c r="D477">
        <f t="shared" si="14"/>
        <v>469</v>
      </c>
      <c r="G477" t="str">
        <f t="shared" si="15"/>
        <v>insert into akun (username, role, password) values ('Chen.Kelsey73',FALSE,'OINbMlPQ');</v>
      </c>
    </row>
    <row r="478" spans="1:7" x14ac:dyDescent="0.35">
      <c r="A478" t="s">
        <v>1135</v>
      </c>
      <c r="B478" t="b">
        <v>0</v>
      </c>
      <c r="C478" s="13" t="s">
        <v>636</v>
      </c>
      <c r="D478">
        <f t="shared" si="14"/>
        <v>470</v>
      </c>
      <c r="G478" t="str">
        <f t="shared" si="15"/>
        <v>insert into akun (username, role, password) values ('Clark.Neville89',FALSE,'nfU1M0OEv');</v>
      </c>
    </row>
    <row r="479" spans="1:7" x14ac:dyDescent="0.35">
      <c r="A479" t="s">
        <v>1136</v>
      </c>
      <c r="B479" t="b">
        <v>0</v>
      </c>
      <c r="C479" s="13" t="s">
        <v>637</v>
      </c>
      <c r="D479">
        <f t="shared" si="14"/>
        <v>471</v>
      </c>
      <c r="G479" t="str">
        <f t="shared" si="15"/>
        <v>insert into akun (username, role, password) values ('Boyd.Daquan50',FALSE,'f2J26Q');</v>
      </c>
    </row>
    <row r="480" spans="1:7" x14ac:dyDescent="0.35">
      <c r="A480" t="s">
        <v>1137</v>
      </c>
      <c r="B480" t="b">
        <v>0</v>
      </c>
      <c r="C480" s="13" t="s">
        <v>638</v>
      </c>
      <c r="D480">
        <f t="shared" si="14"/>
        <v>472</v>
      </c>
      <c r="G480" t="str">
        <f t="shared" si="15"/>
        <v>insert into akun (username, role, password) values ('Roberson.Mari59',FALSE,'jKAzIhCIRrR3');</v>
      </c>
    </row>
    <row r="481" spans="1:7" x14ac:dyDescent="0.35">
      <c r="A481" t="s">
        <v>1138</v>
      </c>
      <c r="B481" t="b">
        <v>0</v>
      </c>
      <c r="C481" s="13" t="s">
        <v>639</v>
      </c>
      <c r="D481">
        <f t="shared" si="14"/>
        <v>473</v>
      </c>
      <c r="G481" t="str">
        <f t="shared" si="15"/>
        <v>insert into akun (username, role, password) values ('Hendricks.Wilma48',FALSE,'4iCeHUrhkONL');</v>
      </c>
    </row>
    <row r="482" spans="1:7" x14ac:dyDescent="0.35">
      <c r="A482" t="s">
        <v>1139</v>
      </c>
      <c r="B482" t="b">
        <v>0</v>
      </c>
      <c r="C482" s="13" t="s">
        <v>640</v>
      </c>
      <c r="D482">
        <f t="shared" si="14"/>
        <v>474</v>
      </c>
      <c r="G482" t="str">
        <f t="shared" si="15"/>
        <v>insert into akun (username, role, password) values ('Howell.Kitra87',FALSE,'WRNw43qyzB');</v>
      </c>
    </row>
    <row r="483" spans="1:7" x14ac:dyDescent="0.35">
      <c r="A483" t="s">
        <v>1140</v>
      </c>
      <c r="B483" t="b">
        <v>0</v>
      </c>
      <c r="C483" s="13" t="s">
        <v>641</v>
      </c>
      <c r="D483">
        <f t="shared" si="14"/>
        <v>475</v>
      </c>
      <c r="G483" t="str">
        <f t="shared" si="15"/>
        <v>insert into akun (username, role, password) values ('Perkins.Merrill87',FALSE,'thzatxaUiOI5');</v>
      </c>
    </row>
    <row r="484" spans="1:7" x14ac:dyDescent="0.35">
      <c r="A484" t="s">
        <v>1141</v>
      </c>
      <c r="B484" t="b">
        <v>0</v>
      </c>
      <c r="C484" s="13" t="s">
        <v>642</v>
      </c>
      <c r="D484">
        <f t="shared" si="14"/>
        <v>476</v>
      </c>
      <c r="G484" t="str">
        <f t="shared" si="15"/>
        <v>insert into akun (username, role, password) values ('Christensen.Constance90',FALSE,'TbxqLa');</v>
      </c>
    </row>
    <row r="485" spans="1:7" x14ac:dyDescent="0.35">
      <c r="A485" t="s">
        <v>1142</v>
      </c>
      <c r="B485" t="b">
        <v>0</v>
      </c>
      <c r="C485" s="13" t="s">
        <v>643</v>
      </c>
      <c r="D485">
        <f t="shared" si="14"/>
        <v>477</v>
      </c>
      <c r="G485" t="str">
        <f t="shared" si="15"/>
        <v>insert into akun (username, role, password) values ('Mendoza.Christopher100',FALSE,'rVdcS0c');</v>
      </c>
    </row>
    <row r="486" spans="1:7" x14ac:dyDescent="0.35">
      <c r="A486" t="s">
        <v>1143</v>
      </c>
      <c r="B486" t="b">
        <v>0</v>
      </c>
      <c r="C486" s="13" t="s">
        <v>644</v>
      </c>
      <c r="D486">
        <f t="shared" si="14"/>
        <v>478</v>
      </c>
      <c r="G486" t="str">
        <f t="shared" si="15"/>
        <v>insert into akun (username, role, password) values ('Peters.Cherokee71',FALSE,'zFYtExjXG');</v>
      </c>
    </row>
    <row r="487" spans="1:7" x14ac:dyDescent="0.35">
      <c r="A487" t="s">
        <v>1144</v>
      </c>
      <c r="B487" t="b">
        <v>0</v>
      </c>
      <c r="C487" s="13" t="s">
        <v>645</v>
      </c>
      <c r="D487">
        <f t="shared" si="14"/>
        <v>479</v>
      </c>
      <c r="G487" t="str">
        <f t="shared" si="15"/>
        <v>insert into akun (username, role, password) values ('Kaufman.Ciara5',FALSE,'5BGHYWppJHf');</v>
      </c>
    </row>
    <row r="488" spans="1:7" x14ac:dyDescent="0.35">
      <c r="A488" t="s">
        <v>1145</v>
      </c>
      <c r="B488" t="b">
        <v>0</v>
      </c>
      <c r="C488" s="13" t="s">
        <v>646</v>
      </c>
      <c r="D488">
        <f t="shared" si="14"/>
        <v>480</v>
      </c>
      <c r="G488" t="str">
        <f t="shared" si="15"/>
        <v>insert into akun (username, role, password) values ('Moody.Hall39',FALSE,'lV6bCg');</v>
      </c>
    </row>
    <row r="489" spans="1:7" x14ac:dyDescent="0.35">
      <c r="A489" t="s">
        <v>1146</v>
      </c>
      <c r="B489" t="b">
        <v>0</v>
      </c>
      <c r="C489" s="13" t="s">
        <v>647</v>
      </c>
      <c r="D489">
        <f t="shared" si="14"/>
        <v>481</v>
      </c>
      <c r="G489" t="str">
        <f t="shared" si="15"/>
        <v>insert into akun (username, role, password) values ('Gross.Adena8',FALSE,'wI0uRaX');</v>
      </c>
    </row>
    <row r="490" spans="1:7" x14ac:dyDescent="0.35">
      <c r="A490" t="s">
        <v>1147</v>
      </c>
      <c r="B490" t="b">
        <v>0</v>
      </c>
      <c r="C490" s="13" t="s">
        <v>648</v>
      </c>
      <c r="D490">
        <f t="shared" si="14"/>
        <v>482</v>
      </c>
      <c r="G490" t="str">
        <f t="shared" si="15"/>
        <v>insert into akun (username, role, password) values ('Joyce.Kareem51',FALSE,'rn0TnX');</v>
      </c>
    </row>
    <row r="491" spans="1:7" x14ac:dyDescent="0.35">
      <c r="A491" t="s">
        <v>1148</v>
      </c>
      <c r="B491" t="b">
        <v>0</v>
      </c>
      <c r="C491" s="13" t="s">
        <v>649</v>
      </c>
      <c r="D491">
        <f t="shared" si="14"/>
        <v>483</v>
      </c>
      <c r="G491" t="str">
        <f t="shared" si="15"/>
        <v>insert into akun (username, role, password) values ('Guy.Grant10',FALSE,'DmylAT');</v>
      </c>
    </row>
    <row r="492" spans="1:7" x14ac:dyDescent="0.35">
      <c r="A492" t="s">
        <v>1149</v>
      </c>
      <c r="B492" t="b">
        <v>0</v>
      </c>
      <c r="C492" s="13" t="s">
        <v>650</v>
      </c>
      <c r="D492">
        <f t="shared" si="14"/>
        <v>484</v>
      </c>
      <c r="G492" t="str">
        <f t="shared" si="15"/>
        <v>insert into akun (username, role, password) values ('Albert.Ina45',FALSE,'fzPIDhmbHIj');</v>
      </c>
    </row>
    <row r="493" spans="1:7" x14ac:dyDescent="0.35">
      <c r="A493" t="s">
        <v>1150</v>
      </c>
      <c r="B493" t="b">
        <v>0</v>
      </c>
      <c r="C493" s="13" t="s">
        <v>651</v>
      </c>
      <c r="D493">
        <f t="shared" si="14"/>
        <v>485</v>
      </c>
      <c r="G493" t="str">
        <f t="shared" si="15"/>
        <v>insert into akun (username, role, password) values ('Mcclain.Elliott76',FALSE,'uf9nuWD');</v>
      </c>
    </row>
    <row r="494" spans="1:7" x14ac:dyDescent="0.35">
      <c r="A494" t="s">
        <v>1151</v>
      </c>
      <c r="B494" t="b">
        <v>0</v>
      </c>
      <c r="C494" s="13" t="s">
        <v>652</v>
      </c>
      <c r="D494">
        <f t="shared" si="14"/>
        <v>486</v>
      </c>
      <c r="G494" t="str">
        <f t="shared" si="15"/>
        <v>insert into akun (username, role, password) values ('Rutledge.Teagan33',FALSE,'UgsMo4y');</v>
      </c>
    </row>
    <row r="495" spans="1:7" x14ac:dyDescent="0.35">
      <c r="A495" t="s">
        <v>1152</v>
      </c>
      <c r="B495" t="b">
        <v>0</v>
      </c>
      <c r="C495" s="13" t="s">
        <v>653</v>
      </c>
      <c r="D495">
        <f t="shared" si="14"/>
        <v>487</v>
      </c>
      <c r="G495" t="str">
        <f t="shared" si="15"/>
        <v>insert into akun (username, role, password) values ('Ramos.Jamal78',FALSE,'g1he7H96q');</v>
      </c>
    </row>
    <row r="496" spans="1:7" x14ac:dyDescent="0.35">
      <c r="A496" t="s">
        <v>1153</v>
      </c>
      <c r="B496" t="b">
        <v>0</v>
      </c>
      <c r="C496" s="13" t="s">
        <v>654</v>
      </c>
      <c r="D496">
        <f t="shared" si="14"/>
        <v>488</v>
      </c>
      <c r="G496" t="str">
        <f t="shared" si="15"/>
        <v>insert into akun (username, role, password) values ('Barrett.Echo100',FALSE,'v56i1NfL1Ov');</v>
      </c>
    </row>
    <row r="497" spans="1:7" x14ac:dyDescent="0.35">
      <c r="A497" t="s">
        <v>1154</v>
      </c>
      <c r="B497" t="b">
        <v>0</v>
      </c>
      <c r="C497" s="13" t="s">
        <v>655</v>
      </c>
      <c r="D497">
        <f t="shared" si="14"/>
        <v>489</v>
      </c>
      <c r="G497" t="str">
        <f t="shared" si="15"/>
        <v>insert into akun (username, role, password) values ('Glass.Aristotle86',FALSE,'Dc9mXkZTjp');</v>
      </c>
    </row>
    <row r="498" spans="1:7" x14ac:dyDescent="0.35">
      <c r="A498" t="s">
        <v>1155</v>
      </c>
      <c r="B498" t="b">
        <v>0</v>
      </c>
      <c r="C498" s="13" t="s">
        <v>656</v>
      </c>
      <c r="D498">
        <f t="shared" si="14"/>
        <v>490</v>
      </c>
      <c r="G498" t="str">
        <f t="shared" si="15"/>
        <v>insert into akun (username, role, password) values ('Herring.Adele60',FALSE,'u8gPxv4EKwC');</v>
      </c>
    </row>
    <row r="499" spans="1:7" x14ac:dyDescent="0.35">
      <c r="A499" t="s">
        <v>1156</v>
      </c>
      <c r="B499" t="b">
        <v>0</v>
      </c>
      <c r="C499" s="13" t="s">
        <v>657</v>
      </c>
      <c r="D499">
        <f t="shared" si="14"/>
        <v>491</v>
      </c>
      <c r="G499" t="str">
        <f t="shared" si="15"/>
        <v>insert into akun (username, role, password) values ('Rich.Adrienne97',FALSE,'jXa2azwniSC6');</v>
      </c>
    </row>
    <row r="500" spans="1:7" x14ac:dyDescent="0.35">
      <c r="A500" t="s">
        <v>1157</v>
      </c>
      <c r="B500" t="b">
        <v>0</v>
      </c>
      <c r="C500" s="13" t="s">
        <v>658</v>
      </c>
      <c r="D500">
        <f t="shared" si="14"/>
        <v>492</v>
      </c>
      <c r="G500" t="str">
        <f t="shared" si="15"/>
        <v>insert into akun (username, role, password) values ('Rivers.Ingrid95',FALSE,'DpQgW1VUmFT');</v>
      </c>
    </row>
    <row r="501" spans="1:7" x14ac:dyDescent="0.35">
      <c r="A501" t="s">
        <v>1158</v>
      </c>
      <c r="B501" t="b">
        <v>0</v>
      </c>
      <c r="C501" s="13" t="s">
        <v>659</v>
      </c>
      <c r="D501">
        <f t="shared" si="14"/>
        <v>493</v>
      </c>
      <c r="G501" t="str">
        <f t="shared" si="15"/>
        <v>insert into akun (username, role, password) values ('Mcmillan.Mariko69',FALSE,'eRCCAOsOXC');</v>
      </c>
    </row>
    <row r="502" spans="1:7" x14ac:dyDescent="0.35">
      <c r="A502" t="s">
        <v>1159</v>
      </c>
      <c r="B502" t="b">
        <v>0</v>
      </c>
      <c r="C502" s="13" t="s">
        <v>660</v>
      </c>
      <c r="D502">
        <f t="shared" si="14"/>
        <v>494</v>
      </c>
      <c r="G502" t="str">
        <f t="shared" si="15"/>
        <v>insert into akun (username, role, password) values ('Carson.Herrod88',FALSE,'PRg8xUOx');</v>
      </c>
    </row>
    <row r="503" spans="1:7" x14ac:dyDescent="0.35">
      <c r="A503" t="s">
        <v>1160</v>
      </c>
      <c r="B503" t="b">
        <v>0</v>
      </c>
      <c r="C503" s="13" t="s">
        <v>661</v>
      </c>
      <c r="D503">
        <f t="shared" si="14"/>
        <v>495</v>
      </c>
      <c r="G503" t="str">
        <f t="shared" si="15"/>
        <v>insert into akun (username, role, password) values ('Lewis.Wayne43',FALSE,'Kc1gwNtXMwJ5');</v>
      </c>
    </row>
    <row r="504" spans="1:7" x14ac:dyDescent="0.35">
      <c r="A504" t="s">
        <v>1161</v>
      </c>
      <c r="B504" t="b">
        <v>0</v>
      </c>
      <c r="C504" s="13" t="s">
        <v>662</v>
      </c>
      <c r="D504">
        <f t="shared" si="14"/>
        <v>496</v>
      </c>
      <c r="G504" t="str">
        <f t="shared" si="15"/>
        <v>insert into akun (username, role, password) values ('Dunlap.Harper2',FALSE,'1pGWf1y4Bq');</v>
      </c>
    </row>
    <row r="505" spans="1:7" x14ac:dyDescent="0.35">
      <c r="A505" t="s">
        <v>1162</v>
      </c>
      <c r="B505" t="b">
        <v>0</v>
      </c>
      <c r="C505" s="13" t="s">
        <v>663</v>
      </c>
      <c r="D505">
        <f t="shared" si="14"/>
        <v>497</v>
      </c>
      <c r="G505" t="str">
        <f t="shared" si="15"/>
        <v>insert into akun (username, role, password) values ('Bird.Branden18',FALSE,'yQCnbsaTVj');</v>
      </c>
    </row>
    <row r="506" spans="1:7" x14ac:dyDescent="0.35">
      <c r="A506" t="s">
        <v>1163</v>
      </c>
      <c r="B506" t="b">
        <v>0</v>
      </c>
      <c r="C506" s="13" t="s">
        <v>664</v>
      </c>
      <c r="D506">
        <f t="shared" si="14"/>
        <v>498</v>
      </c>
      <c r="G506" t="str">
        <f t="shared" si="15"/>
        <v>insert into akun (username, role, password) values ('Garcia.Reed1',FALSE,'GtBff4uS6Yzt');</v>
      </c>
    </row>
    <row r="507" spans="1:7" x14ac:dyDescent="0.35">
      <c r="A507" t="s">
        <v>1164</v>
      </c>
      <c r="B507" t="b">
        <v>0</v>
      </c>
      <c r="C507" s="13" t="s">
        <v>665</v>
      </c>
      <c r="D507">
        <f t="shared" si="14"/>
        <v>499</v>
      </c>
      <c r="G507" t="str">
        <f t="shared" si="15"/>
        <v>insert into akun (username, role, password) values ('Mcguire.Mia1',FALSE,'j4r09OCBorT');</v>
      </c>
    </row>
    <row r="508" spans="1:7" x14ac:dyDescent="0.35">
      <c r="A508" t="s">
        <v>1165</v>
      </c>
      <c r="B508" t="b">
        <v>0</v>
      </c>
      <c r="C508" s="13" t="s">
        <v>666</v>
      </c>
      <c r="D508">
        <f t="shared" si="14"/>
        <v>500</v>
      </c>
      <c r="G508" t="str">
        <f t="shared" si="15"/>
        <v>insert into akun (username, role, password) values ('Short.Nathan42',FALSE,'NZDcTK');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6"/>
  <sheetViews>
    <sheetView workbookViewId="0">
      <selection activeCell="A4" sqref="A4"/>
    </sheetView>
  </sheetViews>
  <sheetFormatPr defaultColWidth="8.81640625" defaultRowHeight="14.5" x14ac:dyDescent="0.35"/>
  <sheetData>
    <row r="1" spans="1:4" x14ac:dyDescent="0.2">
      <c r="A1" t="s">
        <v>46</v>
      </c>
    </row>
    <row r="3" spans="1:4" x14ac:dyDescent="0.2">
      <c r="A3" s="2" t="s">
        <v>54</v>
      </c>
      <c r="B3" s="2" t="s">
        <v>55</v>
      </c>
      <c r="D3" t="str">
        <f>"insert into periode_penerimaan ("&amp;A3&amp;","&amp;B3&amp;") values ("</f>
        <v>insert into periode_penerimaan (nomor,tahun) values (</v>
      </c>
    </row>
    <row r="4" spans="1:4" x14ac:dyDescent="0.2">
      <c r="A4" s="1">
        <v>1</v>
      </c>
      <c r="B4" s="15">
        <v>2007</v>
      </c>
      <c r="D4" t="str">
        <f>CONCATENATE($D$3,A4,",","'",B4,"'",")",";")</f>
        <v>insert into periode_penerimaan (nomor,tahun) values (1,'2007');</v>
      </c>
    </row>
    <row r="5" spans="1:4" x14ac:dyDescent="0.2">
      <c r="A5" s="13">
        <v>2</v>
      </c>
      <c r="B5" s="15">
        <v>2008</v>
      </c>
      <c r="D5" t="str">
        <f t="shared" ref="D5:D6" si="0">CONCATENATE($D$3,A5,",","'",B5,"'",")",";")</f>
        <v>insert into periode_penerimaan (nomor,tahun) values (2,'2008');</v>
      </c>
    </row>
    <row r="6" spans="1:4" x14ac:dyDescent="0.2">
      <c r="A6" s="13">
        <v>3</v>
      </c>
      <c r="B6" s="15">
        <v>2009</v>
      </c>
      <c r="D6" t="str">
        <f t="shared" si="0"/>
        <v>insert into periode_penerimaan (nomor,tahun) values (3,'2009');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H53"/>
  <sheetViews>
    <sheetView topLeftCell="A7" zoomScale="125" workbookViewId="0">
      <selection activeCell="D4" sqref="D4"/>
    </sheetView>
  </sheetViews>
  <sheetFormatPr defaultColWidth="8.81640625" defaultRowHeight="14.5" x14ac:dyDescent="0.35"/>
  <cols>
    <col min="1" max="1" width="17.6328125" style="15" customWidth="1"/>
    <col min="2" max="2" width="16.81640625" style="15" customWidth="1"/>
    <col min="3" max="3" width="14.81640625" style="24" customWidth="1"/>
    <col min="4" max="4" width="8.81640625" style="15"/>
    <col min="5" max="5" width="15" style="15" customWidth="1"/>
    <col min="6" max="6" width="16.1796875" style="27" customWidth="1"/>
    <col min="8" max="8" width="8.81640625" style="26"/>
  </cols>
  <sheetData>
    <row r="1" spans="1:8" ht="15" x14ac:dyDescent="0.2">
      <c r="A1" s="15" t="s">
        <v>46</v>
      </c>
    </row>
    <row r="3" spans="1:8" ht="15" x14ac:dyDescent="0.2">
      <c r="A3" s="23" t="s">
        <v>62</v>
      </c>
      <c r="B3" s="23" t="s">
        <v>63</v>
      </c>
      <c r="C3" s="25" t="s">
        <v>64</v>
      </c>
      <c r="D3" s="23" t="s">
        <v>65</v>
      </c>
      <c r="E3" s="23" t="s">
        <v>66</v>
      </c>
      <c r="F3" s="28" t="s">
        <v>67</v>
      </c>
      <c r="H3" t="str">
        <f>"insert into penerimaan_prodi ("&amp;A3&amp;","&amp;B3&amp;","&amp;C3&amp;","&amp;D3&amp;","&amp;E3&amp;","&amp;F3&amp;") values ("</f>
        <v>insert into penerimaan_prodi (nomor_periode,tahun_periode,kode_prodi,kuota,jumlah_pelamar,jumlah_diterima) values (</v>
      </c>
    </row>
    <row r="4" spans="1:8" ht="15" x14ac:dyDescent="0.2">
      <c r="A4" s="15">
        <v>1</v>
      </c>
      <c r="B4" s="15">
        <v>2007</v>
      </c>
      <c r="C4" s="24">
        <v>1</v>
      </c>
      <c r="D4" s="15">
        <v>58</v>
      </c>
      <c r="E4" s="15">
        <v>550</v>
      </c>
      <c r="F4" s="27">
        <v>49</v>
      </c>
      <c r="H4" t="str">
        <f>CONCATENATE($H$3,A4,",","'",B4,"'",",",C4,",",D4,",",E4,",",F4,")",";")</f>
        <v>insert into penerimaan_prodi (nomor_periode,tahun_periode,kode_prodi,kuota,jumlah_pelamar,jumlah_diterima) values (1,'2007',1,58,550,49);</v>
      </c>
    </row>
    <row r="5" spans="1:8" ht="15" x14ac:dyDescent="0.2">
      <c r="A5" s="15">
        <v>2</v>
      </c>
      <c r="B5" s="15">
        <f>IF(A5=1,2007,IF(A5=2,2008,2009))</f>
        <v>2008</v>
      </c>
      <c r="C5" s="24">
        <v>17</v>
      </c>
      <c r="D5" s="15">
        <v>53</v>
      </c>
      <c r="E5" s="15">
        <v>460</v>
      </c>
      <c r="F5" s="27">
        <v>38</v>
      </c>
      <c r="H5" t="str">
        <f t="shared" ref="H5:H53" si="0">CONCATENATE($H$3,A5,",","'",B5,"'",",",C5,",",D5,",",E5,",",F5,")",";")</f>
        <v>insert into penerimaan_prodi (nomor_periode,tahun_periode,kode_prodi,kuota,jumlah_pelamar,jumlah_diterima) values (2,'2008',17,53,460,38);</v>
      </c>
    </row>
    <row r="6" spans="1:8" ht="15" x14ac:dyDescent="0.2">
      <c r="A6" s="15">
        <v>2</v>
      </c>
      <c r="B6" s="15">
        <f t="shared" ref="B6:B53" si="1">IF(A6=1,2007,IF(A6=2,2008,2009))</f>
        <v>2008</v>
      </c>
      <c r="C6" s="24">
        <v>2</v>
      </c>
      <c r="D6" s="15">
        <v>69</v>
      </c>
      <c r="E6" s="15">
        <v>440</v>
      </c>
      <c r="F6" s="27">
        <v>60</v>
      </c>
      <c r="H6" t="str">
        <f t="shared" si="0"/>
        <v>insert into penerimaan_prodi (nomor_periode,tahun_periode,kode_prodi,kuota,jumlah_pelamar,jumlah_diterima) values (2,'2008',2,69,440,60);</v>
      </c>
    </row>
    <row r="7" spans="1:8" ht="15" x14ac:dyDescent="0.2">
      <c r="A7" s="15">
        <v>3</v>
      </c>
      <c r="B7" s="15">
        <f t="shared" si="1"/>
        <v>2009</v>
      </c>
      <c r="C7" s="24">
        <v>20</v>
      </c>
      <c r="D7" s="15">
        <v>70</v>
      </c>
      <c r="E7" s="15">
        <v>440</v>
      </c>
      <c r="F7" s="27">
        <v>56</v>
      </c>
      <c r="H7" t="str">
        <f t="shared" si="0"/>
        <v>insert into penerimaan_prodi (nomor_periode,tahun_periode,kode_prodi,kuota,jumlah_pelamar,jumlah_diterima) values (3,'2009',20,70,440,56);</v>
      </c>
    </row>
    <row r="8" spans="1:8" ht="15" x14ac:dyDescent="0.2">
      <c r="A8" s="15">
        <v>3</v>
      </c>
      <c r="B8" s="15">
        <f t="shared" si="1"/>
        <v>2009</v>
      </c>
      <c r="C8" s="24">
        <v>14</v>
      </c>
      <c r="D8" s="15">
        <v>73</v>
      </c>
      <c r="E8" s="15">
        <v>550</v>
      </c>
      <c r="F8" s="27">
        <v>65</v>
      </c>
      <c r="H8" t="str">
        <f t="shared" si="0"/>
        <v>insert into penerimaan_prodi (nomor_periode,tahun_periode,kode_prodi,kuota,jumlah_pelamar,jumlah_diterima) values (3,'2009',14,73,550,65);</v>
      </c>
    </row>
    <row r="9" spans="1:8" ht="15" x14ac:dyDescent="0.2">
      <c r="A9" s="15">
        <v>1</v>
      </c>
      <c r="B9" s="15">
        <f t="shared" si="1"/>
        <v>2007</v>
      </c>
      <c r="C9" s="24">
        <v>14</v>
      </c>
      <c r="D9" s="15">
        <v>55</v>
      </c>
      <c r="E9" s="15">
        <v>420</v>
      </c>
      <c r="F9" s="27">
        <v>49</v>
      </c>
      <c r="H9" t="str">
        <f t="shared" si="0"/>
        <v>insert into penerimaan_prodi (nomor_periode,tahun_periode,kode_prodi,kuota,jumlah_pelamar,jumlah_diterima) values (1,'2007',14,55,420,49);</v>
      </c>
    </row>
    <row r="10" spans="1:8" ht="15" x14ac:dyDescent="0.2">
      <c r="A10" s="15">
        <v>3</v>
      </c>
      <c r="B10" s="15">
        <f t="shared" si="1"/>
        <v>2009</v>
      </c>
      <c r="C10" s="24">
        <v>8</v>
      </c>
      <c r="D10" s="15">
        <v>53</v>
      </c>
      <c r="E10" s="15">
        <v>450</v>
      </c>
      <c r="F10" s="27">
        <v>42</v>
      </c>
      <c r="H10" t="str">
        <f t="shared" si="0"/>
        <v>insert into penerimaan_prodi (nomor_periode,tahun_periode,kode_prodi,kuota,jumlah_pelamar,jumlah_diterima) values (3,'2009',8,53,450,42);</v>
      </c>
    </row>
    <row r="11" spans="1:8" ht="15" x14ac:dyDescent="0.2">
      <c r="A11" s="15">
        <v>2</v>
      </c>
      <c r="B11" s="15">
        <f t="shared" si="1"/>
        <v>2008</v>
      </c>
      <c r="C11" s="24">
        <v>10</v>
      </c>
      <c r="D11" s="15">
        <v>51</v>
      </c>
      <c r="E11" s="15">
        <v>440</v>
      </c>
      <c r="F11" s="27">
        <v>43</v>
      </c>
      <c r="H11" t="str">
        <f t="shared" si="0"/>
        <v>insert into penerimaan_prodi (nomor_periode,tahun_periode,kode_prodi,kuota,jumlah_pelamar,jumlah_diterima) values (2,'2008',10,51,440,43);</v>
      </c>
    </row>
    <row r="12" spans="1:8" ht="15" x14ac:dyDescent="0.2">
      <c r="A12" s="15">
        <v>3</v>
      </c>
      <c r="B12" s="15">
        <f t="shared" si="1"/>
        <v>2009</v>
      </c>
      <c r="C12" s="24">
        <v>4</v>
      </c>
      <c r="D12" s="15">
        <v>77</v>
      </c>
      <c r="E12" s="15">
        <v>530</v>
      </c>
      <c r="F12" s="27">
        <v>71</v>
      </c>
      <c r="H12" t="str">
        <f t="shared" si="0"/>
        <v>insert into penerimaan_prodi (nomor_periode,tahun_periode,kode_prodi,kuota,jumlah_pelamar,jumlah_diterima) values (3,'2009',4,77,530,71);</v>
      </c>
    </row>
    <row r="13" spans="1:8" ht="15" x14ac:dyDescent="0.2">
      <c r="A13" s="15">
        <v>1</v>
      </c>
      <c r="B13" s="15">
        <f t="shared" si="1"/>
        <v>2007</v>
      </c>
      <c r="C13" s="24">
        <v>17</v>
      </c>
      <c r="D13" s="15">
        <v>55</v>
      </c>
      <c r="E13" s="15">
        <v>540</v>
      </c>
      <c r="F13" s="27">
        <v>51</v>
      </c>
      <c r="H13" t="str">
        <f t="shared" si="0"/>
        <v>insert into penerimaan_prodi (nomor_periode,tahun_periode,kode_prodi,kuota,jumlah_pelamar,jumlah_diterima) values (1,'2007',17,55,540,51);</v>
      </c>
    </row>
    <row r="14" spans="1:8" ht="15" x14ac:dyDescent="0.2">
      <c r="A14" s="15">
        <v>2</v>
      </c>
      <c r="B14" s="15">
        <f t="shared" si="1"/>
        <v>2008</v>
      </c>
      <c r="C14" s="24">
        <v>15</v>
      </c>
      <c r="D14" s="15">
        <v>72</v>
      </c>
      <c r="E14" s="15">
        <v>410</v>
      </c>
      <c r="F14" s="27">
        <v>65</v>
      </c>
      <c r="H14" t="str">
        <f t="shared" si="0"/>
        <v>insert into penerimaan_prodi (nomor_periode,tahun_periode,kode_prodi,kuota,jumlah_pelamar,jumlah_diterima) values (2,'2008',15,72,410,65);</v>
      </c>
    </row>
    <row r="15" spans="1:8" ht="15" x14ac:dyDescent="0.2">
      <c r="A15" s="15">
        <v>2</v>
      </c>
      <c r="B15" s="15">
        <f t="shared" si="1"/>
        <v>2008</v>
      </c>
      <c r="C15" s="24">
        <v>11</v>
      </c>
      <c r="D15" s="15">
        <v>63</v>
      </c>
      <c r="E15" s="15">
        <v>560</v>
      </c>
      <c r="F15" s="27">
        <v>58</v>
      </c>
      <c r="H15" t="str">
        <f t="shared" si="0"/>
        <v>insert into penerimaan_prodi (nomor_periode,tahun_periode,kode_prodi,kuota,jumlah_pelamar,jumlah_diterima) values (2,'2008',11,63,560,58);</v>
      </c>
    </row>
    <row r="16" spans="1:8" ht="15" x14ac:dyDescent="0.2">
      <c r="A16" s="15">
        <v>2</v>
      </c>
      <c r="B16" s="15">
        <f t="shared" si="1"/>
        <v>2008</v>
      </c>
      <c r="C16" s="24">
        <v>13</v>
      </c>
      <c r="D16" s="15">
        <v>61</v>
      </c>
      <c r="E16" s="15">
        <v>490</v>
      </c>
      <c r="F16" s="27">
        <v>50</v>
      </c>
      <c r="H16" t="str">
        <f t="shared" si="0"/>
        <v>insert into penerimaan_prodi (nomor_periode,tahun_periode,kode_prodi,kuota,jumlah_pelamar,jumlah_diterima) values (2,'2008',13,61,490,50);</v>
      </c>
    </row>
    <row r="17" spans="1:8" ht="15" x14ac:dyDescent="0.2">
      <c r="A17" s="15">
        <v>3</v>
      </c>
      <c r="B17" s="15">
        <f t="shared" si="1"/>
        <v>2009</v>
      </c>
      <c r="C17" s="24">
        <v>6</v>
      </c>
      <c r="D17" s="15">
        <v>71</v>
      </c>
      <c r="E17" s="15">
        <v>540</v>
      </c>
      <c r="F17" s="27">
        <v>64</v>
      </c>
      <c r="H17" t="str">
        <f t="shared" si="0"/>
        <v>insert into penerimaan_prodi (nomor_periode,tahun_periode,kode_prodi,kuota,jumlah_pelamar,jumlah_diterima) values (3,'2009',6,71,540,64);</v>
      </c>
    </row>
    <row r="18" spans="1:8" ht="15" x14ac:dyDescent="0.2">
      <c r="A18" s="15">
        <v>2</v>
      </c>
      <c r="B18" s="15">
        <f t="shared" si="1"/>
        <v>2008</v>
      </c>
      <c r="C18" s="24">
        <v>6</v>
      </c>
      <c r="D18" s="15">
        <v>75</v>
      </c>
      <c r="E18" s="15">
        <v>440</v>
      </c>
      <c r="F18" s="27">
        <v>68</v>
      </c>
      <c r="H18" t="str">
        <f t="shared" si="0"/>
        <v>insert into penerimaan_prodi (nomor_periode,tahun_periode,kode_prodi,kuota,jumlah_pelamar,jumlah_diterima) values (2,'2008',6,75,440,68);</v>
      </c>
    </row>
    <row r="19" spans="1:8" ht="15" x14ac:dyDescent="0.2">
      <c r="A19" s="15">
        <v>1</v>
      </c>
      <c r="B19" s="15">
        <f t="shared" si="1"/>
        <v>2007</v>
      </c>
      <c r="C19" s="24">
        <v>12</v>
      </c>
      <c r="D19" s="15">
        <v>73</v>
      </c>
      <c r="E19" s="15">
        <v>460</v>
      </c>
      <c r="F19" s="27">
        <v>69</v>
      </c>
      <c r="H19" t="str">
        <f t="shared" si="0"/>
        <v>insert into penerimaan_prodi (nomor_periode,tahun_periode,kode_prodi,kuota,jumlah_pelamar,jumlah_diterima) values (1,'2007',12,73,460,69);</v>
      </c>
    </row>
    <row r="20" spans="1:8" ht="15" x14ac:dyDescent="0.2">
      <c r="A20" s="15">
        <v>1</v>
      </c>
      <c r="B20" s="15">
        <f t="shared" si="1"/>
        <v>2007</v>
      </c>
      <c r="C20" s="24">
        <v>13</v>
      </c>
      <c r="D20" s="15">
        <v>76</v>
      </c>
      <c r="E20" s="15">
        <v>580</v>
      </c>
      <c r="F20" s="27">
        <v>68</v>
      </c>
      <c r="H20" t="str">
        <f t="shared" si="0"/>
        <v>insert into penerimaan_prodi (nomor_periode,tahun_periode,kode_prodi,kuota,jumlah_pelamar,jumlah_diterima) values (1,'2007',13,76,580,68);</v>
      </c>
    </row>
    <row r="21" spans="1:8" ht="15" x14ac:dyDescent="0.2">
      <c r="A21" s="15">
        <v>3</v>
      </c>
      <c r="B21" s="15">
        <f t="shared" si="1"/>
        <v>2009</v>
      </c>
      <c r="C21" s="24">
        <v>16</v>
      </c>
      <c r="D21" s="15">
        <v>53</v>
      </c>
      <c r="E21" s="15">
        <v>540</v>
      </c>
      <c r="F21" s="27">
        <v>45</v>
      </c>
      <c r="H21" t="str">
        <f t="shared" si="0"/>
        <v>insert into penerimaan_prodi (nomor_periode,tahun_periode,kode_prodi,kuota,jumlah_pelamar,jumlah_diterima) values (3,'2009',16,53,540,45);</v>
      </c>
    </row>
    <row r="22" spans="1:8" ht="15" x14ac:dyDescent="0.2">
      <c r="A22" s="15">
        <v>3</v>
      </c>
      <c r="B22" s="15">
        <f t="shared" si="1"/>
        <v>2009</v>
      </c>
      <c r="C22" s="24">
        <v>19</v>
      </c>
      <c r="D22" s="15">
        <v>54</v>
      </c>
      <c r="E22" s="15">
        <v>520</v>
      </c>
      <c r="F22" s="27">
        <v>47</v>
      </c>
      <c r="H22" t="str">
        <f t="shared" si="0"/>
        <v>insert into penerimaan_prodi (nomor_periode,tahun_periode,kode_prodi,kuota,jumlah_pelamar,jumlah_diterima) values (3,'2009',19,54,520,47);</v>
      </c>
    </row>
    <row r="23" spans="1:8" ht="15" x14ac:dyDescent="0.2">
      <c r="A23" s="15">
        <v>1</v>
      </c>
      <c r="B23" s="15">
        <f t="shared" si="1"/>
        <v>2007</v>
      </c>
      <c r="C23" s="24">
        <v>10</v>
      </c>
      <c r="D23" s="15">
        <v>72</v>
      </c>
      <c r="E23" s="15">
        <v>400</v>
      </c>
      <c r="F23" s="27">
        <v>63</v>
      </c>
      <c r="H23" t="str">
        <f t="shared" si="0"/>
        <v>insert into penerimaan_prodi (nomor_periode,tahun_periode,kode_prodi,kuota,jumlah_pelamar,jumlah_diterima) values (1,'2007',10,72,400,63);</v>
      </c>
    </row>
    <row r="24" spans="1:8" ht="15" x14ac:dyDescent="0.2">
      <c r="A24" s="15">
        <v>1</v>
      </c>
      <c r="B24" s="15">
        <f t="shared" si="1"/>
        <v>2007</v>
      </c>
      <c r="C24" s="24">
        <v>20</v>
      </c>
      <c r="D24" s="15">
        <v>55</v>
      </c>
      <c r="E24" s="15">
        <v>540</v>
      </c>
      <c r="F24" s="27">
        <v>51</v>
      </c>
      <c r="H24" t="str">
        <f t="shared" si="0"/>
        <v>insert into penerimaan_prodi (nomor_periode,tahun_periode,kode_prodi,kuota,jumlah_pelamar,jumlah_diterima) values (1,'2007',20,55,540,51);</v>
      </c>
    </row>
    <row r="25" spans="1:8" ht="15" x14ac:dyDescent="0.2">
      <c r="A25" s="15">
        <v>3</v>
      </c>
      <c r="B25" s="15">
        <f t="shared" si="1"/>
        <v>2009</v>
      </c>
      <c r="C25" s="24">
        <v>7</v>
      </c>
      <c r="D25" s="15">
        <v>72</v>
      </c>
      <c r="E25" s="15">
        <v>500</v>
      </c>
      <c r="F25" s="27">
        <v>66</v>
      </c>
      <c r="H25" t="str">
        <f t="shared" si="0"/>
        <v>insert into penerimaan_prodi (nomor_periode,tahun_periode,kode_prodi,kuota,jumlah_pelamar,jumlah_diterima) values (3,'2009',7,72,500,66);</v>
      </c>
    </row>
    <row r="26" spans="1:8" ht="15" x14ac:dyDescent="0.2">
      <c r="A26" s="15">
        <v>1</v>
      </c>
      <c r="B26" s="15">
        <f t="shared" si="1"/>
        <v>2007</v>
      </c>
      <c r="C26" s="24">
        <v>15</v>
      </c>
      <c r="D26" s="15">
        <v>50</v>
      </c>
      <c r="E26" s="15">
        <v>460</v>
      </c>
      <c r="F26" s="27">
        <v>44</v>
      </c>
      <c r="H26" t="str">
        <f t="shared" si="0"/>
        <v>insert into penerimaan_prodi (nomor_periode,tahun_periode,kode_prodi,kuota,jumlah_pelamar,jumlah_diterima) values (1,'2007',15,50,460,44);</v>
      </c>
    </row>
    <row r="27" spans="1:8" ht="15" x14ac:dyDescent="0.2">
      <c r="A27" s="15">
        <v>2</v>
      </c>
      <c r="B27" s="15">
        <f t="shared" si="1"/>
        <v>2008</v>
      </c>
      <c r="C27" s="24">
        <v>8</v>
      </c>
      <c r="D27" s="15">
        <v>54</v>
      </c>
      <c r="E27" s="15">
        <v>580</v>
      </c>
      <c r="F27" s="27">
        <v>51</v>
      </c>
      <c r="H27" t="str">
        <f t="shared" si="0"/>
        <v>insert into penerimaan_prodi (nomor_periode,tahun_periode,kode_prodi,kuota,jumlah_pelamar,jumlah_diterima) values (2,'2008',8,54,580,51);</v>
      </c>
    </row>
    <row r="28" spans="1:8" ht="15" x14ac:dyDescent="0.2">
      <c r="A28" s="15">
        <v>2</v>
      </c>
      <c r="B28" s="15">
        <f t="shared" si="1"/>
        <v>2008</v>
      </c>
      <c r="C28" s="24">
        <v>16</v>
      </c>
      <c r="D28" s="15">
        <v>75</v>
      </c>
      <c r="E28" s="15">
        <v>500</v>
      </c>
      <c r="F28" s="27">
        <v>69</v>
      </c>
      <c r="H28" t="str">
        <f t="shared" si="0"/>
        <v>insert into penerimaan_prodi (nomor_periode,tahun_periode,kode_prodi,kuota,jumlah_pelamar,jumlah_diterima) values (2,'2008',16,75,500,69);</v>
      </c>
    </row>
    <row r="29" spans="1:8" x14ac:dyDescent="0.35">
      <c r="A29" s="15">
        <v>2</v>
      </c>
      <c r="B29" s="15">
        <f t="shared" si="1"/>
        <v>2008</v>
      </c>
      <c r="C29" s="24">
        <v>20</v>
      </c>
      <c r="D29" s="15">
        <v>58</v>
      </c>
      <c r="E29" s="15">
        <v>450</v>
      </c>
      <c r="F29" s="27">
        <v>55</v>
      </c>
      <c r="H29" t="str">
        <f t="shared" si="0"/>
        <v>insert into penerimaan_prodi (nomor_periode,tahun_periode,kode_prodi,kuota,jumlah_pelamar,jumlah_diterima) values (2,'2008',20,58,450,55);</v>
      </c>
    </row>
    <row r="30" spans="1:8" x14ac:dyDescent="0.35">
      <c r="A30" s="15">
        <v>3</v>
      </c>
      <c r="B30" s="15">
        <f t="shared" si="1"/>
        <v>2009</v>
      </c>
      <c r="C30" s="24">
        <v>9</v>
      </c>
      <c r="D30" s="15">
        <v>54</v>
      </c>
      <c r="E30" s="15">
        <v>430</v>
      </c>
      <c r="F30" s="27">
        <v>41</v>
      </c>
      <c r="H30" t="str">
        <f t="shared" si="0"/>
        <v>insert into penerimaan_prodi (nomor_periode,tahun_periode,kode_prodi,kuota,jumlah_pelamar,jumlah_diterima) values (3,'2009',9,54,430,41);</v>
      </c>
    </row>
    <row r="31" spans="1:8" x14ac:dyDescent="0.35">
      <c r="A31" s="15">
        <v>2</v>
      </c>
      <c r="B31" s="15">
        <f t="shared" si="1"/>
        <v>2008</v>
      </c>
      <c r="C31" s="24">
        <v>7</v>
      </c>
      <c r="D31" s="15">
        <v>65</v>
      </c>
      <c r="E31" s="15">
        <v>400</v>
      </c>
      <c r="F31" s="27">
        <v>62</v>
      </c>
      <c r="H31" t="str">
        <f t="shared" si="0"/>
        <v>insert into penerimaan_prodi (nomor_periode,tahun_periode,kode_prodi,kuota,jumlah_pelamar,jumlah_diterima) values (2,'2008',7,65,400,62);</v>
      </c>
    </row>
    <row r="32" spans="1:8" x14ac:dyDescent="0.35">
      <c r="A32" s="15">
        <v>3</v>
      </c>
      <c r="B32" s="15">
        <f t="shared" si="1"/>
        <v>2009</v>
      </c>
      <c r="C32" s="24">
        <v>5</v>
      </c>
      <c r="D32" s="15">
        <v>58</v>
      </c>
      <c r="E32" s="15">
        <v>570</v>
      </c>
      <c r="F32" s="27">
        <v>48</v>
      </c>
      <c r="H32" t="str">
        <f t="shared" si="0"/>
        <v>insert into penerimaan_prodi (nomor_periode,tahun_periode,kode_prodi,kuota,jumlah_pelamar,jumlah_diterima) values (3,'2009',5,58,570,48);</v>
      </c>
    </row>
    <row r="33" spans="1:8" x14ac:dyDescent="0.35">
      <c r="A33" s="15">
        <v>1</v>
      </c>
      <c r="B33" s="15">
        <f t="shared" si="1"/>
        <v>2007</v>
      </c>
      <c r="C33" s="24">
        <v>6</v>
      </c>
      <c r="D33" s="15">
        <v>58</v>
      </c>
      <c r="E33" s="15">
        <v>550</v>
      </c>
      <c r="F33" s="27">
        <v>50</v>
      </c>
      <c r="H33" t="str">
        <f t="shared" si="0"/>
        <v>insert into penerimaan_prodi (nomor_periode,tahun_periode,kode_prodi,kuota,jumlah_pelamar,jumlah_diterima) values (1,'2007',6,58,550,50);</v>
      </c>
    </row>
    <row r="34" spans="1:8" x14ac:dyDescent="0.35">
      <c r="A34" s="15">
        <v>2</v>
      </c>
      <c r="B34" s="15">
        <f t="shared" si="1"/>
        <v>2008</v>
      </c>
      <c r="C34" s="24">
        <v>14</v>
      </c>
      <c r="D34" s="15">
        <v>57</v>
      </c>
      <c r="E34" s="15">
        <v>560</v>
      </c>
      <c r="F34" s="27">
        <v>45</v>
      </c>
      <c r="H34" t="str">
        <f t="shared" si="0"/>
        <v>insert into penerimaan_prodi (nomor_periode,tahun_periode,kode_prodi,kuota,jumlah_pelamar,jumlah_diterima) values (2,'2008',14,57,560,45);</v>
      </c>
    </row>
    <row r="35" spans="1:8" x14ac:dyDescent="0.35">
      <c r="A35" s="15">
        <v>1</v>
      </c>
      <c r="B35" s="15">
        <f t="shared" si="1"/>
        <v>2007</v>
      </c>
      <c r="C35" s="24">
        <v>16</v>
      </c>
      <c r="D35" s="15">
        <v>62</v>
      </c>
      <c r="E35" s="15">
        <v>590</v>
      </c>
      <c r="F35" s="27">
        <v>55</v>
      </c>
      <c r="H35" t="str">
        <f t="shared" si="0"/>
        <v>insert into penerimaan_prodi (nomor_periode,tahun_periode,kode_prodi,kuota,jumlah_pelamar,jumlah_diterima) values (1,'2007',16,62,590,55);</v>
      </c>
    </row>
    <row r="36" spans="1:8" x14ac:dyDescent="0.35">
      <c r="A36" s="15">
        <v>1</v>
      </c>
      <c r="B36" s="15">
        <f t="shared" si="1"/>
        <v>2007</v>
      </c>
      <c r="C36" s="24">
        <v>7</v>
      </c>
      <c r="D36" s="15">
        <v>49</v>
      </c>
      <c r="E36" s="15">
        <v>580</v>
      </c>
      <c r="F36" s="27">
        <v>34</v>
      </c>
      <c r="H36" t="str">
        <f t="shared" si="0"/>
        <v>insert into penerimaan_prodi (nomor_periode,tahun_periode,kode_prodi,kuota,jumlah_pelamar,jumlah_diterima) values (1,'2007',7,49,580,34);</v>
      </c>
    </row>
    <row r="37" spans="1:8" x14ac:dyDescent="0.35">
      <c r="A37" s="15">
        <v>1</v>
      </c>
      <c r="B37" s="15">
        <f t="shared" si="1"/>
        <v>2007</v>
      </c>
      <c r="C37" s="24">
        <v>3</v>
      </c>
      <c r="D37" s="15">
        <v>65</v>
      </c>
      <c r="E37" s="15">
        <v>600</v>
      </c>
      <c r="F37" s="27">
        <v>60</v>
      </c>
      <c r="H37" t="str">
        <f t="shared" si="0"/>
        <v>insert into penerimaan_prodi (nomor_periode,tahun_periode,kode_prodi,kuota,jumlah_pelamar,jumlah_diterima) values (1,'2007',3,65,600,60);</v>
      </c>
    </row>
    <row r="38" spans="1:8" x14ac:dyDescent="0.35">
      <c r="A38" s="15">
        <v>2</v>
      </c>
      <c r="B38" s="15">
        <f t="shared" si="1"/>
        <v>2008</v>
      </c>
      <c r="C38" s="24">
        <v>3</v>
      </c>
      <c r="D38" s="15">
        <v>55</v>
      </c>
      <c r="E38" s="15">
        <v>410</v>
      </c>
      <c r="F38" s="27">
        <v>52</v>
      </c>
      <c r="H38" t="str">
        <f t="shared" si="0"/>
        <v>insert into penerimaan_prodi (nomor_periode,tahun_periode,kode_prodi,kuota,jumlah_pelamar,jumlah_diterima) values (2,'2008',3,55,410,52);</v>
      </c>
    </row>
    <row r="39" spans="1:8" x14ac:dyDescent="0.35">
      <c r="A39" s="15">
        <v>1</v>
      </c>
      <c r="B39" s="15">
        <f t="shared" si="1"/>
        <v>2007</v>
      </c>
      <c r="C39" s="24">
        <v>17</v>
      </c>
      <c r="D39" s="15">
        <v>65</v>
      </c>
      <c r="E39" s="15">
        <v>490</v>
      </c>
      <c r="F39" s="27">
        <v>60</v>
      </c>
      <c r="H39" t="str">
        <f t="shared" si="0"/>
        <v>insert into penerimaan_prodi (nomor_periode,tahun_periode,kode_prodi,kuota,jumlah_pelamar,jumlah_diterima) values (1,'2007',17,65,490,60);</v>
      </c>
    </row>
    <row r="40" spans="1:8" x14ac:dyDescent="0.35">
      <c r="A40" s="15">
        <v>2</v>
      </c>
      <c r="B40" s="15">
        <f t="shared" si="1"/>
        <v>2008</v>
      </c>
      <c r="C40" s="24">
        <v>19</v>
      </c>
      <c r="D40" s="15">
        <v>53</v>
      </c>
      <c r="E40" s="15">
        <v>510</v>
      </c>
      <c r="F40" s="27">
        <v>39</v>
      </c>
      <c r="H40" t="str">
        <f t="shared" si="0"/>
        <v>insert into penerimaan_prodi (nomor_periode,tahun_periode,kode_prodi,kuota,jumlah_pelamar,jumlah_diterima) values (2,'2008',19,53,510,39);</v>
      </c>
    </row>
    <row r="41" spans="1:8" x14ac:dyDescent="0.35">
      <c r="A41" s="15">
        <v>2</v>
      </c>
      <c r="B41" s="15">
        <f t="shared" si="1"/>
        <v>2008</v>
      </c>
      <c r="C41" s="24">
        <v>18</v>
      </c>
      <c r="D41" s="15">
        <v>69</v>
      </c>
      <c r="E41" s="15">
        <v>440</v>
      </c>
      <c r="F41" s="27">
        <v>62</v>
      </c>
      <c r="H41" t="str">
        <f t="shared" si="0"/>
        <v>insert into penerimaan_prodi (nomor_periode,tahun_periode,kode_prodi,kuota,jumlah_pelamar,jumlah_diterima) values (2,'2008',18,69,440,62);</v>
      </c>
    </row>
    <row r="42" spans="1:8" x14ac:dyDescent="0.35">
      <c r="A42" s="15">
        <v>2</v>
      </c>
      <c r="B42" s="15">
        <f t="shared" si="1"/>
        <v>2008</v>
      </c>
      <c r="C42" s="24">
        <v>12</v>
      </c>
      <c r="D42" s="15">
        <v>53</v>
      </c>
      <c r="E42" s="15">
        <v>530</v>
      </c>
      <c r="F42" s="27">
        <v>45</v>
      </c>
      <c r="H42" t="str">
        <f t="shared" si="0"/>
        <v>insert into penerimaan_prodi (nomor_periode,tahun_periode,kode_prodi,kuota,jumlah_pelamar,jumlah_diterima) values (2,'2008',12,53,530,45);</v>
      </c>
    </row>
    <row r="43" spans="1:8" x14ac:dyDescent="0.35">
      <c r="A43" s="15">
        <v>3</v>
      </c>
      <c r="B43" s="15">
        <f t="shared" si="1"/>
        <v>2009</v>
      </c>
      <c r="C43" s="24">
        <v>11</v>
      </c>
      <c r="D43" s="15">
        <v>58</v>
      </c>
      <c r="E43" s="15">
        <v>420</v>
      </c>
      <c r="F43" s="27">
        <v>47</v>
      </c>
      <c r="H43" t="str">
        <f t="shared" si="0"/>
        <v>insert into penerimaan_prodi (nomor_periode,tahun_periode,kode_prodi,kuota,jumlah_pelamar,jumlah_diterima) values (3,'2009',11,58,420,47);</v>
      </c>
    </row>
    <row r="44" spans="1:8" x14ac:dyDescent="0.35">
      <c r="A44" s="15">
        <v>1</v>
      </c>
      <c r="B44" s="15">
        <f t="shared" si="1"/>
        <v>2007</v>
      </c>
      <c r="C44" s="24">
        <v>4</v>
      </c>
      <c r="D44" s="15">
        <v>71</v>
      </c>
      <c r="E44" s="15">
        <v>550</v>
      </c>
      <c r="F44" s="27">
        <v>64</v>
      </c>
      <c r="H44" t="str">
        <f t="shared" si="0"/>
        <v>insert into penerimaan_prodi (nomor_periode,tahun_periode,kode_prodi,kuota,jumlah_pelamar,jumlah_diterima) values (1,'2007',4,71,550,64);</v>
      </c>
    </row>
    <row r="45" spans="1:8" x14ac:dyDescent="0.35">
      <c r="A45" s="15">
        <v>2</v>
      </c>
      <c r="B45" s="15">
        <f t="shared" si="1"/>
        <v>2008</v>
      </c>
      <c r="C45" s="24">
        <v>1</v>
      </c>
      <c r="D45" s="15">
        <v>50</v>
      </c>
      <c r="E45" s="15">
        <v>560</v>
      </c>
      <c r="F45" s="27">
        <v>36</v>
      </c>
      <c r="H45" t="str">
        <f t="shared" si="0"/>
        <v>insert into penerimaan_prodi (nomor_periode,tahun_periode,kode_prodi,kuota,jumlah_pelamar,jumlah_diterima) values (2,'2008',1,50,560,36);</v>
      </c>
    </row>
    <row r="46" spans="1:8" x14ac:dyDescent="0.35">
      <c r="A46" s="15">
        <v>3</v>
      </c>
      <c r="B46" s="15">
        <f t="shared" si="1"/>
        <v>2009</v>
      </c>
      <c r="C46" s="24">
        <v>1</v>
      </c>
      <c r="D46" s="15">
        <v>55</v>
      </c>
      <c r="E46" s="15">
        <v>450</v>
      </c>
      <c r="F46" s="27">
        <v>45</v>
      </c>
      <c r="H46" t="str">
        <f t="shared" si="0"/>
        <v>insert into penerimaan_prodi (nomor_periode,tahun_periode,kode_prodi,kuota,jumlah_pelamar,jumlah_diterima) values (3,'2009',1,55,450,45);</v>
      </c>
    </row>
    <row r="47" spans="1:8" x14ac:dyDescent="0.35">
      <c r="A47" s="15">
        <v>2</v>
      </c>
      <c r="B47" s="15">
        <f t="shared" si="1"/>
        <v>2008</v>
      </c>
      <c r="C47" s="24">
        <v>9</v>
      </c>
      <c r="D47" s="15">
        <v>54</v>
      </c>
      <c r="E47" s="15">
        <v>430</v>
      </c>
      <c r="F47" s="27">
        <v>43</v>
      </c>
      <c r="H47" t="str">
        <f t="shared" si="0"/>
        <v>insert into penerimaan_prodi (nomor_periode,tahun_periode,kode_prodi,kuota,jumlah_pelamar,jumlah_diterima) values (2,'2008',9,54,430,43);</v>
      </c>
    </row>
    <row r="48" spans="1:8" x14ac:dyDescent="0.35">
      <c r="A48" s="15">
        <v>3</v>
      </c>
      <c r="B48" s="15">
        <f t="shared" si="1"/>
        <v>2009</v>
      </c>
      <c r="C48" s="24">
        <v>18</v>
      </c>
      <c r="D48" s="15">
        <v>52</v>
      </c>
      <c r="E48" s="15">
        <v>400</v>
      </c>
      <c r="F48" s="27">
        <v>48</v>
      </c>
      <c r="H48" t="str">
        <f t="shared" si="0"/>
        <v>insert into penerimaan_prodi (nomor_periode,tahun_periode,kode_prodi,kuota,jumlah_pelamar,jumlah_diterima) values (3,'2009',18,52,400,48);</v>
      </c>
    </row>
    <row r="49" spans="1:8" x14ac:dyDescent="0.35">
      <c r="A49" s="15">
        <v>2</v>
      </c>
      <c r="B49" s="15">
        <f t="shared" si="1"/>
        <v>2008</v>
      </c>
      <c r="C49" s="24">
        <v>5</v>
      </c>
      <c r="D49" s="15">
        <v>65</v>
      </c>
      <c r="E49" s="15">
        <v>440</v>
      </c>
      <c r="F49" s="27">
        <v>50</v>
      </c>
      <c r="H49" t="str">
        <f t="shared" si="0"/>
        <v>insert into penerimaan_prodi (nomor_periode,tahun_periode,kode_prodi,kuota,jumlah_pelamar,jumlah_diterima) values (2,'2008',5,65,440,50);</v>
      </c>
    </row>
    <row r="50" spans="1:8" x14ac:dyDescent="0.35">
      <c r="A50" s="15">
        <v>3</v>
      </c>
      <c r="B50" s="15">
        <f t="shared" si="1"/>
        <v>2009</v>
      </c>
      <c r="C50" s="24">
        <v>2</v>
      </c>
      <c r="D50" s="15">
        <v>64</v>
      </c>
      <c r="E50" s="15">
        <v>560</v>
      </c>
      <c r="F50" s="27">
        <v>61</v>
      </c>
      <c r="H50" t="str">
        <f t="shared" si="0"/>
        <v>insert into penerimaan_prodi (nomor_periode,tahun_periode,kode_prodi,kuota,jumlah_pelamar,jumlah_diterima) values (3,'2009',2,64,560,61);</v>
      </c>
    </row>
    <row r="51" spans="1:8" x14ac:dyDescent="0.35">
      <c r="A51" s="15">
        <v>3</v>
      </c>
      <c r="B51" s="15">
        <f t="shared" si="1"/>
        <v>2009</v>
      </c>
      <c r="C51" s="24">
        <v>3</v>
      </c>
      <c r="D51" s="15">
        <v>65</v>
      </c>
      <c r="E51" s="15">
        <v>560</v>
      </c>
      <c r="F51" s="27">
        <v>60</v>
      </c>
      <c r="H51" t="str">
        <f t="shared" si="0"/>
        <v>insert into penerimaan_prodi (nomor_periode,tahun_periode,kode_prodi,kuota,jumlah_pelamar,jumlah_diterima) values (3,'2009',3,65,560,60);</v>
      </c>
    </row>
    <row r="52" spans="1:8" x14ac:dyDescent="0.35">
      <c r="A52" s="15">
        <v>3</v>
      </c>
      <c r="B52" s="15">
        <f t="shared" si="1"/>
        <v>2009</v>
      </c>
      <c r="C52" s="24">
        <v>17</v>
      </c>
      <c r="D52" s="15">
        <v>73</v>
      </c>
      <c r="E52" s="15">
        <v>470</v>
      </c>
      <c r="F52" s="27">
        <v>62</v>
      </c>
      <c r="H52" t="str">
        <f t="shared" si="0"/>
        <v>insert into penerimaan_prodi (nomor_periode,tahun_periode,kode_prodi,kuota,jumlah_pelamar,jumlah_diterima) values (3,'2009',17,73,470,62);</v>
      </c>
    </row>
    <row r="53" spans="1:8" x14ac:dyDescent="0.35">
      <c r="A53" s="15">
        <v>1</v>
      </c>
      <c r="B53" s="15">
        <f t="shared" si="1"/>
        <v>2007</v>
      </c>
      <c r="C53" s="24">
        <v>2</v>
      </c>
      <c r="D53" s="15">
        <v>68</v>
      </c>
      <c r="E53" s="15">
        <v>580</v>
      </c>
      <c r="F53" s="27">
        <v>64</v>
      </c>
      <c r="H53" t="str">
        <f t="shared" si="0"/>
        <v>insert into penerimaan_prodi (nomor_periode,tahun_periode,kode_prodi,kuota,jumlah_pelamar,jumlah_diterima) values (1,'2007',2,68,580,64);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V503"/>
  <sheetViews>
    <sheetView zoomScale="84" workbookViewId="0">
      <selection activeCell="I3" sqref="I3:I4"/>
    </sheetView>
  </sheetViews>
  <sheetFormatPr defaultColWidth="8.81640625" defaultRowHeight="14.5" x14ac:dyDescent="0.35"/>
  <cols>
    <col min="1" max="1" width="20.1796875" style="35" bestFit="1" customWidth="1"/>
    <col min="2" max="2" width="18.36328125" customWidth="1"/>
    <col min="3" max="3" width="59" bestFit="1" customWidth="1"/>
    <col min="4" max="4" width="16" customWidth="1"/>
    <col min="5" max="5" width="16.453125" style="19" customWidth="1"/>
    <col min="6" max="6" width="27.6328125" customWidth="1"/>
    <col min="7" max="7" width="31.1796875" bestFit="1" customWidth="1"/>
    <col min="8" max="15" width="31.1796875" customWidth="1"/>
    <col min="16" max="16" width="13.453125" customWidth="1"/>
    <col min="19" max="19" width="12" style="19" customWidth="1"/>
    <col min="20" max="20" width="48.1796875" bestFit="1" customWidth="1"/>
  </cols>
  <sheetData>
    <row r="1" spans="1:22" ht="15" x14ac:dyDescent="0.2">
      <c r="A1" s="35" t="s">
        <v>46</v>
      </c>
    </row>
    <row r="3" spans="1:22" ht="15" x14ac:dyDescent="0.2">
      <c r="A3" s="36" t="s">
        <v>47</v>
      </c>
      <c r="B3" s="2" t="s">
        <v>68</v>
      </c>
      <c r="C3" s="2" t="s">
        <v>69</v>
      </c>
      <c r="D3" s="2" t="s">
        <v>70</v>
      </c>
      <c r="E3" s="20" t="s">
        <v>71</v>
      </c>
      <c r="F3" s="2" t="s">
        <v>72</v>
      </c>
      <c r="G3" s="2" t="s">
        <v>73</v>
      </c>
      <c r="H3" s="2"/>
      <c r="I3" t="str">
        <f>"insert into pelamar ("&amp;A3&amp;","&amp;B3&amp;","&amp;C3&amp;","&amp;D3&amp;","&amp;E3&amp;","&amp;F3&amp;","&amp;G3&amp;") values ("</f>
        <v>insert into pelamar (username,nama_lengkap,alamat,jenis_kelamin,tanggal_lahir,no_ktp,email) values (</v>
      </c>
      <c r="J3" s="2"/>
      <c r="K3" s="2"/>
      <c r="L3" s="2"/>
      <c r="M3" s="2"/>
      <c r="N3" s="2"/>
      <c r="O3" s="2"/>
    </row>
    <row r="4" spans="1:22" ht="15" x14ac:dyDescent="0.2">
      <c r="A4" s="37" t="s">
        <v>52</v>
      </c>
      <c r="B4" t="s">
        <v>74</v>
      </c>
      <c r="C4" t="s">
        <v>75</v>
      </c>
      <c r="D4" t="s">
        <v>76</v>
      </c>
      <c r="E4" s="21" t="s">
        <v>78</v>
      </c>
      <c r="F4" s="9" t="s">
        <v>79</v>
      </c>
      <c r="G4" s="8" t="s">
        <v>77</v>
      </c>
      <c r="H4" s="8"/>
      <c r="I4" t="str">
        <f>CONCATENATE($I$3,"'",A4,"'",",","'",B4,"'",",","'",C4,"'",",","'",D4,"'",",","'",E4,"'",",","'",F4,"'",",","'",G4,"'",")",";")</f>
        <v>insert into pelamar (username,nama_lengkap,alamat,jenis_kelamin,tanggal_lahir,no_ktp,email) values ('john.ryan12','John Ryan','Jl. Cendrawasih 90, Depok 16534','L','15/5/1997','42565267154267300000','john@gmail.com');</v>
      </c>
      <c r="J4" s="8"/>
      <c r="K4" s="8"/>
      <c r="L4" s="8"/>
      <c r="M4" s="8"/>
      <c r="N4" s="8"/>
      <c r="O4" s="8"/>
      <c r="R4" s="16" t="s">
        <v>1678</v>
      </c>
    </row>
    <row r="5" spans="1:22" ht="15" x14ac:dyDescent="0.2">
      <c r="A5" s="37" t="s">
        <v>667</v>
      </c>
      <c r="B5" t="s">
        <v>1179</v>
      </c>
      <c r="C5" t="s">
        <v>2875</v>
      </c>
      <c r="D5" t="s">
        <v>2709</v>
      </c>
      <c r="E5" s="19">
        <v>35994</v>
      </c>
      <c r="F5" t="s">
        <v>2210</v>
      </c>
      <c r="G5" t="s">
        <v>1711</v>
      </c>
      <c r="I5" t="str">
        <f t="shared" ref="I5:I68" si="0">CONCATENATE($I$3,"'",A5,"'",",","'",B5,"'",",","'",C5,"'",",","'",D5,"'",",","'",E5,"'",",","'",F5,"'",",","'",G5,"'",")",";")</f>
        <v>insert into pelamar (username,nama_lengkap,alamat,jenis_kelamin,tanggal_lahir,no_ktp,email) values ('Mcdaniel.Lawrence96','Mcdaniel Lawrence','Jl. Bekasi Timur Raya KM. 18 No. 6 P. Gdg. , Jakarta Selatan 13052','P','35994','17531161721111500004','Mcdaniel.Lawrence96@yahoo.com');</v>
      </c>
      <c r="P5" t="str">
        <f ca="1">RANDBETWEEN(11,34)&amp;RANDBETWEEN(1,9)&amp;RANDBETWEEN(11,34)&amp;RANDBETWEEN(0,1)&amp;RANDBETWEEN(1,9)&amp;RANDBETWEEN(11,34)&amp;RANDBETWEEN(10,30)&amp;RANDBETWEEN(10,12)&amp;RANDBETWEEN(10,16)&amp;"0000"&amp;RANDBETWEEN(0,9)</f>
        <v>33120021218121300008</v>
      </c>
      <c r="R5" s="16" t="s">
        <v>1679</v>
      </c>
      <c r="S5" s="19">
        <f ca="1">RANDBETWEEN(DATE(1989,1,1),DATE(1999,12,30))</f>
        <v>33240</v>
      </c>
      <c r="T5" t="str">
        <f ca="1">INDEX(V:V,RANDBETWEEN(6,222),1)&amp;", "&amp;INDEX(U:U,RANDBETWEEN(6,22),1)&amp;" 1"&amp;RANDBETWEEN(2111,6111)</f>
        <v>Jl. Jeruk Raya No. 15 RT. 0011 / RW. 01, Jakarta Selatan 15773</v>
      </c>
    </row>
    <row r="6" spans="1:22" ht="15" x14ac:dyDescent="0.2">
      <c r="A6" s="37" t="s">
        <v>668</v>
      </c>
      <c r="B6" t="s">
        <v>1180</v>
      </c>
      <c r="C6" t="s">
        <v>2876</v>
      </c>
      <c r="D6" t="s">
        <v>76</v>
      </c>
      <c r="E6" s="19">
        <v>36213</v>
      </c>
      <c r="F6" t="s">
        <v>2211</v>
      </c>
      <c r="G6" t="s">
        <v>1712</v>
      </c>
      <c r="H6" s="8"/>
      <c r="I6" t="str">
        <f t="shared" si="0"/>
        <v>insert into pelamar (username,nama_lengkap,alamat,jenis_kelamin,tanggal_lahir,no_ktp,email) values ('Marsh.Jescie68','Marsh Jescie','Jl. Garnisun No. 2 - 3, Surabaya 14612','L','36213','24825192319111000008','Marsh.Jescie68@yahoo.com');</v>
      </c>
      <c r="P6" t="str">
        <f t="shared" ref="P6:P69" ca="1" si="1">RANDBETWEEN(11,34)&amp;RANDBETWEEN(1,9)&amp;RANDBETWEEN(11,34)&amp;RANDBETWEEN(0,1)&amp;RANDBETWEEN(1,9)&amp;RANDBETWEEN(11,34)&amp;RANDBETWEEN(10,30)&amp;RANDBETWEEN(10,12)&amp;RANDBETWEEN(10,16)&amp;"0000"&amp;RANDBETWEEN(0,9)</f>
        <v>14828113026121500002</v>
      </c>
      <c r="R6" s="16" t="s">
        <v>1680</v>
      </c>
      <c r="S6" s="19">
        <f t="shared" ref="S6:S69" ca="1" si="2">RANDBETWEEN(DATE(1989,1,1),DATE(1999,12,30))</f>
        <v>34410</v>
      </c>
      <c r="T6" t="str">
        <f t="shared" ref="T6:T69" ca="1" si="3">INDEX(V:V,RANDBETWEEN(6,222),1)&amp;", "&amp;INDEX(U:U,RANDBETWEEN(6,22),1)&amp;" 1"&amp;RANDBETWEEN(2111,6111)</f>
        <v>Jl. HOS Cokroaminoto No. 31 - 33, Semarang 12293</v>
      </c>
      <c r="U6" t="s">
        <v>158</v>
      </c>
      <c r="V6" s="22" t="s">
        <v>2710</v>
      </c>
    </row>
    <row r="7" spans="1:22" ht="15" x14ac:dyDescent="0.2">
      <c r="A7" s="37" t="s">
        <v>669</v>
      </c>
      <c r="B7" t="s">
        <v>1181</v>
      </c>
      <c r="C7" t="s">
        <v>2877</v>
      </c>
      <c r="D7" t="s">
        <v>76</v>
      </c>
      <c r="E7" s="19">
        <v>35098</v>
      </c>
      <c r="F7" t="s">
        <v>2212</v>
      </c>
      <c r="G7" t="s">
        <v>1713</v>
      </c>
      <c r="I7" t="str">
        <f t="shared" si="0"/>
        <v>insert into pelamar (username,nama_lengkap,alamat,jenis_kelamin,tanggal_lahir,no_ktp,email) values ('Durham.Zoe1','Durham Zoe','Jl. Jend. Sudirman Kav. 49 , Makasar 14745','L','35098','13917131924111500007','Durham.Zoe1@hotmail.com');</v>
      </c>
      <c r="P7" t="str">
        <f t="shared" ca="1" si="1"/>
        <v>11619023027121400009</v>
      </c>
      <c r="S7" s="19">
        <f t="shared" ca="1" si="2"/>
        <v>34016</v>
      </c>
      <c r="T7" t="str">
        <f t="shared" ca="1" si="3"/>
        <v>Jl. Raya Pasar Minggu No. 3 A, Jakarta Utara 12233</v>
      </c>
      <c r="U7" t="s">
        <v>2859</v>
      </c>
      <c r="V7" s="22" t="s">
        <v>2711</v>
      </c>
    </row>
    <row r="8" spans="1:22" ht="15" x14ac:dyDescent="0.2">
      <c r="A8" s="37" t="s">
        <v>670</v>
      </c>
      <c r="B8" t="s">
        <v>1182</v>
      </c>
      <c r="C8" t="s">
        <v>2878</v>
      </c>
      <c r="D8" t="s">
        <v>2709</v>
      </c>
      <c r="E8" s="19">
        <v>34602</v>
      </c>
      <c r="F8" t="s">
        <v>2213</v>
      </c>
      <c r="G8" t="s">
        <v>1714</v>
      </c>
      <c r="H8" s="8"/>
      <c r="I8" t="str">
        <f t="shared" si="0"/>
        <v>insert into pelamar (username,nama_lengkap,alamat,jenis_kelamin,tanggal_lahir,no_ktp,email) values ('Prince.Shana61','Prince Shana','Jl. Ciranjang  II No. 20-22, Surabaya 12525','P','34602','14312091210111400003','Prince.Shana61@yahoo.com');</v>
      </c>
      <c r="P8" t="str">
        <f t="shared" ca="1" si="1"/>
        <v>13712083218101000009</v>
      </c>
      <c r="S8" s="19">
        <f t="shared" ca="1" si="2"/>
        <v>35126</v>
      </c>
      <c r="T8" t="str">
        <f t="shared" ca="1" si="3"/>
        <v>Jl. RS Polri, Depok 14863</v>
      </c>
      <c r="U8" t="s">
        <v>2860</v>
      </c>
      <c r="V8" s="22" t="s">
        <v>2712</v>
      </c>
    </row>
    <row r="9" spans="1:22" ht="15" x14ac:dyDescent="0.2">
      <c r="A9" s="37" t="s">
        <v>671</v>
      </c>
      <c r="B9" t="s">
        <v>1183</v>
      </c>
      <c r="C9" t="s">
        <v>2879</v>
      </c>
      <c r="D9" t="s">
        <v>76</v>
      </c>
      <c r="E9" s="19">
        <v>34723</v>
      </c>
      <c r="F9" t="s">
        <v>2214</v>
      </c>
      <c r="G9" t="s">
        <v>1715</v>
      </c>
      <c r="I9" t="str">
        <f t="shared" si="0"/>
        <v>insert into pelamar (username,nama_lengkap,alamat,jenis_kelamin,tanggal_lahir,no_ktp,email) values ('Heath.Lisandra14','Heath Lisandra','Jl. Bukit Gading Raya Kav. II, Cilacap 15170','L','34723','23130011625101600009','Heath.Lisandra14@hotmail.com');</v>
      </c>
      <c r="P9" t="str">
        <f t="shared" ca="1" si="1"/>
        <v>33719192719101100000</v>
      </c>
      <c r="S9" s="19">
        <f t="shared" ca="1" si="2"/>
        <v>34070</v>
      </c>
      <c r="T9" t="str">
        <f t="shared" ca="1" si="3"/>
        <v>Jl. H. Rohimin No. 30, Jakarta Utara 15633</v>
      </c>
      <c r="U9" t="s">
        <v>2861</v>
      </c>
      <c r="V9" s="22" t="s">
        <v>2713</v>
      </c>
    </row>
    <row r="10" spans="1:22" ht="15" x14ac:dyDescent="0.2">
      <c r="A10" s="37" t="s">
        <v>672</v>
      </c>
      <c r="B10" t="s">
        <v>1184</v>
      </c>
      <c r="C10" t="s">
        <v>2880</v>
      </c>
      <c r="D10" t="s">
        <v>2709</v>
      </c>
      <c r="E10" s="19">
        <v>35794</v>
      </c>
      <c r="F10" t="s">
        <v>2215</v>
      </c>
      <c r="G10" t="s">
        <v>1716</v>
      </c>
      <c r="H10" s="8"/>
      <c r="I10" t="str">
        <f t="shared" si="0"/>
        <v>insert into pelamar (username,nama_lengkap,alamat,jenis_kelamin,tanggal_lahir,no_ktp,email) values ('Schultz.Serina100','Schultz Serina','Jl. Taman Brawijaya No. 1, Makasar 13173','P','35794','29613011419101500006','Schultz.Serina100@gmail.com');</v>
      </c>
      <c r="P10" t="str">
        <f t="shared" ca="1" si="1"/>
        <v>24912022822111300004</v>
      </c>
      <c r="S10" s="19">
        <f t="shared" ca="1" si="2"/>
        <v>32621</v>
      </c>
      <c r="T10" t="str">
        <f t="shared" ca="1" si="3"/>
        <v>Jl. Basuki Rachmat  No. 31, Tasikmalaya 15965</v>
      </c>
      <c r="U10" t="s">
        <v>2862</v>
      </c>
      <c r="V10" s="22" t="s">
        <v>2714</v>
      </c>
    </row>
    <row r="11" spans="1:22" ht="15" x14ac:dyDescent="0.2">
      <c r="A11" s="37" t="s">
        <v>673</v>
      </c>
      <c r="B11" t="s">
        <v>1185</v>
      </c>
      <c r="C11" t="s">
        <v>2881</v>
      </c>
      <c r="D11" t="s">
        <v>76</v>
      </c>
      <c r="E11" s="19">
        <v>34825</v>
      </c>
      <c r="F11" t="s">
        <v>2216</v>
      </c>
      <c r="G11" t="s">
        <v>1717</v>
      </c>
      <c r="I11" t="str">
        <f t="shared" si="0"/>
        <v>insert into pelamar (username,nama_lengkap,alamat,jenis_kelamin,tanggal_lahir,no_ktp,email) values ('Aguirre.Minerva83','Aguirre Minerva','Jl. Pemuda No. 80  RT.001 RW.08, Surabaya 14152','L','34825','34722191912121000008','Aguirre.Minerva83@hotmail.com');</v>
      </c>
      <c r="P11" t="str">
        <f t="shared" ca="1" si="1"/>
        <v>14715181312101400001</v>
      </c>
      <c r="S11" s="19">
        <f t="shared" ca="1" si="2"/>
        <v>32543</v>
      </c>
      <c r="T11" t="str">
        <f t="shared" ca="1" si="3"/>
        <v>Jl. Siak J-5 No. 14, Balikpapan 14964</v>
      </c>
      <c r="U11" t="s">
        <v>2863</v>
      </c>
      <c r="V11" s="22" t="s">
        <v>2715</v>
      </c>
    </row>
    <row r="12" spans="1:22" ht="15" x14ac:dyDescent="0.2">
      <c r="A12" s="37" t="s">
        <v>674</v>
      </c>
      <c r="B12" t="s">
        <v>1186</v>
      </c>
      <c r="C12" t="s">
        <v>2882</v>
      </c>
      <c r="D12" t="s">
        <v>76</v>
      </c>
      <c r="E12" s="19">
        <v>33834</v>
      </c>
      <c r="F12" t="s">
        <v>2217</v>
      </c>
      <c r="G12" t="s">
        <v>1718</v>
      </c>
      <c r="H12" s="8"/>
      <c r="I12" t="str">
        <f t="shared" si="0"/>
        <v>insert into pelamar (username,nama_lengkap,alamat,jenis_kelamin,tanggal_lahir,no_ktp,email) values ('Pena.Cassidy6','Pena Cassidy','Jl. Letjen S. Parman Kav. 84-86, Jakarta Selatan 12863','L','33834','30533132925101600003','Pena.Cassidy6@yahoo.com');</v>
      </c>
      <c r="P12" t="str">
        <f t="shared" ca="1" si="1"/>
        <v>12420141422101100004</v>
      </c>
      <c r="S12" s="19">
        <f t="shared" ca="1" si="2"/>
        <v>33162</v>
      </c>
      <c r="T12" t="str">
        <f t="shared" ca="1" si="3"/>
        <v>Jl. Cendrawasih No.1 Komp. Dep. Han, Mabes TNI  Slipi, Balikpapan 12354</v>
      </c>
      <c r="U12" t="s">
        <v>2864</v>
      </c>
      <c r="V12" s="22" t="s">
        <v>2716</v>
      </c>
    </row>
    <row r="13" spans="1:22" ht="15" x14ac:dyDescent="0.2">
      <c r="A13" s="37" t="s">
        <v>675</v>
      </c>
      <c r="B13" t="s">
        <v>1187</v>
      </c>
      <c r="C13" t="s">
        <v>2883</v>
      </c>
      <c r="D13" t="s">
        <v>2709</v>
      </c>
      <c r="E13" s="19">
        <v>32867</v>
      </c>
      <c r="F13" t="s">
        <v>2218</v>
      </c>
      <c r="G13" t="s">
        <v>1719</v>
      </c>
      <c r="I13" t="str">
        <f t="shared" si="0"/>
        <v>insert into pelamar (username,nama_lengkap,alamat,jenis_kelamin,tanggal_lahir,no_ktp,email) values ('Osborn.Eaton63','Osborn Eaton','Jl. Ciranjang  II No. 20-22, Surabaya 12729','P','32867','20211153024101500005','Osborn.Eaton63@gmail.com');</v>
      </c>
      <c r="P13" t="str">
        <f t="shared" ca="1" si="1"/>
        <v>31717031616121400004</v>
      </c>
      <c r="S13" s="19">
        <f t="shared" ca="1" si="2"/>
        <v>34825</v>
      </c>
      <c r="T13" t="str">
        <f t="shared" ca="1" si="3"/>
        <v>Jl. Sumur Batu Raya Blok A3 No. 13, Jakarta Utara 15827</v>
      </c>
      <c r="U13" t="s">
        <v>2865</v>
      </c>
      <c r="V13" s="22" t="s">
        <v>2717</v>
      </c>
    </row>
    <row r="14" spans="1:22" ht="15" x14ac:dyDescent="0.2">
      <c r="A14" s="37" t="s">
        <v>676</v>
      </c>
      <c r="B14" t="s">
        <v>1188</v>
      </c>
      <c r="C14" t="s">
        <v>2884</v>
      </c>
      <c r="D14" t="s">
        <v>76</v>
      </c>
      <c r="E14" s="19">
        <v>33069</v>
      </c>
      <c r="F14" t="s">
        <v>2219</v>
      </c>
      <c r="G14" t="s">
        <v>1720</v>
      </c>
      <c r="H14" s="8"/>
      <c r="I14" t="str">
        <f t="shared" si="0"/>
        <v>insert into pelamar (username,nama_lengkap,alamat,jenis_kelamin,tanggal_lahir,no_ktp,email) values ('Mcdaniel.Pearl74','Mcdaniel Pearl','Jl. Kyai Maja No. 43, Bandung 16110','L','33069','21414173421121600000','Mcdaniel.Pearl74@gmail.com');</v>
      </c>
      <c r="P14" t="str">
        <f t="shared" ca="1" si="1"/>
        <v>13811111119101400005</v>
      </c>
      <c r="S14" s="19">
        <f t="shared" ca="1" si="2"/>
        <v>36389</v>
      </c>
      <c r="T14" t="str">
        <f t="shared" ca="1" si="3"/>
        <v>Jl. Jenderal Gatot Subroto Kav. 59, Garut 14099</v>
      </c>
      <c r="U14" t="s">
        <v>2866</v>
      </c>
      <c r="V14" s="22" t="s">
        <v>2718</v>
      </c>
    </row>
    <row r="15" spans="1:22" ht="15" x14ac:dyDescent="0.2">
      <c r="A15" s="37" t="s">
        <v>677</v>
      </c>
      <c r="B15" t="s">
        <v>1189</v>
      </c>
      <c r="C15" t="s">
        <v>2885</v>
      </c>
      <c r="D15" t="s">
        <v>2709</v>
      </c>
      <c r="E15" s="19">
        <v>35916</v>
      </c>
      <c r="F15" t="s">
        <v>2220</v>
      </c>
      <c r="G15" t="s">
        <v>1721</v>
      </c>
      <c r="I15" t="str">
        <f t="shared" si="0"/>
        <v>insert into pelamar (username,nama_lengkap,alamat,jenis_kelamin,tanggal_lahir,no_ktp,email) values ('Lindsay.Leonard67','Lindsay Leonard','Jl. Dharmawangsa Raya No. 13  Blok P II, Tasikmalaya 12127','P','35916','27625131827101500002','Lindsay.Leonard67@gmail.com');</v>
      </c>
      <c r="P15" t="str">
        <f t="shared" ca="1" si="1"/>
        <v>20427172417121300007</v>
      </c>
      <c r="S15" s="19">
        <f t="shared" ca="1" si="2"/>
        <v>33329</v>
      </c>
      <c r="T15" t="str">
        <f t="shared" ca="1" si="3"/>
        <v>Jl. Ampera Raya No. 34, Balikpapan 14417</v>
      </c>
      <c r="U15" t="s">
        <v>2867</v>
      </c>
      <c r="V15" s="22" t="s">
        <v>2719</v>
      </c>
    </row>
    <row r="16" spans="1:22" ht="15" x14ac:dyDescent="0.2">
      <c r="A16" s="37" t="s">
        <v>678</v>
      </c>
      <c r="B16" t="s">
        <v>1190</v>
      </c>
      <c r="C16" t="s">
        <v>2886</v>
      </c>
      <c r="D16" t="s">
        <v>76</v>
      </c>
      <c r="E16" s="19">
        <v>35460</v>
      </c>
      <c r="F16" t="s">
        <v>2221</v>
      </c>
      <c r="G16" t="s">
        <v>1722</v>
      </c>
      <c r="H16" s="8"/>
      <c r="I16" t="str">
        <f t="shared" si="0"/>
        <v>insert into pelamar (username,nama_lengkap,alamat,jenis_kelamin,tanggal_lahir,no_ktp,email) values ('Lamb.Cyrus58','Lamb Cyrus','Jl. Kedoya Raya / Al-Kamal No. 2, Balikpapan 15320','L','35460','30826153219111400004','Lamb.Cyrus58@yahoo.com');</v>
      </c>
      <c r="P16" t="str">
        <f t="shared" ca="1" si="1"/>
        <v>20228192213121500001</v>
      </c>
      <c r="S16" s="19">
        <f t="shared" ca="1" si="2"/>
        <v>33530</v>
      </c>
      <c r="T16" t="str">
        <f t="shared" ca="1" si="3"/>
        <v>Jl. Warung Buncit Raya No. 15, Medan 13777</v>
      </c>
      <c r="U16" t="s">
        <v>2868</v>
      </c>
      <c r="V16" s="22" t="s">
        <v>2720</v>
      </c>
    </row>
    <row r="17" spans="1:22" ht="15" x14ac:dyDescent="0.2">
      <c r="A17" s="37" t="s">
        <v>679</v>
      </c>
      <c r="B17" t="s">
        <v>1191</v>
      </c>
      <c r="C17" t="s">
        <v>2887</v>
      </c>
      <c r="D17" t="s">
        <v>76</v>
      </c>
      <c r="E17" s="19">
        <v>33258</v>
      </c>
      <c r="F17" t="s">
        <v>2222</v>
      </c>
      <c r="G17" t="s">
        <v>1723</v>
      </c>
      <c r="I17" t="str">
        <f t="shared" si="0"/>
        <v>insert into pelamar (username,nama_lengkap,alamat,jenis_kelamin,tanggal_lahir,no_ktp,email) values ('Barlow.Blake48','Barlow Blake','Jl. Garnisun No. 2 - 3, Garut 14579','L','33258','25612173429121400006','Barlow.Blake48@yahoo.com');</v>
      </c>
      <c r="P17" t="str">
        <f t="shared" ca="1" si="1"/>
        <v>13926123221121400006</v>
      </c>
      <c r="S17" s="19">
        <f t="shared" ca="1" si="2"/>
        <v>32596</v>
      </c>
      <c r="T17" t="str">
        <f t="shared" ca="1" si="3"/>
        <v>Mutiara Mediterania C/8 A, Jl. Raya Pluit Samudra I-A RT.0011 RW.05, Tasikmalaya 13631</v>
      </c>
      <c r="U17" t="s">
        <v>2869</v>
      </c>
      <c r="V17" s="22" t="s">
        <v>2721</v>
      </c>
    </row>
    <row r="18" spans="1:22" ht="15" x14ac:dyDescent="0.2">
      <c r="A18" s="37" t="s">
        <v>680</v>
      </c>
      <c r="B18" t="s">
        <v>1192</v>
      </c>
      <c r="C18" t="s">
        <v>2888</v>
      </c>
      <c r="D18" t="s">
        <v>2709</v>
      </c>
      <c r="E18" s="19">
        <v>34295</v>
      </c>
      <c r="F18" t="s">
        <v>2223</v>
      </c>
      <c r="G18" t="s">
        <v>1724</v>
      </c>
      <c r="H18" s="8"/>
      <c r="I18" t="str">
        <f t="shared" si="0"/>
        <v>insert into pelamar (username,nama_lengkap,alamat,jenis_kelamin,tanggal_lahir,no_ktp,email) values ('Hampton.Burton69','Hampton Burton','Jl. Raya Bogor  Km. 19  No. 3.a, Tasikmalaya 13187','P','34295','30120142816101000005','Hampton.Burton69@gmail.com');</v>
      </c>
      <c r="P18" t="str">
        <f t="shared" ca="1" si="1"/>
        <v>22812092923111000001</v>
      </c>
      <c r="S18" s="19">
        <f t="shared" ca="1" si="2"/>
        <v>35517</v>
      </c>
      <c r="T18" t="str">
        <f t="shared" ca="1" si="3"/>
        <v>Jl. Pahlawan Komarudin Raya No. 5, Jakarta Selatan 15559</v>
      </c>
      <c r="U18" t="s">
        <v>2870</v>
      </c>
      <c r="V18" s="22" t="s">
        <v>2722</v>
      </c>
    </row>
    <row r="19" spans="1:22" ht="15" x14ac:dyDescent="0.2">
      <c r="A19" s="37" t="s">
        <v>681</v>
      </c>
      <c r="B19" t="s">
        <v>1193</v>
      </c>
      <c r="C19" t="s">
        <v>2889</v>
      </c>
      <c r="D19" t="s">
        <v>76</v>
      </c>
      <c r="E19" s="19">
        <v>36065</v>
      </c>
      <c r="F19" t="s">
        <v>2224</v>
      </c>
      <c r="G19" t="s">
        <v>1725</v>
      </c>
      <c r="I19" t="str">
        <f t="shared" si="0"/>
        <v>insert into pelamar (username,nama_lengkap,alamat,jenis_kelamin,tanggal_lahir,no_ktp,email) values ('Knight.Nora65','Knight Nora','Jl. Senayan No. 26, Depok 13657','L','36065','17916193110101600008','Knight.Nora65@yahoo.com');</v>
      </c>
      <c r="P19" t="str">
        <f t="shared" ca="1" si="1"/>
        <v>33111143423111000007</v>
      </c>
      <c r="S19" s="19">
        <f t="shared" ca="1" si="2"/>
        <v>33167</v>
      </c>
      <c r="T19" t="str">
        <f t="shared" ca="1" si="3"/>
        <v>Jl. Bintaro Permai Raya No. 3, Garut 15059</v>
      </c>
      <c r="U19" t="s">
        <v>2871</v>
      </c>
      <c r="V19" s="22" t="s">
        <v>2723</v>
      </c>
    </row>
    <row r="20" spans="1:22" ht="15" x14ac:dyDescent="0.2">
      <c r="A20" s="37" t="s">
        <v>682</v>
      </c>
      <c r="B20" t="s">
        <v>1194</v>
      </c>
      <c r="C20" t="s">
        <v>2890</v>
      </c>
      <c r="D20" t="s">
        <v>2709</v>
      </c>
      <c r="E20" s="19">
        <v>33065</v>
      </c>
      <c r="F20" t="s">
        <v>2225</v>
      </c>
      <c r="G20" t="s">
        <v>1726</v>
      </c>
      <c r="H20" s="8"/>
      <c r="I20" t="str">
        <f t="shared" si="0"/>
        <v>insert into pelamar (username,nama_lengkap,alamat,jenis_kelamin,tanggal_lahir,no_ktp,email) values ('Mclaughlin.Serina79','Mclaughlin Serina','Jl. Jenderal Gatot Subroto Kav. 59, Samarinda 15523','P','33065','25613181527111200001','Mclaughlin.Serina79@hotmail.com');</v>
      </c>
      <c r="P20" t="str">
        <f t="shared" ca="1" si="1"/>
        <v>13516062920101400009</v>
      </c>
      <c r="S20" s="19">
        <f t="shared" ca="1" si="2"/>
        <v>36277</v>
      </c>
      <c r="T20" t="str">
        <f t="shared" ca="1" si="3"/>
        <v>Jl. Raya Pondok Gede No. 4, Aceh 15407</v>
      </c>
      <c r="U20" t="s">
        <v>2872</v>
      </c>
      <c r="V20" s="22" t="s">
        <v>2724</v>
      </c>
    </row>
    <row r="21" spans="1:22" ht="15" x14ac:dyDescent="0.2">
      <c r="A21" s="37" t="s">
        <v>683</v>
      </c>
      <c r="B21" t="s">
        <v>1195</v>
      </c>
      <c r="C21" t="s">
        <v>2891</v>
      </c>
      <c r="D21" t="s">
        <v>76</v>
      </c>
      <c r="E21" s="19">
        <v>34879</v>
      </c>
      <c r="F21" t="s">
        <v>2226</v>
      </c>
      <c r="G21" t="s">
        <v>1727</v>
      </c>
      <c r="I21" t="str">
        <f t="shared" si="0"/>
        <v>insert into pelamar (username,nama_lengkap,alamat,jenis_kelamin,tanggal_lahir,no_ktp,email) values ('Graves.Jolene72','Graves Jolene','Jl. Daan Mogot No. 34, Surabaya 14132','L','34879','16113031925121100004','Graves.Jolene72@gmail.com');</v>
      </c>
      <c r="P21" t="str">
        <f t="shared" ca="1" si="1"/>
        <v>29830122029101000001</v>
      </c>
      <c r="S21" s="19">
        <f t="shared" ca="1" si="2"/>
        <v>35412</v>
      </c>
      <c r="T21" t="str">
        <f t="shared" ca="1" si="3"/>
        <v>Jl. Lebak Bulus 1, Aceh 14352</v>
      </c>
      <c r="U21" t="s">
        <v>2873</v>
      </c>
      <c r="V21" s="22" t="s">
        <v>2725</v>
      </c>
    </row>
    <row r="22" spans="1:22" ht="15" x14ac:dyDescent="0.2">
      <c r="A22" s="37" t="s">
        <v>684</v>
      </c>
      <c r="B22" t="s">
        <v>1196</v>
      </c>
      <c r="C22" t="s">
        <v>2892</v>
      </c>
      <c r="D22" t="s">
        <v>76</v>
      </c>
      <c r="E22" s="19">
        <v>33620</v>
      </c>
      <c r="F22" t="s">
        <v>2227</v>
      </c>
      <c r="G22" t="s">
        <v>1728</v>
      </c>
      <c r="H22" s="8"/>
      <c r="I22" t="str">
        <f t="shared" si="0"/>
        <v>insert into pelamar (username,nama_lengkap,alamat,jenis_kelamin,tanggal_lahir,no_ktp,email) values ('Hopkins.Lucian65','Hopkins Lucian','Jl. HR. Rasuna Said Kav. C-21 Kuningan, Aceh 14070','L','33620','14421031129101400000','Hopkins.Lucian65@yahoo.com');</v>
      </c>
      <c r="P22" t="str">
        <f t="shared" ca="1" si="1"/>
        <v>13718071926101100004</v>
      </c>
      <c r="S22" s="19">
        <f t="shared" ca="1" si="2"/>
        <v>34957</v>
      </c>
      <c r="T22" t="str">
        <f t="shared" ca="1" si="3"/>
        <v>Jl. Garnisun No. 2 - 3, Medan 15577</v>
      </c>
      <c r="U22" t="s">
        <v>2874</v>
      </c>
      <c r="V22" s="22" t="s">
        <v>2726</v>
      </c>
    </row>
    <row r="23" spans="1:22" ht="15" x14ac:dyDescent="0.2">
      <c r="A23" s="37" t="s">
        <v>685</v>
      </c>
      <c r="B23" t="s">
        <v>1197</v>
      </c>
      <c r="C23" t="s">
        <v>2893</v>
      </c>
      <c r="D23" t="s">
        <v>2709</v>
      </c>
      <c r="E23" s="19">
        <v>33570</v>
      </c>
      <c r="F23" t="s">
        <v>2228</v>
      </c>
      <c r="G23" t="s">
        <v>1729</v>
      </c>
      <c r="I23" t="str">
        <f t="shared" si="0"/>
        <v>insert into pelamar (username,nama_lengkap,alamat,jenis_kelamin,tanggal_lahir,no_ktp,email) values ('Valentine.Arsenio34','Valentine Arsenio','Jl. Budi Kemuliaan No. 25 , Aceh 13027','P','33570','22723013428101400005','Valentine.Arsenio34@hotmail.com');</v>
      </c>
      <c r="P23" t="str">
        <f t="shared" ca="1" si="1"/>
        <v>14112111817101500007</v>
      </c>
      <c r="S23" s="19">
        <f t="shared" ca="1" si="2"/>
        <v>34356</v>
      </c>
      <c r="T23" t="str">
        <f t="shared" ca="1" si="3"/>
        <v>Jl. Anggrek No. 2 B, Garut 13607</v>
      </c>
      <c r="V23" s="22" t="s">
        <v>2727</v>
      </c>
    </row>
    <row r="24" spans="1:22" ht="15" x14ac:dyDescent="0.2">
      <c r="A24" s="37" t="s">
        <v>686</v>
      </c>
      <c r="B24" t="s">
        <v>1198</v>
      </c>
      <c r="C24" t="s">
        <v>2894</v>
      </c>
      <c r="D24" t="s">
        <v>76</v>
      </c>
      <c r="E24" s="19">
        <v>34309</v>
      </c>
      <c r="F24" t="s">
        <v>2229</v>
      </c>
      <c r="G24" t="s">
        <v>1730</v>
      </c>
      <c r="H24" s="8"/>
      <c r="I24" t="str">
        <f t="shared" si="0"/>
        <v>insert into pelamar (username,nama_lengkap,alamat,jenis_kelamin,tanggal_lahir,no_ktp,email) values ('Herman.Cathleen70','Herman Cathleen','Jl. Taman Brawijaya No. 1, Bogor 13425','L','34309','33413033112101400002','Herman.Cathleen70@hotmail.com');</v>
      </c>
      <c r="P24" t="str">
        <f t="shared" ca="1" si="1"/>
        <v>11931062424101300006</v>
      </c>
      <c r="S24" s="19">
        <f t="shared" ca="1" si="2"/>
        <v>34239</v>
      </c>
      <c r="T24" t="str">
        <f t="shared" ca="1" si="3"/>
        <v>Jl. Ampera Raya No. 34, Medan 14035</v>
      </c>
      <c r="V24" s="22" t="s">
        <v>2728</v>
      </c>
    </row>
    <row r="25" spans="1:22" ht="15" x14ac:dyDescent="0.2">
      <c r="A25" s="37" t="s">
        <v>687</v>
      </c>
      <c r="B25" t="s">
        <v>1199</v>
      </c>
      <c r="C25" t="s">
        <v>2895</v>
      </c>
      <c r="D25" t="s">
        <v>2709</v>
      </c>
      <c r="E25" s="19">
        <v>36426</v>
      </c>
      <c r="F25" t="s">
        <v>2230</v>
      </c>
      <c r="G25" t="s">
        <v>1731</v>
      </c>
      <c r="I25" t="str">
        <f t="shared" si="0"/>
        <v>insert into pelamar (username,nama_lengkap,alamat,jenis_kelamin,tanggal_lahir,no_ktp,email) values ('Mathews.Kato5','Mathews Kato','Jl. Siak J-5 No. 14, Bogor 15132','P','36426','23826051728121500000','Mathews.Kato5@hotmail.com');</v>
      </c>
      <c r="P25" t="str">
        <f t="shared" ca="1" si="1"/>
        <v>32113152313111000000</v>
      </c>
      <c r="S25" s="19">
        <f t="shared" ca="1" si="2"/>
        <v>36520</v>
      </c>
      <c r="T25" t="str">
        <f t="shared" ca="1" si="3"/>
        <v>Jl. Duri Raya No. 22, Samarinda 15885</v>
      </c>
      <c r="V25" s="22" t="s">
        <v>2729</v>
      </c>
    </row>
    <row r="26" spans="1:22" ht="15" x14ac:dyDescent="0.2">
      <c r="A26" s="37" t="s">
        <v>688</v>
      </c>
      <c r="B26" t="s">
        <v>1200</v>
      </c>
      <c r="C26" t="s">
        <v>2896</v>
      </c>
      <c r="D26" t="s">
        <v>76</v>
      </c>
      <c r="E26" s="19">
        <v>35885</v>
      </c>
      <c r="F26" t="s">
        <v>2231</v>
      </c>
      <c r="G26" t="s">
        <v>1732</v>
      </c>
      <c r="H26" s="8"/>
      <c r="I26" t="str">
        <f t="shared" si="0"/>
        <v>insert into pelamar (username,nama_lengkap,alamat,jenis_kelamin,tanggal_lahir,no_ktp,email) values ('Andrews.Leo13','Andrews Leo','Jl. Raya Plumpang Semper No. 19  RT.006 / RW.015, Makasar 15637','L','35885','31714172523121500002','Andrews.Leo13@gmail.com');</v>
      </c>
      <c r="P26" t="str">
        <f t="shared" ca="1" si="1"/>
        <v>13433083017111100001</v>
      </c>
      <c r="S26" s="19">
        <f t="shared" ca="1" si="2"/>
        <v>35244</v>
      </c>
      <c r="T26" t="str">
        <f t="shared" ca="1" si="3"/>
        <v>Jl. Pluit Raya No. 2, Cilacap 14159</v>
      </c>
      <c r="V26" s="22" t="s">
        <v>2730</v>
      </c>
    </row>
    <row r="27" spans="1:22" ht="15" x14ac:dyDescent="0.2">
      <c r="A27" s="37" t="s">
        <v>689</v>
      </c>
      <c r="B27" t="s">
        <v>1201</v>
      </c>
      <c r="C27" t="s">
        <v>2897</v>
      </c>
      <c r="D27" t="s">
        <v>76</v>
      </c>
      <c r="E27" s="19">
        <v>34971</v>
      </c>
      <c r="F27" t="s">
        <v>2232</v>
      </c>
      <c r="G27" t="s">
        <v>1733</v>
      </c>
      <c r="I27" t="str">
        <f t="shared" si="0"/>
        <v>insert into pelamar (username,nama_lengkap,alamat,jenis_kelamin,tanggal_lahir,no_ktp,email) values ('Cote.Sonia87','Cote Sonia','Jl. RS Fatmawati No. 74 , Garut 13261','L','34971','20711071422101100008','Cote.Sonia87@gmail.com');</v>
      </c>
      <c r="P27" t="str">
        <f t="shared" ca="1" si="1"/>
        <v>14225092013111600000</v>
      </c>
      <c r="S27" s="19">
        <f t="shared" ca="1" si="2"/>
        <v>33512</v>
      </c>
      <c r="T27" t="str">
        <f t="shared" ca="1" si="3"/>
        <v>Jl. LetJen S. Parman Kav. 87, Slipi, Garut 15476</v>
      </c>
      <c r="V27" s="22" t="s">
        <v>2731</v>
      </c>
    </row>
    <row r="28" spans="1:22" ht="15" x14ac:dyDescent="0.2">
      <c r="A28" s="37" t="s">
        <v>690</v>
      </c>
      <c r="B28" t="s">
        <v>1202</v>
      </c>
      <c r="C28" t="s">
        <v>2898</v>
      </c>
      <c r="D28" t="s">
        <v>2709</v>
      </c>
      <c r="E28" s="19">
        <v>33929</v>
      </c>
      <c r="F28" t="s">
        <v>2233</v>
      </c>
      <c r="G28" t="s">
        <v>1734</v>
      </c>
      <c r="H28" s="8"/>
      <c r="I28" t="str">
        <f t="shared" si="0"/>
        <v>insert into pelamar (username,nama_lengkap,alamat,jenis_kelamin,tanggal_lahir,no_ktp,email) values ('Chandler.Grace42','Chandler Grace','Jl. Ciputat Raya No. 40, Semarang 12966','P','33929','30130092621121600006','Chandler.Grace42@hotmail.com');</v>
      </c>
      <c r="P28" t="str">
        <f t="shared" ca="1" si="1"/>
        <v>26524061515121500000</v>
      </c>
      <c r="S28" s="19">
        <f t="shared" ca="1" si="2"/>
        <v>32875</v>
      </c>
      <c r="T28" t="str">
        <f t="shared" ca="1" si="3"/>
        <v>Jl. HR. Rasuna Said Kav. C-21 Kuningan, Jakarta Utara 13876</v>
      </c>
      <c r="V28" s="22" t="s">
        <v>2732</v>
      </c>
    </row>
    <row r="29" spans="1:22" ht="15" x14ac:dyDescent="0.2">
      <c r="A29" s="37" t="s">
        <v>691</v>
      </c>
      <c r="B29" t="s">
        <v>1203</v>
      </c>
      <c r="C29" t="s">
        <v>2899</v>
      </c>
      <c r="D29" t="s">
        <v>76</v>
      </c>
      <c r="E29" s="19">
        <v>34957</v>
      </c>
      <c r="F29" t="s">
        <v>2234</v>
      </c>
      <c r="G29" t="s">
        <v>1735</v>
      </c>
      <c r="I29" t="str">
        <f t="shared" si="0"/>
        <v>insert into pelamar (username,nama_lengkap,alamat,jenis_kelamin,tanggal_lahir,no_ktp,email) values ('Carter.Ebony43','Carter Ebony','Jl. Kramat Raya No. 17 A, Medan 13946','L','34957','25117072310121500000','Carter.Ebony43@yahoo.com');</v>
      </c>
      <c r="P29" t="str">
        <f t="shared" ca="1" si="1"/>
        <v>25117092210111500000</v>
      </c>
      <c r="S29" s="19">
        <f t="shared" ca="1" si="2"/>
        <v>34959</v>
      </c>
      <c r="T29" t="str">
        <f t="shared" ca="1" si="3"/>
        <v>Jl. Kramat Raya No. 128, Bontang 12827</v>
      </c>
      <c r="V29" s="22" t="s">
        <v>2733</v>
      </c>
    </row>
    <row r="30" spans="1:22" ht="15" x14ac:dyDescent="0.2">
      <c r="A30" s="37" t="s">
        <v>692</v>
      </c>
      <c r="B30" t="s">
        <v>1204</v>
      </c>
      <c r="C30" t="s">
        <v>2900</v>
      </c>
      <c r="D30" t="s">
        <v>2709</v>
      </c>
      <c r="E30" s="19">
        <v>36111</v>
      </c>
      <c r="F30" t="s">
        <v>2235</v>
      </c>
      <c r="G30" t="s">
        <v>1736</v>
      </c>
      <c r="H30" s="8"/>
      <c r="I30" t="str">
        <f t="shared" si="0"/>
        <v>insert into pelamar (username,nama_lengkap,alamat,jenis_kelamin,tanggal_lahir,no_ktp,email) values ('Boone.Rhea42','Boone Rhea','Jl. Raya Cilandak  KKO, Samarinda 15493','P','36111','20915082915121400006','Boone.Rhea42@hotmail.com');</v>
      </c>
      <c r="P30" t="str">
        <f t="shared" ca="1" si="1"/>
        <v>12521031115111600007</v>
      </c>
      <c r="S30" s="19">
        <f t="shared" ca="1" si="2"/>
        <v>35643</v>
      </c>
      <c r="T30" t="str">
        <f t="shared" ca="1" si="3"/>
        <v>Jl. Taman Brawijaya No. 1, Papua 13447</v>
      </c>
      <c r="V30" s="22" t="s">
        <v>2734</v>
      </c>
    </row>
    <row r="31" spans="1:22" ht="15" x14ac:dyDescent="0.2">
      <c r="A31" s="37" t="s">
        <v>693</v>
      </c>
      <c r="B31" t="s">
        <v>1205</v>
      </c>
      <c r="C31" t="s">
        <v>2901</v>
      </c>
      <c r="D31" t="s">
        <v>76</v>
      </c>
      <c r="E31" s="19">
        <v>33633</v>
      </c>
      <c r="F31" t="s">
        <v>2236</v>
      </c>
      <c r="G31" t="s">
        <v>1737</v>
      </c>
      <c r="I31" t="str">
        <f t="shared" si="0"/>
        <v>insert into pelamar (username,nama_lengkap,alamat,jenis_kelamin,tanggal_lahir,no_ktp,email) values ('Sloan.Kane71','Sloan Kane','Jl. Taman Brawijaya No. 1, Bogor 14073','L','33633','27420123129121500003','Sloan.Kane71@hotmail.com');</v>
      </c>
      <c r="P31" t="str">
        <f t="shared" ca="1" si="1"/>
        <v>22623163129101300004</v>
      </c>
      <c r="S31" s="19">
        <f t="shared" ca="1" si="2"/>
        <v>34514</v>
      </c>
      <c r="T31" t="str">
        <f t="shared" ca="1" si="3"/>
        <v>Jl. Kyai Maja No. 43, Jakarta Selatan 15030</v>
      </c>
      <c r="V31" s="22" t="s">
        <v>2735</v>
      </c>
    </row>
    <row r="32" spans="1:22" ht="15" x14ac:dyDescent="0.2">
      <c r="A32" s="37" t="s">
        <v>694</v>
      </c>
      <c r="B32" t="s">
        <v>1206</v>
      </c>
      <c r="C32" t="s">
        <v>2902</v>
      </c>
      <c r="D32" t="s">
        <v>76</v>
      </c>
      <c r="E32" s="19">
        <v>33806</v>
      </c>
      <c r="F32" t="s">
        <v>2237</v>
      </c>
      <c r="G32" t="s">
        <v>1738</v>
      </c>
      <c r="H32" s="8"/>
      <c r="I32" t="str">
        <f t="shared" si="0"/>
        <v>insert into pelamar (username,nama_lengkap,alamat,jenis_kelamin,tanggal_lahir,no_ktp,email) values ('Harvey.Hayes40','Harvey Hayes','Jl. Taman Brawijaya No. 1, Surabaya 15836','L','33806','27315041316111500003','Harvey.Hayes40@gmail.com');</v>
      </c>
      <c r="P32" t="str">
        <f t="shared" ca="1" si="1"/>
        <v>29417132013121600002</v>
      </c>
      <c r="S32" s="19">
        <f t="shared" ca="1" si="2"/>
        <v>34114</v>
      </c>
      <c r="T32" t="str">
        <f t="shared" ca="1" si="3"/>
        <v>Jl. Teuku Cik Ditiro No. 28, Jakarta Selatan 13890</v>
      </c>
      <c r="V32" s="22" t="s">
        <v>2736</v>
      </c>
    </row>
    <row r="33" spans="1:22" ht="15" x14ac:dyDescent="0.2">
      <c r="A33" s="37" t="s">
        <v>695</v>
      </c>
      <c r="B33" t="s">
        <v>1207</v>
      </c>
      <c r="C33" t="s">
        <v>2903</v>
      </c>
      <c r="D33" t="s">
        <v>2709</v>
      </c>
      <c r="E33" s="19">
        <v>35970</v>
      </c>
      <c r="F33" t="s">
        <v>2238</v>
      </c>
      <c r="G33" t="s">
        <v>1739</v>
      </c>
      <c r="I33" t="str">
        <f t="shared" si="0"/>
        <v>insert into pelamar (username,nama_lengkap,alamat,jenis_kelamin,tanggal_lahir,no_ktp,email) values ('Wilkins.Knox48','Wilkins Knox','Jl. Teuku Cik Ditiro No. 41, Bogor 14145','P','35970','25428092211111100001','Wilkins.Knox48@yahoo.com');</v>
      </c>
      <c r="P33" t="str">
        <f t="shared" ca="1" si="1"/>
        <v>18131182816121100000</v>
      </c>
      <c r="S33" s="19">
        <f t="shared" ca="1" si="2"/>
        <v>35292</v>
      </c>
      <c r="T33" t="str">
        <f t="shared" ca="1" si="3"/>
        <v>Jl. Salemba I  No. 13, Cilacap 13530</v>
      </c>
      <c r="V33" s="22" t="s">
        <v>2737</v>
      </c>
    </row>
    <row r="34" spans="1:22" ht="15" x14ac:dyDescent="0.2">
      <c r="A34" s="37" t="s">
        <v>696</v>
      </c>
      <c r="B34" t="s">
        <v>1208</v>
      </c>
      <c r="C34" t="s">
        <v>2904</v>
      </c>
      <c r="D34" t="s">
        <v>76</v>
      </c>
      <c r="E34" s="19">
        <v>35073</v>
      </c>
      <c r="F34" t="s">
        <v>2239</v>
      </c>
      <c r="G34" t="s">
        <v>1740</v>
      </c>
      <c r="H34" s="8"/>
      <c r="I34" t="str">
        <f t="shared" si="0"/>
        <v>insert into pelamar (username,nama_lengkap,alamat,jenis_kelamin,tanggal_lahir,no_ktp,email) values ('Chan.Beck3','Chan Beck','Jl. Teuku Cik Ditiro No. 41, Balikpapan 13799','L','35073','14326021514111300002','Chan.Beck3@yahoo.com');</v>
      </c>
      <c r="P34" t="str">
        <f t="shared" ca="1" si="1"/>
        <v>20712152112121200004</v>
      </c>
      <c r="S34" s="19">
        <f t="shared" ca="1" si="2"/>
        <v>33445</v>
      </c>
      <c r="T34" t="str">
        <f t="shared" ca="1" si="3"/>
        <v>Jl. Garnisun No. 2 - 3, Bogor 12994</v>
      </c>
      <c r="V34" s="22" t="s">
        <v>2738</v>
      </c>
    </row>
    <row r="35" spans="1:22" ht="15" x14ac:dyDescent="0.2">
      <c r="A35" s="37" t="s">
        <v>697</v>
      </c>
      <c r="B35" t="s">
        <v>1209</v>
      </c>
      <c r="C35" t="s">
        <v>2905</v>
      </c>
      <c r="D35" t="s">
        <v>2709</v>
      </c>
      <c r="E35" s="19">
        <v>34962</v>
      </c>
      <c r="F35" t="s">
        <v>2240</v>
      </c>
      <c r="G35" t="s">
        <v>1741</v>
      </c>
      <c r="I35" t="str">
        <f t="shared" si="0"/>
        <v>insert into pelamar (username,nama_lengkap,alamat,jenis_kelamin,tanggal_lahir,no_ktp,email) values ('Hinton.Vivian14','Hinton Vivian','Jl. Bukit Gading Raya Kav. II, Balikpapan 13421','P','34962','31515091824121200008','Hinton.Vivian14@hotmail.com');</v>
      </c>
      <c r="P35" t="str">
        <f t="shared" ca="1" si="1"/>
        <v>20514113016121600004</v>
      </c>
      <c r="S35" s="19">
        <f t="shared" ca="1" si="2"/>
        <v>34993</v>
      </c>
      <c r="T35" t="str">
        <f t="shared" ca="1" si="3"/>
        <v>Jl. Raya Kebayoran Lama No. 64 , Semarang 13837</v>
      </c>
      <c r="V35" s="22" t="s">
        <v>2739</v>
      </c>
    </row>
    <row r="36" spans="1:22" ht="15" x14ac:dyDescent="0.2">
      <c r="A36" s="37" t="s">
        <v>698</v>
      </c>
      <c r="B36" t="s">
        <v>1210</v>
      </c>
      <c r="C36" t="s">
        <v>2906</v>
      </c>
      <c r="D36" t="s">
        <v>76</v>
      </c>
      <c r="E36" s="19">
        <v>34643</v>
      </c>
      <c r="F36" t="s">
        <v>2241</v>
      </c>
      <c r="G36" t="s">
        <v>1742</v>
      </c>
      <c r="H36" s="8"/>
      <c r="I36" t="str">
        <f t="shared" si="0"/>
        <v>insert into pelamar (username,nama_lengkap,alamat,jenis_kelamin,tanggal_lahir,no_ktp,email) values ('Pennington.Hammett78','Pennington Hammett','Jl. Pluit Raya No. 2, Bontang 14167','L','34643','19329011315101600005','Pennington.Hammett78@yahoo.com');</v>
      </c>
      <c r="P36" t="str">
        <f t="shared" ca="1" si="1"/>
        <v>16728141924121100009</v>
      </c>
      <c r="S36" s="19">
        <f t="shared" ca="1" si="2"/>
        <v>33461</v>
      </c>
      <c r="T36" t="str">
        <f t="shared" ca="1" si="3"/>
        <v>Jl. Bukit Gading Raya Kav. II, Balikpapan 13883</v>
      </c>
      <c r="V36" s="22" t="s">
        <v>2740</v>
      </c>
    </row>
    <row r="37" spans="1:22" ht="15" x14ac:dyDescent="0.2">
      <c r="A37" s="37" t="s">
        <v>699</v>
      </c>
      <c r="B37" t="s">
        <v>1211</v>
      </c>
      <c r="C37" t="s">
        <v>2907</v>
      </c>
      <c r="D37" t="s">
        <v>76</v>
      </c>
      <c r="E37" s="19">
        <v>34252</v>
      </c>
      <c r="F37" t="s">
        <v>2242</v>
      </c>
      <c r="G37" t="s">
        <v>1743</v>
      </c>
      <c r="I37" t="str">
        <f t="shared" si="0"/>
        <v>insert into pelamar (username,nama_lengkap,alamat,jenis_kelamin,tanggal_lahir,no_ktp,email) values ('Reid.Imani99','Reid Imani','Jl. Bina Warga RT. 009 / RW. 07, Kalibata, Bandung 15047','L','34252','18917032811101300002','Reid.Imani99@hotmail.com');</v>
      </c>
      <c r="P37" t="str">
        <f t="shared" ca="1" si="1"/>
        <v>27814051727121100003</v>
      </c>
      <c r="S37" s="19">
        <f t="shared" ca="1" si="2"/>
        <v>34337</v>
      </c>
      <c r="T37" t="str">
        <f t="shared" ca="1" si="3"/>
        <v>Jl. Pemuda No. 80  RT.001 RW.08, Tasikmalaya 14107</v>
      </c>
      <c r="V37" s="22" t="s">
        <v>2741</v>
      </c>
    </row>
    <row r="38" spans="1:22" ht="15" x14ac:dyDescent="0.2">
      <c r="A38" s="37" t="s">
        <v>700</v>
      </c>
      <c r="B38" t="s">
        <v>1212</v>
      </c>
      <c r="C38" t="s">
        <v>2908</v>
      </c>
      <c r="D38" t="s">
        <v>76</v>
      </c>
      <c r="E38" s="19">
        <v>34325</v>
      </c>
      <c r="F38" t="s">
        <v>2243</v>
      </c>
      <c r="G38" t="s">
        <v>1744</v>
      </c>
      <c r="H38" s="8"/>
      <c r="I38" t="str">
        <f t="shared" si="0"/>
        <v>insert into pelamar (username,nama_lengkap,alamat,jenis_kelamin,tanggal_lahir,no_ktp,email) values ('Snyder.Jakeem77','Snyder Jakeem','Jl. Bina Warga RT. 009 / RW. 07, Kalibata, Medan 13298','L','34325','20524071623121000009','Snyder.Jakeem77@hotmail.com');</v>
      </c>
      <c r="P38" t="str">
        <f t="shared" ca="1" si="1"/>
        <v>22630091518121300005</v>
      </c>
      <c r="S38" s="19">
        <f ca="1">RANDBETWEEN(DATE(1989,1,1),DATE(1999,12,30))</f>
        <v>34947</v>
      </c>
      <c r="T38" t="str">
        <f t="shared" ca="1" si="3"/>
        <v>Jl. Raya Pondok Gede No. 4, Bogor 12940</v>
      </c>
      <c r="V38" s="22" t="s">
        <v>2742</v>
      </c>
    </row>
    <row r="39" spans="1:22" ht="15" x14ac:dyDescent="0.2">
      <c r="A39" s="37" t="s">
        <v>701</v>
      </c>
      <c r="B39" t="s">
        <v>1213</v>
      </c>
      <c r="C39" t="s">
        <v>2909</v>
      </c>
      <c r="D39" t="s">
        <v>2709</v>
      </c>
      <c r="E39" s="19">
        <v>32562</v>
      </c>
      <c r="F39" t="s">
        <v>2244</v>
      </c>
      <c r="G39" t="s">
        <v>1745</v>
      </c>
      <c r="I39" t="str">
        <f t="shared" si="0"/>
        <v>insert into pelamar (username,nama_lengkap,alamat,jenis_kelamin,tanggal_lahir,no_ktp,email) values ('Haynes.Isabella41','Haynes Isabella','Jl. Jatinegara Barat No. 126 , Balikpapan 13774','P','32562','20626132011101500007','Haynes.Isabella41@hotmail.com');</v>
      </c>
      <c r="P39" t="str">
        <f t="shared" ca="1" si="1"/>
        <v>14630053415111300002</v>
      </c>
      <c r="S39" s="19">
        <f t="shared" ca="1" si="2"/>
        <v>34643</v>
      </c>
      <c r="T39" t="str">
        <f t="shared" ca="1" si="3"/>
        <v>Jl. Daan Mogot No. 34, Depok 12805</v>
      </c>
      <c r="V39" s="22" t="s">
        <v>2743</v>
      </c>
    </row>
    <row r="40" spans="1:22" ht="15" x14ac:dyDescent="0.2">
      <c r="A40" s="37" t="s">
        <v>702</v>
      </c>
      <c r="B40" t="s">
        <v>1214</v>
      </c>
      <c r="C40" t="s">
        <v>2910</v>
      </c>
      <c r="D40" t="s">
        <v>76</v>
      </c>
      <c r="E40" s="19">
        <v>33378</v>
      </c>
      <c r="F40" t="s">
        <v>2245</v>
      </c>
      <c r="G40" t="s">
        <v>1746</v>
      </c>
      <c r="H40" s="8"/>
      <c r="I40" t="str">
        <f>CONCATENATE($I$3,"'",A40,"'",",","'",B40,"'",",","'",C40,"'",",","'",D40,"'",",","'",E40,"'",",","'",F40,"'",",","'",G40,"'",")",";")</f>
        <v>insert into pelamar (username,nama_lengkap,alamat,jenis_kelamin,tanggal_lahir,no_ktp,email) values ('Randall.Remedios78','Randall Remedios','Jl. Panglima Polim I  No. 34, Jakarta Utara 13777','L','33378','23330023217121100000','Randall.Remedios78@yahoo.com');</v>
      </c>
      <c r="P40" t="str">
        <f t="shared" ca="1" si="1"/>
        <v>22831072822111300005</v>
      </c>
      <c r="S40" s="19">
        <f t="shared" ca="1" si="2"/>
        <v>35577</v>
      </c>
      <c r="T40" t="str">
        <f t="shared" ca="1" si="3"/>
        <v>Jl. Letjen S. Parman Kav. 84-86, Garut 13345</v>
      </c>
      <c r="V40" s="22" t="s">
        <v>2744</v>
      </c>
    </row>
    <row r="41" spans="1:22" ht="15" x14ac:dyDescent="0.2">
      <c r="A41" s="37" t="s">
        <v>703</v>
      </c>
      <c r="B41" t="s">
        <v>1215</v>
      </c>
      <c r="C41" t="s">
        <v>2911</v>
      </c>
      <c r="D41" t="s">
        <v>76</v>
      </c>
      <c r="E41" s="19">
        <v>36479</v>
      </c>
      <c r="F41" t="s">
        <v>2246</v>
      </c>
      <c r="G41" t="s">
        <v>1747</v>
      </c>
      <c r="I41" t="str">
        <f t="shared" si="0"/>
        <v>insert into pelamar (username,nama_lengkap,alamat,jenis_kelamin,tanggal_lahir,no_ktp,email) values ('Snider.Phillip9','Snider Phillip','Jl. Kramat Jaya, Tanjung Priok, Jakarta Utara 14372','L','36479','13314133223121100009','Snider.Phillip9@yahoo.com');</v>
      </c>
      <c r="P41" t="str">
        <f t="shared" ca="1" si="1"/>
        <v>29629183122111300005</v>
      </c>
      <c r="S41" s="19">
        <f t="shared" ca="1" si="2"/>
        <v>33569</v>
      </c>
      <c r="T41" t="str">
        <f t="shared" ca="1" si="3"/>
        <v>Jl. RS Fatmawati No. 74 , Aceh 13849</v>
      </c>
      <c r="V41" s="22" t="s">
        <v>2745</v>
      </c>
    </row>
    <row r="42" spans="1:22" ht="15" x14ac:dyDescent="0.2">
      <c r="A42" s="37" t="s">
        <v>704</v>
      </c>
      <c r="B42" t="s">
        <v>1216</v>
      </c>
      <c r="C42" t="s">
        <v>2912</v>
      </c>
      <c r="D42" t="s">
        <v>2709</v>
      </c>
      <c r="E42" s="19">
        <v>32822</v>
      </c>
      <c r="F42" t="s">
        <v>2247</v>
      </c>
      <c r="G42" t="s">
        <v>1748</v>
      </c>
      <c r="H42" s="8"/>
      <c r="I42" t="str">
        <f t="shared" si="0"/>
        <v>insert into pelamar (username,nama_lengkap,alamat,jenis_kelamin,tanggal_lahir,no_ktp,email) values ('Brown.Simon42','Brown Simon','Jl. Sirsak No. 21, Balikpapan 15739','P','32822','22331143415121300006','Brown.Simon42@hotmail.com');</v>
      </c>
      <c r="P42" t="str">
        <f t="shared" ca="1" si="1"/>
        <v>11830172412111100009</v>
      </c>
      <c r="S42" s="19">
        <f t="shared" ca="1" si="2"/>
        <v>33059</v>
      </c>
      <c r="T42" t="str">
        <f t="shared" ca="1" si="3"/>
        <v>Jl. R. C. Veteran No. 178, Depok 13681</v>
      </c>
      <c r="V42" s="22" t="s">
        <v>2746</v>
      </c>
    </row>
    <row r="43" spans="1:22" x14ac:dyDescent="0.35">
      <c r="A43" s="37" t="s">
        <v>705</v>
      </c>
      <c r="B43" t="s">
        <v>1217</v>
      </c>
      <c r="C43" t="s">
        <v>2913</v>
      </c>
      <c r="D43" t="s">
        <v>76</v>
      </c>
      <c r="E43" s="19">
        <v>35541</v>
      </c>
      <c r="F43" t="s">
        <v>2248</v>
      </c>
      <c r="G43" t="s">
        <v>1749</v>
      </c>
      <c r="I43" t="str">
        <f t="shared" si="0"/>
        <v>insert into pelamar (username,nama_lengkap,alamat,jenis_kelamin,tanggal_lahir,no_ktp,email) values ('Bryan.Maggy31','Bryan Maggy','Jl. Mohamad Kahfi Raya 1, Surabaya 12324','L','35541','30118111130101100007','Bryan.Maggy31@gmail.com');</v>
      </c>
      <c r="P43" t="str">
        <f t="shared" ca="1" si="1"/>
        <v>33820161227101200009</v>
      </c>
      <c r="S43" s="19">
        <f t="shared" ca="1" si="2"/>
        <v>34125</v>
      </c>
      <c r="T43" t="str">
        <f t="shared" ca="1" si="3"/>
        <v>Jl. Aipda K. S. Tubun No. 79, Bandung 14839</v>
      </c>
      <c r="V43" s="22" t="s">
        <v>2747</v>
      </c>
    </row>
    <row r="44" spans="1:22" x14ac:dyDescent="0.35">
      <c r="A44" s="37" t="s">
        <v>706</v>
      </c>
      <c r="B44" t="s">
        <v>1218</v>
      </c>
      <c r="C44" t="s">
        <v>2914</v>
      </c>
      <c r="D44" t="s">
        <v>2709</v>
      </c>
      <c r="E44" s="19">
        <v>35954</v>
      </c>
      <c r="F44" t="s">
        <v>2249</v>
      </c>
      <c r="G44" t="s">
        <v>1750</v>
      </c>
      <c r="H44" s="8"/>
      <c r="I44" t="str">
        <f t="shared" si="0"/>
        <v>insert into pelamar (username,nama_lengkap,alamat,jenis_kelamin,tanggal_lahir,no_ktp,email) values ('Hooper.Juliet59','Hooper Juliet','Jl. Pahlawan Komarudin Raya No. 5, Depok 14639','P','35954','19933141526101000004','Hooper.Juliet59@hotmail.com');</v>
      </c>
      <c r="P44" t="str">
        <f t="shared" ca="1" si="1"/>
        <v>33711171718111000000</v>
      </c>
      <c r="S44" s="19">
        <f t="shared" ca="1" si="2"/>
        <v>34904</v>
      </c>
      <c r="T44" t="str">
        <f t="shared" ca="1" si="3"/>
        <v>Jl. Pemuda No. 80  RT.001 RW.08, Semarang 13106</v>
      </c>
      <c r="V44" s="22" t="s">
        <v>2748</v>
      </c>
    </row>
    <row r="45" spans="1:22" x14ac:dyDescent="0.35">
      <c r="A45" s="37" t="s">
        <v>707</v>
      </c>
      <c r="B45" t="s">
        <v>1219</v>
      </c>
      <c r="C45" t="s">
        <v>2915</v>
      </c>
      <c r="D45" t="s">
        <v>76</v>
      </c>
      <c r="E45" s="19">
        <v>34554</v>
      </c>
      <c r="F45" t="s">
        <v>2250</v>
      </c>
      <c r="G45" t="s">
        <v>1751</v>
      </c>
      <c r="I45" t="str">
        <f t="shared" si="0"/>
        <v>insert into pelamar (username,nama_lengkap,alamat,jenis_kelamin,tanggal_lahir,no_ktp,email) values ('Mckinney.Dacey28','Mckinney Dacey','Jl. Raya Bogor  Km. 19  No. 3.a, Bogor 14806','L','34554','19111053113111400005','Mckinney.Dacey28@hotmail.com');</v>
      </c>
      <c r="P45" t="str">
        <f t="shared" ca="1" si="1"/>
        <v>25528151716111100009</v>
      </c>
      <c r="S45" s="19">
        <f t="shared" ca="1" si="2"/>
        <v>34908</v>
      </c>
      <c r="T45" t="str">
        <f t="shared" ca="1" si="3"/>
        <v>Jl. HR. Rasuna Said, Kuningan, Surabaya 12966</v>
      </c>
      <c r="V45" s="22" t="s">
        <v>2749</v>
      </c>
    </row>
    <row r="46" spans="1:22" x14ac:dyDescent="0.35">
      <c r="A46" s="37" t="s">
        <v>708</v>
      </c>
      <c r="B46" t="s">
        <v>1220</v>
      </c>
      <c r="C46" t="s">
        <v>2916</v>
      </c>
      <c r="D46" t="s">
        <v>76</v>
      </c>
      <c r="E46" s="19">
        <v>34527</v>
      </c>
      <c r="F46" t="s">
        <v>2251</v>
      </c>
      <c r="G46" t="s">
        <v>1752</v>
      </c>
      <c r="H46" s="8"/>
      <c r="I46" t="str">
        <f t="shared" si="0"/>
        <v>insert into pelamar (username,nama_lengkap,alamat,jenis_kelamin,tanggal_lahir,no_ktp,email) values ('Flynn.Heather100','Flynn Heather','Jl. Warung Silah No. 1, Surabaya 12277','L','34527','17417122326121400003','Flynn.Heather100@yahoo.com');</v>
      </c>
      <c r="P46" t="str">
        <f t="shared" ca="1" si="1"/>
        <v>34131031727111400007</v>
      </c>
      <c r="S46" s="19">
        <f t="shared" ca="1" si="2"/>
        <v>34556</v>
      </c>
      <c r="T46" t="str">
        <f t="shared" ca="1" si="3"/>
        <v>Jl. Pahlawan Revolusi No. 47, Garut 12829</v>
      </c>
      <c r="V46" s="22" t="s">
        <v>2750</v>
      </c>
    </row>
    <row r="47" spans="1:22" x14ac:dyDescent="0.35">
      <c r="A47" s="37" t="s">
        <v>709</v>
      </c>
      <c r="B47" t="s">
        <v>1221</v>
      </c>
      <c r="C47" t="s">
        <v>2917</v>
      </c>
      <c r="D47" t="s">
        <v>2709</v>
      </c>
      <c r="E47" s="19">
        <v>34128</v>
      </c>
      <c r="F47" t="s">
        <v>2252</v>
      </c>
      <c r="G47" t="s">
        <v>1753</v>
      </c>
      <c r="I47" t="str">
        <f t="shared" si="0"/>
        <v>insert into pelamar (username,nama_lengkap,alamat,jenis_kelamin,tanggal_lahir,no_ktp,email) values ('Sheppard.Hiram65','Sheppard Hiram','Jl. Raden Inten, Medan 13820','P','34128','12530172628111200007','Sheppard.Hiram65@gmail.com');</v>
      </c>
      <c r="P47" t="str">
        <f t="shared" ca="1" si="1"/>
        <v>19324042211101400003</v>
      </c>
      <c r="S47" s="19">
        <f t="shared" ca="1" si="2"/>
        <v>35470</v>
      </c>
      <c r="T47" t="str">
        <f t="shared" ca="1" si="3"/>
        <v>Jl. RS Fatmawati No. 74 , Papua 12446</v>
      </c>
      <c r="V47" s="22" t="s">
        <v>2751</v>
      </c>
    </row>
    <row r="48" spans="1:22" x14ac:dyDescent="0.35">
      <c r="A48" s="37" t="s">
        <v>710</v>
      </c>
      <c r="B48" t="s">
        <v>1222</v>
      </c>
      <c r="C48" t="s">
        <v>2918</v>
      </c>
      <c r="D48" t="s">
        <v>76</v>
      </c>
      <c r="E48" s="19">
        <v>35294</v>
      </c>
      <c r="F48" t="s">
        <v>2253</v>
      </c>
      <c r="G48" t="s">
        <v>1754</v>
      </c>
      <c r="H48" s="8"/>
      <c r="I48" t="str">
        <f t="shared" si="0"/>
        <v>insert into pelamar (username,nama_lengkap,alamat,jenis_kelamin,tanggal_lahir,no_ktp,email) values ('Wilkins.Dillon80','Wilkins Dillon','Jl. MT. Haryono No. 8, Balikpapan 15314','L','35294','16811112019111300008','Wilkins.Dillon80@hotmail.com');</v>
      </c>
      <c r="P48" t="str">
        <f t="shared" ca="1" si="1"/>
        <v>29311111629101400004</v>
      </c>
      <c r="S48" s="19">
        <f t="shared" ca="1" si="2"/>
        <v>33096</v>
      </c>
      <c r="T48" t="str">
        <f t="shared" ca="1" si="3"/>
        <v>Jl. Proklamasi  No. 43 , Semarang 13231</v>
      </c>
      <c r="V48" s="22" t="s">
        <v>2752</v>
      </c>
    </row>
    <row r="49" spans="1:22" x14ac:dyDescent="0.35">
      <c r="A49" s="37" t="s">
        <v>711</v>
      </c>
      <c r="B49" t="s">
        <v>1223</v>
      </c>
      <c r="C49" t="s">
        <v>2919</v>
      </c>
      <c r="D49" t="s">
        <v>2709</v>
      </c>
      <c r="E49" s="19">
        <v>33081</v>
      </c>
      <c r="F49" t="s">
        <v>2254</v>
      </c>
      <c r="G49" t="s">
        <v>1755</v>
      </c>
      <c r="I49" t="str">
        <f t="shared" si="0"/>
        <v>insert into pelamar (username,nama_lengkap,alamat,jenis_kelamin,tanggal_lahir,no_ktp,email) values ('Velez.Wyoming83','Velez Wyoming','Jl. Warung Sila No.8 RT.006 / RW.04 Gudang Baru, Cilacap 13564','P','33081','26321193410101600008','Velez.Wyoming83@hotmail.com');</v>
      </c>
      <c r="P49" t="str">
        <f t="shared" ca="1" si="1"/>
        <v>30324042727121100004</v>
      </c>
      <c r="S49" s="19">
        <f t="shared" ca="1" si="2"/>
        <v>35017</v>
      </c>
      <c r="T49" t="str">
        <f t="shared" ca="1" si="3"/>
        <v>Jl. Warung Silah No. 1, Cilacap 12825</v>
      </c>
      <c r="V49" s="22" t="s">
        <v>2753</v>
      </c>
    </row>
    <row r="50" spans="1:22" x14ac:dyDescent="0.35">
      <c r="A50" s="37" t="s">
        <v>712</v>
      </c>
      <c r="B50" t="s">
        <v>1224</v>
      </c>
      <c r="C50" t="s">
        <v>2920</v>
      </c>
      <c r="D50" t="s">
        <v>76</v>
      </c>
      <c r="E50" s="19">
        <v>32607</v>
      </c>
      <c r="F50" t="s">
        <v>2255</v>
      </c>
      <c r="G50" t="s">
        <v>1756</v>
      </c>
      <c r="H50" s="8"/>
      <c r="I50" t="str">
        <f t="shared" si="0"/>
        <v>insert into pelamar (username,nama_lengkap,alamat,jenis_kelamin,tanggal_lahir,no_ktp,email) values ('Mays.Quin98','Mays Quin','Jl. Bunga Rampai X - Perumnas Klender, Tasikmalaya 14679','L','32607','22712192414101100007','Mays.Quin98@gmail.com');</v>
      </c>
      <c r="P50" t="str">
        <f t="shared" ca="1" si="1"/>
        <v>21819112319101500005</v>
      </c>
      <c r="S50" s="19">
        <f t="shared" ca="1" si="2"/>
        <v>33593</v>
      </c>
      <c r="T50" t="str">
        <f t="shared" ca="1" si="3"/>
        <v>Jl. Bina Warga RT. 009 / RW. 07, Kalibata, Samarinda 13711</v>
      </c>
      <c r="V50" s="22" t="s">
        <v>2754</v>
      </c>
    </row>
    <row r="51" spans="1:22" x14ac:dyDescent="0.35">
      <c r="A51" s="37" t="s">
        <v>713</v>
      </c>
      <c r="B51" t="s">
        <v>1225</v>
      </c>
      <c r="C51" t="s">
        <v>2921</v>
      </c>
      <c r="D51" t="s">
        <v>76</v>
      </c>
      <c r="E51" s="19">
        <v>36208</v>
      </c>
      <c r="F51" t="s">
        <v>2256</v>
      </c>
      <c r="G51" t="s">
        <v>1757</v>
      </c>
      <c r="I51" t="str">
        <f t="shared" si="0"/>
        <v>insert into pelamar (username,nama_lengkap,alamat,jenis_kelamin,tanggal_lahir,no_ktp,email) values ('Daniels.Nicholas77','Daniels Nicholas','Jl. Siaga Raya Kav. 4 - 8, Tasikmalaya 15220','L','36208','19831032020101200002','Daniels.Nicholas77@hotmail.com');</v>
      </c>
      <c r="P51" t="str">
        <f t="shared" ca="1" si="1"/>
        <v>17322183021101200003</v>
      </c>
      <c r="S51" s="19">
        <f t="shared" ca="1" si="2"/>
        <v>35110</v>
      </c>
      <c r="T51" t="str">
        <f t="shared" ca="1" si="3"/>
        <v>Jl. Dr. Saharjo No. 120, Bandung 15716</v>
      </c>
      <c r="V51" s="22" t="s">
        <v>2755</v>
      </c>
    </row>
    <row r="52" spans="1:22" x14ac:dyDescent="0.35">
      <c r="A52" s="37" t="s">
        <v>714</v>
      </c>
      <c r="B52" t="s">
        <v>1226</v>
      </c>
      <c r="C52" t="s">
        <v>2922</v>
      </c>
      <c r="D52" t="s">
        <v>2709</v>
      </c>
      <c r="E52" s="19">
        <v>33646</v>
      </c>
      <c r="F52" t="s">
        <v>2257</v>
      </c>
      <c r="G52" t="s">
        <v>1758</v>
      </c>
      <c r="H52" s="8"/>
      <c r="I52" t="str">
        <f t="shared" si="0"/>
        <v>insert into pelamar (username,nama_lengkap,alamat,jenis_kelamin,tanggal_lahir,no_ktp,email) values ('Maynard.Jordan71','Maynard Jordan','Jl. HR. Rasuna Said, Kuningan, Surabaya 13078','P','33646','30511092530121600009','Maynard.Jordan71@gmail.com');</v>
      </c>
      <c r="P52" t="str">
        <f t="shared" ca="1" si="1"/>
        <v>27615091812121300006</v>
      </c>
      <c r="S52" s="19">
        <f t="shared" ca="1" si="2"/>
        <v>33689</v>
      </c>
      <c r="T52" t="str">
        <f t="shared" ca="1" si="3"/>
        <v>Jl. Raya Mangga Besar Raya 137 / 139, Balikpapan 13158</v>
      </c>
      <c r="V52" s="22" t="s">
        <v>2756</v>
      </c>
    </row>
    <row r="53" spans="1:22" x14ac:dyDescent="0.35">
      <c r="A53" s="37" t="s">
        <v>715</v>
      </c>
      <c r="B53" t="s">
        <v>1227</v>
      </c>
      <c r="C53" t="s">
        <v>2923</v>
      </c>
      <c r="D53" t="s">
        <v>76</v>
      </c>
      <c r="E53" s="19">
        <v>33293</v>
      </c>
      <c r="F53" t="s">
        <v>2258</v>
      </c>
      <c r="G53" t="s">
        <v>1759</v>
      </c>
      <c r="I53" t="str">
        <f t="shared" si="0"/>
        <v>insert into pelamar (username,nama_lengkap,alamat,jenis_kelamin,tanggal_lahir,no_ktp,email) values ('Lee.Phillip23','Lee Phillip','Jl. Jeruk Raya No. 15 RT. 0011 / RW. 01, Aceh 15610','L','33293','25217033018121000001','Lee.Phillip23@yahoo.com');</v>
      </c>
      <c r="P53" t="str">
        <f t="shared" ca="1" si="1"/>
        <v>21424181130111500006</v>
      </c>
      <c r="S53" s="19">
        <f t="shared" ca="1" si="2"/>
        <v>33476</v>
      </c>
      <c r="T53" t="str">
        <f t="shared" ca="1" si="3"/>
        <v>Jl. Danau Agung 2 Blok E 3 No. 28-30, Bandung 12144</v>
      </c>
      <c r="V53" s="22" t="s">
        <v>2757</v>
      </c>
    </row>
    <row r="54" spans="1:22" x14ac:dyDescent="0.35">
      <c r="A54" s="37" t="s">
        <v>716</v>
      </c>
      <c r="B54" t="s">
        <v>1228</v>
      </c>
      <c r="C54" t="s">
        <v>2924</v>
      </c>
      <c r="D54" t="s">
        <v>2709</v>
      </c>
      <c r="E54" s="19">
        <v>35887</v>
      </c>
      <c r="F54" t="s">
        <v>2259</v>
      </c>
      <c r="G54" t="s">
        <v>1760</v>
      </c>
      <c r="H54" s="8"/>
      <c r="I54" t="str">
        <f t="shared" si="0"/>
        <v>insert into pelamar (username,nama_lengkap,alamat,jenis_kelamin,tanggal_lahir,no_ktp,email) values ('Aguirre.Xantha24','Aguirre Xantha','Jl. Raden Inten, Balikpapan 14644','P','35887','15718162617111100001','Aguirre.Xantha24@yahoo.com');</v>
      </c>
      <c r="P54" t="str">
        <f t="shared" ca="1" si="1"/>
        <v>15912072022121500002</v>
      </c>
      <c r="S54" s="19">
        <f t="shared" ca="1" si="2"/>
        <v>33105</v>
      </c>
      <c r="T54" t="str">
        <f t="shared" ca="1" si="3"/>
        <v>Jl. Panglima Polim I  No. 34, Aceh 13688</v>
      </c>
      <c r="V54" s="22" t="s">
        <v>2758</v>
      </c>
    </row>
    <row r="55" spans="1:22" x14ac:dyDescent="0.35">
      <c r="A55" s="37" t="s">
        <v>717</v>
      </c>
      <c r="B55" t="s">
        <v>1229</v>
      </c>
      <c r="C55" t="s">
        <v>2925</v>
      </c>
      <c r="D55" t="s">
        <v>76</v>
      </c>
      <c r="E55" s="19">
        <v>34253</v>
      </c>
      <c r="F55" t="s">
        <v>2260</v>
      </c>
      <c r="G55" t="s">
        <v>1761</v>
      </c>
      <c r="I55" t="str">
        <f t="shared" si="0"/>
        <v>insert into pelamar (username,nama_lengkap,alamat,jenis_kelamin,tanggal_lahir,no_ktp,email) values ('Oneill.Hollee91','Oneill Hollee','Jl. RS Fatmawati No. 80 - 82, Makasar 14293','L','34253','17420031715101200008','Oneill.Hollee91@yahoo.com');</v>
      </c>
      <c r="P55" t="str">
        <f t="shared" ca="1" si="1"/>
        <v>22424012017121400004</v>
      </c>
      <c r="S55" s="19">
        <f t="shared" ca="1" si="2"/>
        <v>35246</v>
      </c>
      <c r="T55" t="str">
        <f t="shared" ca="1" si="3"/>
        <v>Jl. Raya Bekasi Timur 170 C, Bogor 13794</v>
      </c>
      <c r="V55" s="22" t="s">
        <v>2759</v>
      </c>
    </row>
    <row r="56" spans="1:22" x14ac:dyDescent="0.35">
      <c r="A56" s="37" t="s">
        <v>718</v>
      </c>
      <c r="B56" t="s">
        <v>1230</v>
      </c>
      <c r="C56" t="s">
        <v>2926</v>
      </c>
      <c r="D56" t="s">
        <v>76</v>
      </c>
      <c r="E56" s="19">
        <v>35046</v>
      </c>
      <c r="F56" t="s">
        <v>2261</v>
      </c>
      <c r="G56" t="s">
        <v>1762</v>
      </c>
      <c r="H56" s="8"/>
      <c r="I56" t="str">
        <f t="shared" si="0"/>
        <v>insert into pelamar (username,nama_lengkap,alamat,jenis_kelamin,tanggal_lahir,no_ktp,email) values ('Madden.Meghan98','Madden Meghan','Jl. Dharmawangsa Raya No. 13  Blok P II, Bontang 14931','L','35046','24118111311101300006','Madden.Meghan98@hotmail.com');</v>
      </c>
      <c r="P56" t="str">
        <f t="shared" ca="1" si="1"/>
        <v>32933052510121500001</v>
      </c>
      <c r="S56" s="19">
        <f t="shared" ca="1" si="2"/>
        <v>35948</v>
      </c>
      <c r="T56" t="str">
        <f t="shared" ca="1" si="3"/>
        <v>Jl. Kramat Raya No. 128, Jakarta Selatan 13868</v>
      </c>
      <c r="V56" s="22" t="s">
        <v>2760</v>
      </c>
    </row>
    <row r="57" spans="1:22" x14ac:dyDescent="0.35">
      <c r="A57" s="37" t="s">
        <v>719</v>
      </c>
      <c r="B57" t="s">
        <v>1231</v>
      </c>
      <c r="C57" t="s">
        <v>2927</v>
      </c>
      <c r="D57" t="s">
        <v>2709</v>
      </c>
      <c r="E57" s="19">
        <v>35526</v>
      </c>
      <c r="F57" t="s">
        <v>2262</v>
      </c>
      <c r="G57" t="s">
        <v>1763</v>
      </c>
      <c r="I57" t="str">
        <f t="shared" si="0"/>
        <v>insert into pelamar (username,nama_lengkap,alamat,jenis_kelamin,tanggal_lahir,no_ktp,email) values ('Fischer.Samantha75','Fischer Samantha','Jl. Balai Pustaka Raya No. 29-31, Samarinda 13464','P','35526','11522072520101000003','Fischer.Samantha75@hotmail.com');</v>
      </c>
      <c r="P57" t="str">
        <f t="shared" ca="1" si="1"/>
        <v>33416161121111300007</v>
      </c>
      <c r="S57" s="19">
        <f t="shared" ca="1" si="2"/>
        <v>33243</v>
      </c>
      <c r="T57" t="str">
        <f t="shared" ca="1" si="3"/>
        <v>Jl. Salemba Raya, Aceh 12320</v>
      </c>
      <c r="V57" s="22" t="s">
        <v>2761</v>
      </c>
    </row>
    <row r="58" spans="1:22" x14ac:dyDescent="0.35">
      <c r="A58" s="37" t="s">
        <v>720</v>
      </c>
      <c r="B58" t="s">
        <v>1232</v>
      </c>
      <c r="C58" t="s">
        <v>2928</v>
      </c>
      <c r="D58" t="s">
        <v>76</v>
      </c>
      <c r="E58" s="19">
        <v>36209</v>
      </c>
      <c r="F58" t="s">
        <v>2263</v>
      </c>
      <c r="G58" t="s">
        <v>1764</v>
      </c>
      <c r="H58" s="8"/>
      <c r="I58" t="str">
        <f t="shared" si="0"/>
        <v>insert into pelamar (username,nama_lengkap,alamat,jenis_kelamin,tanggal_lahir,no_ktp,email) values ('Lester.Xena97','Lester Xena','Jl. Raya Bogor KM. 22 No. 44, Garut 13273','L','36209','23133151912121400008','Lester.Xena97@hotmail.com');</v>
      </c>
      <c r="P58" t="str">
        <f t="shared" ca="1" si="1"/>
        <v>29629132622111500006</v>
      </c>
      <c r="S58" s="19">
        <f t="shared" ca="1" si="2"/>
        <v>34415</v>
      </c>
      <c r="T58" t="str">
        <f t="shared" ca="1" si="3"/>
        <v>Jl. Jenderal Gatot Subroto Kav. 59, Cilacap 15195</v>
      </c>
      <c r="V58" s="22" t="s">
        <v>2762</v>
      </c>
    </row>
    <row r="59" spans="1:22" x14ac:dyDescent="0.35">
      <c r="A59" s="37" t="s">
        <v>721</v>
      </c>
      <c r="B59" t="s">
        <v>1233</v>
      </c>
      <c r="C59" t="s">
        <v>2929</v>
      </c>
      <c r="D59" t="s">
        <v>2709</v>
      </c>
      <c r="E59" s="19">
        <v>33044</v>
      </c>
      <c r="F59" t="s">
        <v>2264</v>
      </c>
      <c r="G59" t="s">
        <v>1765</v>
      </c>
      <c r="I59" t="str">
        <f t="shared" si="0"/>
        <v>insert into pelamar (username,nama_lengkap,alamat,jenis_kelamin,tanggal_lahir,no_ktp,email) values ('Tanner.Lareina50','Tanner Lareina','Jl. Ciputat Raya No. 40, Tasikmalaya 12730','P','33044','25318163110111400003','Tanner.Lareina50@hotmail.com');</v>
      </c>
      <c r="P59" t="str">
        <f t="shared" ca="1" si="1"/>
        <v>23919043316111300009</v>
      </c>
      <c r="S59" s="19">
        <f t="shared" ca="1" si="2"/>
        <v>35984</v>
      </c>
      <c r="T59" t="str">
        <f t="shared" ca="1" si="3"/>
        <v>Jl. Raya Pasar Minggu No. 3 A, Makasar 14019</v>
      </c>
      <c r="V59" s="22" t="s">
        <v>2763</v>
      </c>
    </row>
    <row r="60" spans="1:22" x14ac:dyDescent="0.35">
      <c r="A60" s="37" t="s">
        <v>722</v>
      </c>
      <c r="B60" t="s">
        <v>1234</v>
      </c>
      <c r="C60" t="s">
        <v>2930</v>
      </c>
      <c r="D60" t="s">
        <v>76</v>
      </c>
      <c r="E60" s="19">
        <v>34888</v>
      </c>
      <c r="F60" t="s">
        <v>2265</v>
      </c>
      <c r="G60" t="s">
        <v>1766</v>
      </c>
      <c r="H60" s="8"/>
      <c r="I60" t="str">
        <f t="shared" si="0"/>
        <v>insert into pelamar (username,nama_lengkap,alamat,jenis_kelamin,tanggal_lahir,no_ktp,email) values ('Blake.Angelica72','Blake Angelica','Jl. Enggano No. 10, Bogor 14610','L','34888','24215131611121100001','Blake.Angelica72@gmail.com');</v>
      </c>
      <c r="P60" t="str">
        <f t="shared" ca="1" si="1"/>
        <v>19313012127111400004</v>
      </c>
      <c r="S60" s="19">
        <f t="shared" ca="1" si="2"/>
        <v>34080</v>
      </c>
      <c r="T60" t="str">
        <f t="shared" ca="1" si="3"/>
        <v>Jl. Merpati No. 2, Tasikmalaya 15100</v>
      </c>
      <c r="V60" s="22" t="s">
        <v>2764</v>
      </c>
    </row>
    <row r="61" spans="1:22" x14ac:dyDescent="0.35">
      <c r="A61" s="37" t="s">
        <v>723</v>
      </c>
      <c r="B61" t="s">
        <v>1235</v>
      </c>
      <c r="C61" t="s">
        <v>2931</v>
      </c>
      <c r="D61" t="s">
        <v>76</v>
      </c>
      <c r="E61" s="19">
        <v>32919</v>
      </c>
      <c r="F61" t="s">
        <v>2266</v>
      </c>
      <c r="G61" t="s">
        <v>1767</v>
      </c>
      <c r="I61" t="str">
        <f t="shared" si="0"/>
        <v>insert into pelamar (username,nama_lengkap,alamat,jenis_kelamin,tanggal_lahir,no_ktp,email) values ('Conner.Patrick63','Conner Patrick','Jl. Ganggeng Raya No.9, Jakarta Selatan 14200','L','32919','33217081917101000007','Conner.Patrick63@hotmail.com');</v>
      </c>
      <c r="P61" t="str">
        <f t="shared" ca="1" si="1"/>
        <v>31415053210121200002</v>
      </c>
      <c r="S61" s="19">
        <f t="shared" ca="1" si="2"/>
        <v>34148</v>
      </c>
      <c r="T61" t="str">
        <f t="shared" ca="1" si="3"/>
        <v>Jl. Senayan No. 26, Jakarta Selatan 15954</v>
      </c>
      <c r="V61" s="22" t="s">
        <v>2765</v>
      </c>
    </row>
    <row r="62" spans="1:22" x14ac:dyDescent="0.35">
      <c r="A62" s="37" t="s">
        <v>724</v>
      </c>
      <c r="B62" t="s">
        <v>1236</v>
      </c>
      <c r="C62" t="s">
        <v>2932</v>
      </c>
      <c r="D62" t="s">
        <v>2709</v>
      </c>
      <c r="E62" s="19">
        <v>34785</v>
      </c>
      <c r="F62" t="s">
        <v>2267</v>
      </c>
      <c r="G62" t="s">
        <v>1768</v>
      </c>
      <c r="H62" s="8"/>
      <c r="I62" t="str">
        <f t="shared" si="0"/>
        <v>insert into pelamar (username,nama_lengkap,alamat,jenis_kelamin,tanggal_lahir,no_ktp,email) values ('Garrison.Maile14','Garrison Maile','Jl. LapanganTembak No. 75, Medan 14580','P','34785','11220041929101500009','Garrison.Maile14@hotmail.com');</v>
      </c>
      <c r="P62" t="str">
        <f t="shared" ca="1" si="1"/>
        <v>12928193222111500008</v>
      </c>
      <c r="S62" s="19">
        <f t="shared" ca="1" si="2"/>
        <v>33286</v>
      </c>
      <c r="T62" t="str">
        <f t="shared" ca="1" si="3"/>
        <v>Jl. Lebak Bulus 1, Bogor 15650</v>
      </c>
      <c r="V62" s="22" t="s">
        <v>2766</v>
      </c>
    </row>
    <row r="63" spans="1:22" x14ac:dyDescent="0.35">
      <c r="A63" s="37" t="s">
        <v>725</v>
      </c>
      <c r="B63" t="s">
        <v>1237</v>
      </c>
      <c r="C63" t="s">
        <v>2933</v>
      </c>
      <c r="D63" t="s">
        <v>76</v>
      </c>
      <c r="E63" s="19">
        <v>35450</v>
      </c>
      <c r="F63" t="s">
        <v>2268</v>
      </c>
      <c r="G63" t="s">
        <v>1769</v>
      </c>
      <c r="I63" t="str">
        <f t="shared" si="0"/>
        <v>insert into pelamar (username,nama_lengkap,alamat,jenis_kelamin,tanggal_lahir,no_ktp,email) values ('Kirby.Keane59','Kirby Keane','Jl. Rawamangun No. 47, Papua 14347','L','35450','25623051113111600008','Kirby.Keane59@hotmail.com');</v>
      </c>
      <c r="P63" t="str">
        <f t="shared" ca="1" si="1"/>
        <v>16627131117101000009</v>
      </c>
      <c r="S63" s="19">
        <f t="shared" ca="1" si="2"/>
        <v>32607</v>
      </c>
      <c r="T63" t="str">
        <f t="shared" ca="1" si="3"/>
        <v>Jl. Baru Sunter Permai Raya, Tasikmalaya 15015</v>
      </c>
      <c r="V63" s="22" t="s">
        <v>2767</v>
      </c>
    </row>
    <row r="64" spans="1:22" x14ac:dyDescent="0.35">
      <c r="A64" s="37" t="s">
        <v>726</v>
      </c>
      <c r="B64" t="s">
        <v>1238</v>
      </c>
      <c r="C64" t="s">
        <v>2934</v>
      </c>
      <c r="D64" t="s">
        <v>2709</v>
      </c>
      <c r="E64" s="19">
        <v>35525</v>
      </c>
      <c r="F64" t="s">
        <v>2269</v>
      </c>
      <c r="G64" t="s">
        <v>1770</v>
      </c>
      <c r="H64" s="8"/>
      <c r="I64" t="str">
        <f t="shared" si="0"/>
        <v>insert into pelamar (username,nama_lengkap,alamat,jenis_kelamin,tanggal_lahir,no_ktp,email) values ('Cross.Perry87','Cross Perry','Jl. Gandaria I / 20, Bandung 15661','P','35525','19822083022101200000','Cross.Perry87@yahoo.com');</v>
      </c>
      <c r="P64" t="str">
        <f t="shared" ca="1" si="1"/>
        <v>29820153110121600000</v>
      </c>
      <c r="S64" s="19">
        <f t="shared" ca="1" si="2"/>
        <v>34827</v>
      </c>
      <c r="T64" t="str">
        <f t="shared" ca="1" si="3"/>
        <v>Jl. Basuki Rachmat  No. 31, Papua 12300</v>
      </c>
      <c r="V64" s="22" t="s">
        <v>2768</v>
      </c>
    </row>
    <row r="65" spans="1:22" x14ac:dyDescent="0.35">
      <c r="A65" s="37" t="s">
        <v>727</v>
      </c>
      <c r="B65" t="s">
        <v>1239</v>
      </c>
      <c r="C65" t="s">
        <v>2935</v>
      </c>
      <c r="D65" t="s">
        <v>76</v>
      </c>
      <c r="E65" s="19">
        <v>34214</v>
      </c>
      <c r="F65" t="s">
        <v>2270</v>
      </c>
      <c r="G65" t="s">
        <v>1771</v>
      </c>
      <c r="I65" t="str">
        <f t="shared" si="0"/>
        <v>insert into pelamar (username,nama_lengkap,alamat,jenis_kelamin,tanggal_lahir,no_ktp,email) values ('Marks.Adam39','Marks Adam','Jl. Sirsak No. 21, Cilacap 13533','L','34214','33515172130101200004','Marks.Adam39@yahoo.com');</v>
      </c>
      <c r="P65" t="str">
        <f t="shared" ca="1" si="1"/>
        <v>11625063319101500009</v>
      </c>
      <c r="S65" s="19">
        <f t="shared" ca="1" si="2"/>
        <v>35381</v>
      </c>
      <c r="T65" t="str">
        <f t="shared" ca="1" si="3"/>
        <v>Jl. Kaji No. 40, Makasar 13942</v>
      </c>
      <c r="V65" s="22" t="s">
        <v>2769</v>
      </c>
    </row>
    <row r="66" spans="1:22" x14ac:dyDescent="0.35">
      <c r="A66" s="37" t="s">
        <v>728</v>
      </c>
      <c r="B66" t="s">
        <v>1240</v>
      </c>
      <c r="C66" t="s">
        <v>2936</v>
      </c>
      <c r="D66" t="s">
        <v>76</v>
      </c>
      <c r="E66" s="19">
        <v>33244</v>
      </c>
      <c r="F66" t="s">
        <v>2271</v>
      </c>
      <c r="G66" t="s">
        <v>1772</v>
      </c>
      <c r="H66" s="8"/>
      <c r="I66" t="str">
        <f t="shared" si="0"/>
        <v>insert into pelamar (username,nama_lengkap,alamat,jenis_kelamin,tanggal_lahir,no_ktp,email) values ('Burt.Duncan60','Burt Duncan','Jl. Pulomas Barat VI No. 20, Bontang 15330','L','33244','16730161924101000004','Burt.Duncan60@gmail.com');</v>
      </c>
      <c r="P66" t="str">
        <f t="shared" ca="1" si="1"/>
        <v>17730053014101300001</v>
      </c>
      <c r="S66" s="19">
        <f t="shared" ca="1" si="2"/>
        <v>33445</v>
      </c>
      <c r="T66" t="str">
        <f t="shared" ca="1" si="3"/>
        <v>Jl. Raden Inten, Depok 14726</v>
      </c>
      <c r="V66" s="22" t="s">
        <v>2770</v>
      </c>
    </row>
    <row r="67" spans="1:22" x14ac:dyDescent="0.35">
      <c r="A67" s="37" t="s">
        <v>729</v>
      </c>
      <c r="B67" t="s">
        <v>1241</v>
      </c>
      <c r="C67" t="s">
        <v>2937</v>
      </c>
      <c r="D67" t="s">
        <v>2709</v>
      </c>
      <c r="E67" s="19">
        <v>36227</v>
      </c>
      <c r="F67" t="s">
        <v>2272</v>
      </c>
      <c r="G67" t="s">
        <v>1773</v>
      </c>
      <c r="I67" t="str">
        <f t="shared" si="0"/>
        <v>insert into pelamar (username,nama_lengkap,alamat,jenis_kelamin,tanggal_lahir,no_ktp,email) values ('Matthews.Stella66','Matthews Stella','Jl. Kayu Putih Raya, Makasar 15627','P','36227','30428031219111500005','Matthews.Stella66@yahoo.com');</v>
      </c>
      <c r="P67" t="str">
        <f t="shared" ca="1" si="1"/>
        <v>16515023213121100008</v>
      </c>
      <c r="S67" s="19">
        <f t="shared" ca="1" si="2"/>
        <v>34528</v>
      </c>
      <c r="T67" t="str">
        <f t="shared" ca="1" si="3"/>
        <v>Jl. Salemba I  No. 13, Makasar 15172</v>
      </c>
      <c r="V67" s="22" t="s">
        <v>2771</v>
      </c>
    </row>
    <row r="68" spans="1:22" x14ac:dyDescent="0.35">
      <c r="A68" s="37" t="s">
        <v>730</v>
      </c>
      <c r="B68" t="s">
        <v>1242</v>
      </c>
      <c r="C68" t="s">
        <v>2938</v>
      </c>
      <c r="D68" t="s">
        <v>76</v>
      </c>
      <c r="E68" s="19">
        <v>35783</v>
      </c>
      <c r="F68" t="s">
        <v>2273</v>
      </c>
      <c r="G68" t="s">
        <v>1774</v>
      </c>
      <c r="H68" s="8"/>
      <c r="I68" t="str">
        <f t="shared" si="0"/>
        <v>insert into pelamar (username,nama_lengkap,alamat,jenis_kelamin,tanggal_lahir,no_ktp,email) values ('Luna.Imogene30','Luna Imogene','Jl. Prof. Dr. Latumeten No. 1, Depok 13384','L','35783','29713121927121500000','Luna.Imogene30@yahoo.com');</v>
      </c>
      <c r="P68" t="str">
        <f t="shared" ca="1" si="1"/>
        <v>21823122826101100001</v>
      </c>
      <c r="S68" s="19">
        <f t="shared" ca="1" si="2"/>
        <v>34138</v>
      </c>
      <c r="T68" t="str">
        <f t="shared" ca="1" si="3"/>
        <v>Jl. Taman Brawijaya No. 1, Garut 14092</v>
      </c>
      <c r="V68" s="22" t="s">
        <v>2772</v>
      </c>
    </row>
    <row r="69" spans="1:22" x14ac:dyDescent="0.35">
      <c r="A69" s="37" t="s">
        <v>731</v>
      </c>
      <c r="B69" t="s">
        <v>1243</v>
      </c>
      <c r="C69" t="s">
        <v>2939</v>
      </c>
      <c r="D69" t="s">
        <v>2709</v>
      </c>
      <c r="E69" s="19">
        <v>35453</v>
      </c>
      <c r="F69" t="s">
        <v>2274</v>
      </c>
      <c r="G69" t="s">
        <v>1775</v>
      </c>
      <c r="I69" t="str">
        <f t="shared" ref="I69:I70" si="4">CONCATENATE($I$3,"'",A69,"'",",","'",B69,"'",",","'",C69,"'",",","'",D69,"'",",","'",E69,"'",",","'",F69,"'",",","'",G69,"'",")",";")</f>
        <v>insert into pelamar (username,nama_lengkap,alamat,jenis_kelamin,tanggal_lahir,no_ktp,email) values ('Morales.Candace97','Morales Candace','Jl. Dharmawangsa Raya No. 13  Blok P II, Balikpapan 15589','P','35453','20211072914121200008','Morales.Candace97@hotmail.com');</v>
      </c>
      <c r="P69" t="str">
        <f t="shared" ca="1" si="1"/>
        <v>29231011413111400001</v>
      </c>
      <c r="S69" s="19">
        <f t="shared" ca="1" si="2"/>
        <v>35891</v>
      </c>
      <c r="T69" t="str">
        <f t="shared" ca="1" si="3"/>
        <v>Jl. Ciputat Raya No. 40, Cilacap 12639</v>
      </c>
      <c r="V69" s="22" t="s">
        <v>2773</v>
      </c>
    </row>
    <row r="70" spans="1:22" x14ac:dyDescent="0.35">
      <c r="A70" s="37" t="s">
        <v>732</v>
      </c>
      <c r="B70" t="s">
        <v>1244</v>
      </c>
      <c r="C70" t="s">
        <v>2940</v>
      </c>
      <c r="D70" t="s">
        <v>76</v>
      </c>
      <c r="E70" s="19">
        <v>33613</v>
      </c>
      <c r="F70" t="s">
        <v>2275</v>
      </c>
      <c r="G70" t="s">
        <v>1776</v>
      </c>
      <c r="H70" s="8"/>
      <c r="I70" t="str">
        <f t="shared" si="4"/>
        <v>insert into pelamar (username,nama_lengkap,alamat,jenis_kelamin,tanggal_lahir,no_ktp,email) values ('Flowers.Gary39','Flowers Gary','Jl. Ampera Raya No. 34, Balikpapan 14113','L','33613','25727171222101000000','Flowers.Gary39@yahoo.com');</v>
      </c>
      <c r="P70" t="str">
        <f t="shared" ref="P70:P133" ca="1" si="5">RANDBETWEEN(11,34)&amp;RANDBETWEEN(1,9)&amp;RANDBETWEEN(11,34)&amp;RANDBETWEEN(0,1)&amp;RANDBETWEEN(1,9)&amp;RANDBETWEEN(11,34)&amp;RANDBETWEEN(10,30)&amp;RANDBETWEEN(10,12)&amp;RANDBETWEEN(10,16)&amp;"0000"&amp;RANDBETWEEN(0,9)</f>
        <v>28813183014121100004</v>
      </c>
      <c r="S70" s="19">
        <f t="shared" ref="S70:S133" ca="1" si="6">RANDBETWEEN(DATE(1989,1,1),DATE(1999,12,30))</f>
        <v>34048</v>
      </c>
      <c r="T70" t="str">
        <f t="shared" ref="T70:T133" ca="1" si="7">INDEX(V:V,RANDBETWEEN(6,222),1)&amp;", "&amp;INDEX(U:U,RANDBETWEEN(6,22),1)&amp;" 1"&amp;RANDBETWEEN(2111,6111)</f>
        <v>Jl. Teuku Cik Ditiro No. 46  M, Bogor 12631</v>
      </c>
      <c r="V70" s="22" t="s">
        <v>2774</v>
      </c>
    </row>
    <row r="71" spans="1:22" x14ac:dyDescent="0.35">
      <c r="A71" s="37" t="s">
        <v>733</v>
      </c>
      <c r="B71" t="s">
        <v>1245</v>
      </c>
      <c r="C71" t="s">
        <v>2941</v>
      </c>
      <c r="D71" t="s">
        <v>76</v>
      </c>
      <c r="E71" s="19">
        <v>33797</v>
      </c>
      <c r="F71" t="s">
        <v>2276</v>
      </c>
      <c r="G71" t="s">
        <v>1777</v>
      </c>
      <c r="I71" t="str">
        <f>CONCATENATE($I$3,"'",A71,"'",",","'",B71,"'",",","'",C71,"'",",","'",D71,"'",",","'",E71,"'",",","'",F71,"'",",","'",G71,"'",")",";")</f>
        <v>insert into pelamar (username,nama_lengkap,alamat,jenis_kelamin,tanggal_lahir,no_ktp,email) values ('Montoya.Lucius18','Montoya Lucius','Jl. Proklamasi  No. 43 , Balikpapan 13389','L','33797','19217062612101400000','Montoya.Lucius18@gmail.com');</v>
      </c>
      <c r="P71" t="str">
        <f t="shared" ca="1" si="5"/>
        <v>31217171117111500009</v>
      </c>
      <c r="S71" s="19">
        <f t="shared" ca="1" si="6"/>
        <v>35524</v>
      </c>
      <c r="T71" t="str">
        <f t="shared" ca="1" si="7"/>
        <v>Jl. Kyai Caringin No. 7, Garut 14713</v>
      </c>
      <c r="V71" s="22" t="s">
        <v>2775</v>
      </c>
    </row>
    <row r="72" spans="1:22" x14ac:dyDescent="0.35">
      <c r="A72" s="37" t="s">
        <v>734</v>
      </c>
      <c r="B72" t="s">
        <v>1246</v>
      </c>
      <c r="C72" t="s">
        <v>2942</v>
      </c>
      <c r="D72" t="s">
        <v>76</v>
      </c>
      <c r="E72" s="19">
        <v>34454</v>
      </c>
      <c r="F72" t="s">
        <v>2277</v>
      </c>
      <c r="G72" t="s">
        <v>1778</v>
      </c>
      <c r="H72" s="8"/>
      <c r="I72" t="str">
        <f t="shared" ref="I72:I93" si="8">CONCATENATE($I$3,"'",A72,"'",",","'",B72,"'",",","'",C72,"'",",","'",D72,"'",",","'",E72,"'",",","'",F72,"'",",","'",G72,"'",")",";")</f>
        <v>insert into pelamar (username,nama_lengkap,alamat,jenis_kelamin,tanggal_lahir,no_ktp,email) values ('Hatfield.Miranda37','Hatfield Miranda','Jl. Dharmawangsa Raya No. 13  Blok P II, Bandung 15970','L','34454','15319093330111500007','Hatfield.Miranda37@yahoo.com');</v>
      </c>
      <c r="P72" t="str">
        <f t="shared" ca="1" si="5"/>
        <v>22226162013121000002</v>
      </c>
      <c r="S72" s="19">
        <f t="shared" ca="1" si="6"/>
        <v>33639</v>
      </c>
      <c r="T72" t="str">
        <f t="shared" ca="1" si="7"/>
        <v>Jl. Warung Sila No.8 RT.006 / RW.04 Gudang Baru, Semarang 12627</v>
      </c>
      <c r="V72" s="22" t="s">
        <v>2776</v>
      </c>
    </row>
    <row r="73" spans="1:22" x14ac:dyDescent="0.35">
      <c r="A73" s="37" t="s">
        <v>735</v>
      </c>
      <c r="B73" t="s">
        <v>1247</v>
      </c>
      <c r="C73" t="s">
        <v>2943</v>
      </c>
      <c r="D73" t="s">
        <v>2709</v>
      </c>
      <c r="E73" s="19">
        <v>33399</v>
      </c>
      <c r="F73" t="s">
        <v>2278</v>
      </c>
      <c r="G73" t="s">
        <v>1779</v>
      </c>
      <c r="I73" t="str">
        <f t="shared" si="8"/>
        <v>insert into pelamar (username,nama_lengkap,alamat,jenis_kelamin,tanggal_lahir,no_ktp,email) values ('Padilla.Declan90','Padilla Declan','Jl. Tipar Cakung No. 5, Semarang 12180','P','33399','21229023213111600005','Padilla.Declan90@hotmail.com');</v>
      </c>
      <c r="P73" t="str">
        <f t="shared" ca="1" si="5"/>
        <v>19832122812121100002</v>
      </c>
      <c r="S73" s="19">
        <f t="shared" ca="1" si="6"/>
        <v>34723</v>
      </c>
      <c r="T73" t="str">
        <f t="shared" ca="1" si="7"/>
        <v>Jl. Ampera Raya No. 34, Jakarta Selatan 14359</v>
      </c>
      <c r="V73" s="22" t="s">
        <v>2777</v>
      </c>
    </row>
    <row r="74" spans="1:22" x14ac:dyDescent="0.35">
      <c r="A74" s="37" t="s">
        <v>736</v>
      </c>
      <c r="B74" t="s">
        <v>1248</v>
      </c>
      <c r="C74" t="s">
        <v>2944</v>
      </c>
      <c r="D74" t="s">
        <v>76</v>
      </c>
      <c r="E74" s="19">
        <v>33461</v>
      </c>
      <c r="F74" t="s">
        <v>2279</v>
      </c>
      <c r="G74" t="s">
        <v>1780</v>
      </c>
      <c r="H74" s="8"/>
      <c r="I74" t="str">
        <f t="shared" si="8"/>
        <v>insert into pelamar (username,nama_lengkap,alamat,jenis_kelamin,tanggal_lahir,no_ktp,email) values ('Ramos.Amery55','Ramos Amery','Jl. Pulomas Barat VI No. 20, Cilacap 16067','L','33461','18819171529101100006','Ramos.Amery55@hotmail.com');</v>
      </c>
      <c r="P74" t="str">
        <f t="shared" ca="1" si="5"/>
        <v>26423133027121100005</v>
      </c>
      <c r="S74" s="19">
        <f t="shared" ca="1" si="6"/>
        <v>34872</v>
      </c>
      <c r="T74" t="str">
        <f t="shared" ca="1" si="7"/>
        <v>Jl. Pahlawan Komarudin Raya No. 5, Semarang 15720</v>
      </c>
      <c r="V74" s="22" t="s">
        <v>2778</v>
      </c>
    </row>
    <row r="75" spans="1:22" x14ac:dyDescent="0.35">
      <c r="A75" s="37" t="s">
        <v>737</v>
      </c>
      <c r="B75" t="s">
        <v>1249</v>
      </c>
      <c r="C75" t="s">
        <v>2945</v>
      </c>
      <c r="D75" t="s">
        <v>76</v>
      </c>
      <c r="E75" s="19">
        <v>34975</v>
      </c>
      <c r="F75" t="s">
        <v>2280</v>
      </c>
      <c r="G75" t="s">
        <v>1781</v>
      </c>
      <c r="I75" t="str">
        <f t="shared" si="8"/>
        <v>insert into pelamar (username,nama_lengkap,alamat,jenis_kelamin,tanggal_lahir,no_ktp,email) values ('Farley.Latifah29','Farley Latifah','Jl. Raya Cilandak  KKO, Aceh 14119','L','34975','27226021223121600006','Farley.Latifah29@yahoo.com');</v>
      </c>
      <c r="P75" t="str">
        <f t="shared" ca="1" si="5"/>
        <v>21521132423101100003</v>
      </c>
      <c r="S75" s="19">
        <f t="shared" ca="1" si="6"/>
        <v>35074</v>
      </c>
      <c r="T75" t="str">
        <f t="shared" ca="1" si="7"/>
        <v>Jl. Ciputat Raya No. 40, Bandung 14726</v>
      </c>
      <c r="V75" s="22" t="s">
        <v>2779</v>
      </c>
    </row>
    <row r="76" spans="1:22" x14ac:dyDescent="0.35">
      <c r="A76" s="37" t="s">
        <v>738</v>
      </c>
      <c r="B76" t="s">
        <v>1250</v>
      </c>
      <c r="C76" t="s">
        <v>2946</v>
      </c>
      <c r="D76" t="s">
        <v>2709</v>
      </c>
      <c r="E76" s="19">
        <v>34279</v>
      </c>
      <c r="F76" t="s">
        <v>2281</v>
      </c>
      <c r="G76" t="s">
        <v>1782</v>
      </c>
      <c r="H76" s="8"/>
      <c r="I76" t="str">
        <f t="shared" si="8"/>
        <v>insert into pelamar (username,nama_lengkap,alamat,jenis_kelamin,tanggal_lahir,no_ktp,email) values ('Berry.Castor46','Berry Castor','Jl. Kali Pasir  No. 9, Garut 12537','P','34279','33929032412111300000','Berry.Castor46@gmail.com');</v>
      </c>
      <c r="P76" t="str">
        <f t="shared" ca="1" si="5"/>
        <v>20828123419111500005</v>
      </c>
      <c r="S76" s="19">
        <f t="shared" ca="1" si="6"/>
        <v>34915</v>
      </c>
      <c r="T76" t="str">
        <f t="shared" ca="1" si="7"/>
        <v>Jl. Ciledug Raya No. 94 - 96, Bandung 14338</v>
      </c>
      <c r="V76" s="22" t="s">
        <v>2780</v>
      </c>
    </row>
    <row r="77" spans="1:22" x14ac:dyDescent="0.35">
      <c r="A77" s="38" t="s">
        <v>739</v>
      </c>
      <c r="B77" t="s">
        <v>1251</v>
      </c>
      <c r="C77" t="s">
        <v>2947</v>
      </c>
      <c r="D77" t="s">
        <v>76</v>
      </c>
      <c r="E77" s="19">
        <v>34679</v>
      </c>
      <c r="F77" t="s">
        <v>2282</v>
      </c>
      <c r="G77" t="s">
        <v>1783</v>
      </c>
      <c r="I77" t="str">
        <f t="shared" si="8"/>
        <v>insert into pelamar (username,nama_lengkap,alamat,jenis_kelamin,tanggal_lahir,no_ktp,email) values ('Workman.Harding82','Workman Harding','Jl. Bukit Gading Raya Kav. II, Papua 14605','L','34679','27414131423111400005','Workman.Harding82@hotmail.com');</v>
      </c>
      <c r="P77" t="str">
        <f t="shared" ca="1" si="5"/>
        <v>15114182819111000006</v>
      </c>
      <c r="S77" s="19">
        <f t="shared" ca="1" si="6"/>
        <v>33439</v>
      </c>
      <c r="T77" t="str">
        <f t="shared" ca="1" si="7"/>
        <v>Jl. Dharmawangsa Raya No. 13  Blok P II, Surabaya 15301</v>
      </c>
      <c r="V77" s="22" t="s">
        <v>2773</v>
      </c>
    </row>
    <row r="78" spans="1:22" x14ac:dyDescent="0.35">
      <c r="A78" s="38" t="s">
        <v>740</v>
      </c>
      <c r="B78" t="s">
        <v>1252</v>
      </c>
      <c r="C78" t="s">
        <v>2948</v>
      </c>
      <c r="D78" t="s">
        <v>2709</v>
      </c>
      <c r="E78" s="19">
        <v>35830</v>
      </c>
      <c r="F78" t="s">
        <v>2283</v>
      </c>
      <c r="G78" t="s">
        <v>1784</v>
      </c>
      <c r="H78" s="8"/>
      <c r="I78" t="str">
        <f t="shared" si="8"/>
        <v>insert into pelamar (username,nama_lengkap,alamat,jenis_kelamin,tanggal_lahir,no_ktp,email) values ('Weeks.Tanya9','Weeks Tanya','Jl. Panjang Arteri 26, Aceh 13383','P','35830','22323061122101500002','Weeks.Tanya9@gmail.com');</v>
      </c>
      <c r="P78" t="str">
        <f t="shared" ca="1" si="5"/>
        <v>34120062324111300006</v>
      </c>
      <c r="S78" s="19">
        <f t="shared" ca="1" si="6"/>
        <v>36362</v>
      </c>
      <c r="T78" t="str">
        <f t="shared" ca="1" si="7"/>
        <v>Jl. Ganggeng Raya No.9, Balikpapan 15446</v>
      </c>
      <c r="V78" s="22" t="s">
        <v>2781</v>
      </c>
    </row>
    <row r="79" spans="1:22" x14ac:dyDescent="0.35">
      <c r="A79" s="38" t="s">
        <v>741</v>
      </c>
      <c r="B79" t="s">
        <v>1253</v>
      </c>
      <c r="C79" t="s">
        <v>2949</v>
      </c>
      <c r="D79" t="s">
        <v>76</v>
      </c>
      <c r="E79" s="19">
        <v>34178</v>
      </c>
      <c r="F79" t="s">
        <v>2284</v>
      </c>
      <c r="G79" t="s">
        <v>1785</v>
      </c>
      <c r="I79" t="str">
        <f t="shared" si="8"/>
        <v>insert into pelamar (username,nama_lengkap,alamat,jenis_kelamin,tanggal_lahir,no_ktp,email) values ('Ballard.Malcolm67','Ballard Malcolm','Jl. Salemba Tengah 26 - 28, Medan 14510','L','34178','30314061322101200009','Ballard.Malcolm67@hotmail.com');</v>
      </c>
      <c r="P79" t="str">
        <f t="shared" ca="1" si="5"/>
        <v>24213141110101000008</v>
      </c>
      <c r="S79" s="19">
        <f t="shared" ca="1" si="6"/>
        <v>34252</v>
      </c>
      <c r="T79" t="str">
        <f t="shared" ca="1" si="7"/>
        <v>Jl. Ciledug Raya No. 94 - 96, Garut 12231</v>
      </c>
      <c r="V79" s="22" t="s">
        <v>2782</v>
      </c>
    </row>
    <row r="80" spans="1:22" x14ac:dyDescent="0.35">
      <c r="A80" s="38" t="s">
        <v>742</v>
      </c>
      <c r="B80" t="s">
        <v>1254</v>
      </c>
      <c r="C80" t="s">
        <v>2950</v>
      </c>
      <c r="D80" t="s">
        <v>2709</v>
      </c>
      <c r="E80" s="19">
        <v>33167</v>
      </c>
      <c r="F80" t="s">
        <v>2285</v>
      </c>
      <c r="G80" t="s">
        <v>1786</v>
      </c>
      <c r="H80" s="8"/>
      <c r="I80" t="str">
        <f t="shared" si="8"/>
        <v>insert into pelamar (username,nama_lengkap,alamat,jenis_kelamin,tanggal_lahir,no_ktp,email) values ('Strickland.Charde28','Strickland Charde','Jl. Siak J-5 No. 14, Bontang 14453','P','33167','21416111525111400001','Strickland.Charde28@hotmail.com');</v>
      </c>
      <c r="P80" t="str">
        <f t="shared" ca="1" si="5"/>
        <v>11612083227111000003</v>
      </c>
      <c r="S80" s="19">
        <f t="shared" ca="1" si="6"/>
        <v>35954</v>
      </c>
      <c r="T80" t="str">
        <f t="shared" ca="1" si="7"/>
        <v>Jl. Kali Pasir  No. 9, Aceh 12475</v>
      </c>
      <c r="V80" s="22" t="s">
        <v>2783</v>
      </c>
    </row>
    <row r="81" spans="1:22" x14ac:dyDescent="0.35">
      <c r="A81" s="38" t="s">
        <v>743</v>
      </c>
      <c r="B81" t="s">
        <v>1255</v>
      </c>
      <c r="C81" t="s">
        <v>2951</v>
      </c>
      <c r="D81" t="s">
        <v>76</v>
      </c>
      <c r="E81" s="19">
        <v>33936</v>
      </c>
      <c r="F81" t="s">
        <v>2286</v>
      </c>
      <c r="G81" t="s">
        <v>1787</v>
      </c>
      <c r="I81" t="str">
        <f t="shared" si="8"/>
        <v>insert into pelamar (username,nama_lengkap,alamat,jenis_kelamin,tanggal_lahir,no_ktp,email) values ('Carlson.Gemma63','Carlson Gemma','Jl. Jenderal Gatot Subroto Kav. 59, Surabaya 14454','L','33936','16730071314121200005','Carlson.Gemma63@gmail.com');</v>
      </c>
      <c r="P81" t="str">
        <f t="shared" ca="1" si="5"/>
        <v>22130092720111500002</v>
      </c>
      <c r="S81" s="19">
        <f t="shared" ca="1" si="6"/>
        <v>33529</v>
      </c>
      <c r="T81" t="str">
        <f t="shared" ca="1" si="7"/>
        <v>Jl. Kesehatan No. 9, Cilacap 15088</v>
      </c>
      <c r="V81" s="22" t="s">
        <v>2784</v>
      </c>
    </row>
    <row r="82" spans="1:22" x14ac:dyDescent="0.35">
      <c r="A82" s="38" t="s">
        <v>744</v>
      </c>
      <c r="B82" t="s">
        <v>1256</v>
      </c>
      <c r="C82" t="s">
        <v>2952</v>
      </c>
      <c r="D82" t="s">
        <v>76</v>
      </c>
      <c r="E82" s="19">
        <v>35365</v>
      </c>
      <c r="F82" t="s">
        <v>2287</v>
      </c>
      <c r="G82" t="s">
        <v>1788</v>
      </c>
      <c r="H82" s="8"/>
      <c r="I82" t="str">
        <f t="shared" si="8"/>
        <v>insert into pelamar (username,nama_lengkap,alamat,jenis_kelamin,tanggal_lahir,no_ktp,email) values ('Chang.Ferdinand77','Chang Ferdinand','Jl. Jend. Sudirman Kav. 49 , Makasar 12888','L','35365','13432152629121600007','Chang.Ferdinand77@hotmail.com');</v>
      </c>
      <c r="P82" t="str">
        <f t="shared" ca="1" si="5"/>
        <v>22516052314121500009</v>
      </c>
      <c r="S82" s="19">
        <f t="shared" ca="1" si="6"/>
        <v>35670</v>
      </c>
      <c r="T82" t="str">
        <f t="shared" ca="1" si="7"/>
        <v>Jl. Raden Inten, Papua 13693</v>
      </c>
      <c r="V82" s="22" t="s">
        <v>2785</v>
      </c>
    </row>
    <row r="83" spans="1:22" x14ac:dyDescent="0.35">
      <c r="A83" s="38" t="s">
        <v>745</v>
      </c>
      <c r="B83" t="s">
        <v>1257</v>
      </c>
      <c r="C83" t="s">
        <v>2953</v>
      </c>
      <c r="D83" t="s">
        <v>2709</v>
      </c>
      <c r="E83" s="19">
        <v>33121</v>
      </c>
      <c r="F83" t="s">
        <v>2288</v>
      </c>
      <c r="G83" t="s">
        <v>1789</v>
      </c>
      <c r="I83" t="str">
        <f t="shared" si="8"/>
        <v>insert into pelamar (username,nama_lengkap,alamat,jenis_kelamin,tanggal_lahir,no_ktp,email) values ('Rasmussen.Lawrence20','Rasmussen Lawrence','Jl. Raden Saleh No. 40 , Bogor 14707','P','33121','22821112527101000004','Rasmussen.Lawrence20@gmail.com');</v>
      </c>
      <c r="P83" t="str">
        <f t="shared" ca="1" si="5"/>
        <v>22116081511111300001</v>
      </c>
      <c r="S83" s="19">
        <f t="shared" ca="1" si="6"/>
        <v>36451</v>
      </c>
      <c r="T83" t="str">
        <f t="shared" ca="1" si="7"/>
        <v>Jl. Danau Sunter Utara Raya No. 1, Jakarta Selatan 14445</v>
      </c>
      <c r="V83" s="22" t="s">
        <v>2786</v>
      </c>
    </row>
    <row r="84" spans="1:22" x14ac:dyDescent="0.35">
      <c r="A84" s="38" t="s">
        <v>746</v>
      </c>
      <c r="B84" t="s">
        <v>1258</v>
      </c>
      <c r="C84" t="s">
        <v>2954</v>
      </c>
      <c r="D84" t="s">
        <v>76</v>
      </c>
      <c r="E84" s="19">
        <v>35957</v>
      </c>
      <c r="F84" t="s">
        <v>2289</v>
      </c>
      <c r="G84" t="s">
        <v>1790</v>
      </c>
      <c r="H84" s="8"/>
      <c r="I84" t="str">
        <f t="shared" si="8"/>
        <v>insert into pelamar (username,nama_lengkap,alamat,jenis_kelamin,tanggal_lahir,no_ktp,email) values ('Livingston.Cassandra78','Livingston Cassandra','Jl. Lebak Bulus 1, Papua 14551','L','35957','16719021114121200007','Livingston.Cassandra78@gmail.com');</v>
      </c>
      <c r="P84" t="str">
        <f t="shared" ca="1" si="5"/>
        <v>33518061227121300008</v>
      </c>
      <c r="S84" s="19">
        <f t="shared" ca="1" si="6"/>
        <v>34426</v>
      </c>
      <c r="T84" t="str">
        <f t="shared" ca="1" si="7"/>
        <v>Jl. Jenderal Gatot Subroto Kav. 59, Samarinda 12871</v>
      </c>
      <c r="V84" s="22" t="s">
        <v>2787</v>
      </c>
    </row>
    <row r="85" spans="1:22" x14ac:dyDescent="0.35">
      <c r="A85" s="38" t="s">
        <v>747</v>
      </c>
      <c r="B85" t="s">
        <v>1259</v>
      </c>
      <c r="C85" t="s">
        <v>2955</v>
      </c>
      <c r="D85" t="s">
        <v>2709</v>
      </c>
      <c r="E85" s="19">
        <v>34437</v>
      </c>
      <c r="F85" t="s">
        <v>2290</v>
      </c>
      <c r="G85" t="s">
        <v>1791</v>
      </c>
      <c r="I85" t="str">
        <f t="shared" si="8"/>
        <v>insert into pelamar (username,nama_lengkap,alamat,jenis_kelamin,tanggal_lahir,no_ktp,email) values ('Lawson.Nathaniel45','Lawson Nathaniel','Jl. Jeruk Raya No. 15 RT. 0011 / RW. 01, Makasar 16017','P','34437','33314062622111100000','Lawson.Nathaniel45@gmail.com');</v>
      </c>
      <c r="P85" t="str">
        <f t="shared" ca="1" si="5"/>
        <v>27825161612121500002</v>
      </c>
      <c r="S85" s="19">
        <f t="shared" ca="1" si="6"/>
        <v>34005</v>
      </c>
      <c r="T85" t="str">
        <f t="shared" ca="1" si="7"/>
        <v>Jl. Kyai Maja No. 43, Samarinda 12341</v>
      </c>
      <c r="V85" s="22" t="s">
        <v>2785</v>
      </c>
    </row>
    <row r="86" spans="1:22" x14ac:dyDescent="0.35">
      <c r="A86" s="38" t="s">
        <v>748</v>
      </c>
      <c r="B86" t="s">
        <v>1260</v>
      </c>
      <c r="C86" t="s">
        <v>2956</v>
      </c>
      <c r="D86" t="s">
        <v>76</v>
      </c>
      <c r="E86" s="19">
        <v>35920</v>
      </c>
      <c r="F86" t="s">
        <v>2291</v>
      </c>
      <c r="G86" t="s">
        <v>1792</v>
      </c>
      <c r="H86" s="8"/>
      <c r="I86" t="str">
        <f t="shared" si="8"/>
        <v>insert into pelamar (username,nama_lengkap,alamat,jenis_kelamin,tanggal_lahir,no_ktp,email) values ('Decker.Cameron45','Decker Cameron','Jl. H. Rohimin No. 30, Surabaya 12239','L','35920','11811082030111300003','Decker.Cameron45@hotmail.com');</v>
      </c>
      <c r="P86" t="str">
        <f t="shared" ca="1" si="5"/>
        <v>28614162917101000006</v>
      </c>
      <c r="S86" s="19">
        <f t="shared" ca="1" si="6"/>
        <v>34648</v>
      </c>
      <c r="T86" t="str">
        <f t="shared" ca="1" si="7"/>
        <v>Jl. Raya Kebayoran Lama No. 64 , Medan 13540</v>
      </c>
      <c r="V86" s="22" t="s">
        <v>2788</v>
      </c>
    </row>
    <row r="87" spans="1:22" x14ac:dyDescent="0.35">
      <c r="A87" s="38" t="s">
        <v>749</v>
      </c>
      <c r="B87" t="s">
        <v>1261</v>
      </c>
      <c r="C87" t="s">
        <v>2957</v>
      </c>
      <c r="D87" t="s">
        <v>76</v>
      </c>
      <c r="E87" s="19">
        <v>32599</v>
      </c>
      <c r="F87" t="s">
        <v>2292</v>
      </c>
      <c r="G87" t="s">
        <v>1793</v>
      </c>
      <c r="I87" t="str">
        <f t="shared" si="8"/>
        <v>insert into pelamar (username,nama_lengkap,alamat,jenis_kelamin,tanggal_lahir,no_ktp,email) values ('Velez.Candace35','Velez Candace','Jl. Bekasi Timur Raya KM. 18 No. 6 P. Gdg. , Makasar 15376','L','32599','27411062319121300004','Velez.Candace35@yahoo.com');</v>
      </c>
      <c r="P87" t="str">
        <f t="shared" ca="1" si="5"/>
        <v>23526191330101500004</v>
      </c>
      <c r="S87" s="19">
        <f t="shared" ca="1" si="6"/>
        <v>36054</v>
      </c>
      <c r="T87" t="str">
        <f t="shared" ca="1" si="7"/>
        <v>Jl. Pulomas Barat VI No. 20, Bogor 14190</v>
      </c>
      <c r="V87" s="22" t="s">
        <v>2789</v>
      </c>
    </row>
    <row r="88" spans="1:22" x14ac:dyDescent="0.35">
      <c r="A88" s="38" t="s">
        <v>750</v>
      </c>
      <c r="B88" t="s">
        <v>1262</v>
      </c>
      <c r="C88" t="s">
        <v>2958</v>
      </c>
      <c r="D88" t="s">
        <v>2709</v>
      </c>
      <c r="E88" s="19">
        <v>35645</v>
      </c>
      <c r="F88" t="s">
        <v>2293</v>
      </c>
      <c r="G88" t="s">
        <v>1794</v>
      </c>
      <c r="H88" s="8"/>
      <c r="I88" t="str">
        <f t="shared" si="8"/>
        <v>insert into pelamar (username,nama_lengkap,alamat,jenis_kelamin,tanggal_lahir,no_ktp,email) values ('Brock.Amal86','Brock Amal','Jl. Duren Tiga Raya No. 20, Bandung 14791','P','35645','22223111427101400005','Brock.Amal86@hotmail.com');</v>
      </c>
      <c r="P88" t="str">
        <f t="shared" ca="1" si="5"/>
        <v>20233162928121500006</v>
      </c>
      <c r="S88" s="19">
        <f t="shared" ca="1" si="6"/>
        <v>34443</v>
      </c>
      <c r="T88" t="str">
        <f t="shared" ca="1" si="7"/>
        <v>Jl. Panjang Arteri 26, Aceh 13064</v>
      </c>
      <c r="V88" s="22" t="s">
        <v>2790</v>
      </c>
    </row>
    <row r="89" spans="1:22" x14ac:dyDescent="0.35">
      <c r="A89" s="38" t="s">
        <v>751</v>
      </c>
      <c r="B89" t="s">
        <v>1263</v>
      </c>
      <c r="C89" t="s">
        <v>2959</v>
      </c>
      <c r="D89" t="s">
        <v>76</v>
      </c>
      <c r="E89" s="19">
        <v>34009</v>
      </c>
      <c r="F89" t="s">
        <v>2294</v>
      </c>
      <c r="G89" t="s">
        <v>1795</v>
      </c>
      <c r="I89" t="str">
        <f t="shared" si="8"/>
        <v>insert into pelamar (username,nama_lengkap,alamat,jenis_kelamin,tanggal_lahir,no_ktp,email) values ('Hayes.Kim51','Hayes Kim','Jl. Tawes No. 18-20 , Makasar 14090','L','34009','15526091918101100003','Hayes.Kim51@hotmail.com');</v>
      </c>
      <c r="P89" t="str">
        <f t="shared" ca="1" si="5"/>
        <v>32626061124121600007</v>
      </c>
      <c r="S89" s="19">
        <f t="shared" ca="1" si="6"/>
        <v>36518</v>
      </c>
      <c r="T89" t="str">
        <f t="shared" ca="1" si="7"/>
        <v>Jl. Raya Pasar Minggu No. 3 A, Garut 14186</v>
      </c>
      <c r="V89" s="22" t="s">
        <v>2791</v>
      </c>
    </row>
    <row r="90" spans="1:22" x14ac:dyDescent="0.35">
      <c r="A90" s="38" t="s">
        <v>752</v>
      </c>
      <c r="B90" t="s">
        <v>1264</v>
      </c>
      <c r="C90" t="s">
        <v>2960</v>
      </c>
      <c r="D90" t="s">
        <v>2709</v>
      </c>
      <c r="E90" s="19">
        <v>32659</v>
      </c>
      <c r="F90" t="s">
        <v>2295</v>
      </c>
      <c r="G90" t="s">
        <v>1796</v>
      </c>
      <c r="H90" s="8"/>
      <c r="I90" t="str">
        <f t="shared" si="8"/>
        <v>insert into pelamar (username,nama_lengkap,alamat,jenis_kelamin,tanggal_lahir,no_ktp,email) values ('Schwartz.Carolyn13','Schwartz Carolyn','Jl. Kesehatan No. 9, Balikpapan 13814','P','32659','18432152511121400004','Schwartz.Carolyn13@hotmail.com');</v>
      </c>
      <c r="P90" t="str">
        <f t="shared" ca="1" si="5"/>
        <v>24416161510121400004</v>
      </c>
      <c r="S90" s="19">
        <f t="shared" ca="1" si="6"/>
        <v>34456</v>
      </c>
      <c r="T90" t="str">
        <f t="shared" ca="1" si="7"/>
        <v>Jl. Raya Pondok Gede No. 4, Tasikmalaya 14888</v>
      </c>
      <c r="V90" s="22" t="s">
        <v>2792</v>
      </c>
    </row>
    <row r="91" spans="1:22" x14ac:dyDescent="0.35">
      <c r="A91" s="38" t="s">
        <v>753</v>
      </c>
      <c r="B91" t="s">
        <v>1265</v>
      </c>
      <c r="C91" t="s">
        <v>2961</v>
      </c>
      <c r="D91" t="s">
        <v>76</v>
      </c>
      <c r="E91" s="19">
        <v>35608</v>
      </c>
      <c r="F91" t="s">
        <v>2296</v>
      </c>
      <c r="G91" t="s">
        <v>1797</v>
      </c>
      <c r="I91" t="str">
        <f t="shared" si="8"/>
        <v>insert into pelamar (username,nama_lengkap,alamat,jenis_kelamin,tanggal_lahir,no_ktp,email) values ('Bell.Mary50','Bell Mary','Jl. Raya Pondok Gede No. 4, Depok 13986','L','35608','29620133318101100009','Bell.Mary50@gmail.com');</v>
      </c>
      <c r="P91" t="str">
        <f t="shared" ca="1" si="5"/>
        <v>11916062215111600009</v>
      </c>
      <c r="S91" s="19">
        <f t="shared" ca="1" si="6"/>
        <v>36075</v>
      </c>
      <c r="T91" t="str">
        <f t="shared" ca="1" si="7"/>
        <v>Jl. Panglima Polim I  No. 34, Depok 15716</v>
      </c>
      <c r="V91" s="22" t="s">
        <v>2793</v>
      </c>
    </row>
    <row r="92" spans="1:22" x14ac:dyDescent="0.35">
      <c r="A92" s="38" t="s">
        <v>754</v>
      </c>
      <c r="B92" t="s">
        <v>1266</v>
      </c>
      <c r="C92" t="s">
        <v>2962</v>
      </c>
      <c r="D92" t="s">
        <v>76</v>
      </c>
      <c r="E92" s="19">
        <v>35562</v>
      </c>
      <c r="F92" t="s">
        <v>2297</v>
      </c>
      <c r="G92" t="s">
        <v>1798</v>
      </c>
      <c r="H92" s="8"/>
      <c r="I92" t="str">
        <f t="shared" si="8"/>
        <v>insert into pelamar (username,nama_lengkap,alamat,jenis_kelamin,tanggal_lahir,no_ktp,email) values ('Barnes.Ruth27','Barnes Ruth','Jl. Puri Indah Raya  Blok S-2, Tasikmalaya 12761','L','35562','13724193121101000007','Barnes.Ruth27@yahoo.com');</v>
      </c>
      <c r="P92" t="str">
        <f t="shared" ca="1" si="5"/>
        <v>15819062927121500000</v>
      </c>
      <c r="S92" s="19">
        <f t="shared" ca="1" si="6"/>
        <v>34223</v>
      </c>
      <c r="T92" t="str">
        <f t="shared" ca="1" si="7"/>
        <v>Jl. Bina Warga RT. 009 / RW. 07, Kalibata, Medan 13436</v>
      </c>
      <c r="V92" s="22" t="s">
        <v>2794</v>
      </c>
    </row>
    <row r="93" spans="1:22" x14ac:dyDescent="0.35">
      <c r="A93" s="38" t="s">
        <v>755</v>
      </c>
      <c r="B93" t="s">
        <v>1267</v>
      </c>
      <c r="C93" t="s">
        <v>2963</v>
      </c>
      <c r="D93" t="s">
        <v>2709</v>
      </c>
      <c r="E93" s="19">
        <v>36258</v>
      </c>
      <c r="F93" t="s">
        <v>2298</v>
      </c>
      <c r="G93" t="s">
        <v>1799</v>
      </c>
      <c r="I93" t="str">
        <f t="shared" si="8"/>
        <v>insert into pelamar (username,nama_lengkap,alamat,jenis_kelamin,tanggal_lahir,no_ktp,email) values ('Valenzuela.Sydnee91','Valenzuela Sydnee','Jl. Ganggeng Raya No.9, Bontang 12814','P','36258','24922011823121100009','Valenzuela.Sydnee91@yahoo.com');</v>
      </c>
      <c r="P93" t="str">
        <f t="shared" ca="1" si="5"/>
        <v>19428062416121300008</v>
      </c>
      <c r="S93" s="19">
        <f t="shared" ca="1" si="6"/>
        <v>33957</v>
      </c>
      <c r="T93" t="str">
        <f t="shared" ca="1" si="7"/>
        <v>JL. Duren Sawit Raya Blok K.3 No.1, Jakarta Utara 16011</v>
      </c>
      <c r="V93" s="22" t="s">
        <v>2795</v>
      </c>
    </row>
    <row r="94" spans="1:22" x14ac:dyDescent="0.35">
      <c r="A94" s="38" t="s">
        <v>756</v>
      </c>
      <c r="B94" t="s">
        <v>1268</v>
      </c>
      <c r="C94" t="s">
        <v>2964</v>
      </c>
      <c r="D94" t="s">
        <v>76</v>
      </c>
      <c r="E94" s="19">
        <v>32553</v>
      </c>
      <c r="F94" t="s">
        <v>2299</v>
      </c>
      <c r="G94" t="s">
        <v>1800</v>
      </c>
      <c r="H94" s="8"/>
      <c r="I94" t="str">
        <f>CONCATENATE($I$3,"'",A94,"'",",","'",B94,"'",",","'",C94,"'",",","'",D94,"'",",","'",E94,"'",",","'",F94,"'",",","'",G94,"'",")",";")</f>
        <v>insert into pelamar (username,nama_lengkap,alamat,jenis_kelamin,tanggal_lahir,no_ktp,email) values ('Sweeney.Mercedes15','Sweeney Mercedes','Jl. Bintaro Permai Raya No. 3, Balikpapan 12768','L','32553','24516042627111000002','Sweeney.Mercedes15@gmail.com');</v>
      </c>
      <c r="P94" t="str">
        <f t="shared" ca="1" si="5"/>
        <v>34919031519121100005</v>
      </c>
      <c r="S94" s="19">
        <f t="shared" ca="1" si="6"/>
        <v>34179</v>
      </c>
      <c r="T94" t="str">
        <f t="shared" ca="1" si="7"/>
        <v>Jl. Basuki Rachmat  No. 31, Jakarta Selatan 15576</v>
      </c>
      <c r="V94" s="22" t="s">
        <v>2796</v>
      </c>
    </row>
    <row r="95" spans="1:22" x14ac:dyDescent="0.35">
      <c r="A95" s="38" t="s">
        <v>757</v>
      </c>
      <c r="B95" t="s">
        <v>1269</v>
      </c>
      <c r="C95" t="s">
        <v>2965</v>
      </c>
      <c r="D95" t="s">
        <v>2709</v>
      </c>
      <c r="E95" s="19">
        <v>35347</v>
      </c>
      <c r="F95" t="s">
        <v>2300</v>
      </c>
      <c r="G95" t="s">
        <v>1801</v>
      </c>
      <c r="I95" t="str">
        <f t="shared" ref="I95:I158" si="9">CONCATENATE($I$3,"'",A95,"'",",","'",B95,"'",",","'",C95,"'",",","'",D95,"'",",","'",E95,"'",",","'",F95,"'",",","'",G95,"'",")",";")</f>
        <v>insert into pelamar (username,nama_lengkap,alamat,jenis_kelamin,tanggal_lahir,no_ktp,email) values ('Rose.Andrew30','Rose Andrew','Jl. Raya Cilandak  KKO, Bogor 14997','P','35347','21218082826111300005','Rose.Andrew30@yahoo.com');</v>
      </c>
      <c r="P95" t="str">
        <f t="shared" ca="1" si="5"/>
        <v>16225041127111500006</v>
      </c>
      <c r="S95" s="19">
        <f t="shared" ca="1" si="6"/>
        <v>32864</v>
      </c>
      <c r="T95" t="str">
        <f t="shared" ca="1" si="7"/>
        <v>Jl. Prof. Dr. Latumeten No. 1, Aceh 12847</v>
      </c>
      <c r="V95" s="22" t="s">
        <v>2797</v>
      </c>
    </row>
    <row r="96" spans="1:22" x14ac:dyDescent="0.35">
      <c r="A96" s="38" t="s">
        <v>758</v>
      </c>
      <c r="B96" t="s">
        <v>1270</v>
      </c>
      <c r="C96" t="s">
        <v>2966</v>
      </c>
      <c r="D96" t="s">
        <v>76</v>
      </c>
      <c r="E96" s="19">
        <v>34297</v>
      </c>
      <c r="F96" t="s">
        <v>2301</v>
      </c>
      <c r="G96" t="s">
        <v>1802</v>
      </c>
      <c r="H96" s="8"/>
      <c r="I96" t="str">
        <f t="shared" si="9"/>
        <v>insert into pelamar (username,nama_lengkap,alamat,jenis_kelamin,tanggal_lahir,no_ktp,email) values ('Obrien.Iris93','Obrien Iris','Jl. Raya Pondok Gede No. 4, Depok 15340','L','34297','18327112410111200003','Obrien.Iris93@gmail.com');</v>
      </c>
      <c r="P96" t="str">
        <f t="shared" ca="1" si="5"/>
        <v>27928131526111100000</v>
      </c>
      <c r="S96" s="19">
        <f t="shared" ca="1" si="6"/>
        <v>33117</v>
      </c>
      <c r="T96" t="str">
        <f t="shared" ca="1" si="7"/>
        <v>Jl. HR. Rasuna Said, Kuningan, Jakarta Utara 14210</v>
      </c>
      <c r="V96" s="22" t="s">
        <v>2798</v>
      </c>
    </row>
    <row r="97" spans="1:22" x14ac:dyDescent="0.35">
      <c r="A97" s="38" t="s">
        <v>759</v>
      </c>
      <c r="B97" t="s">
        <v>1271</v>
      </c>
      <c r="C97" t="s">
        <v>2967</v>
      </c>
      <c r="D97" t="s">
        <v>76</v>
      </c>
      <c r="E97" s="19">
        <v>33707</v>
      </c>
      <c r="F97" t="s">
        <v>2302</v>
      </c>
      <c r="G97" t="s">
        <v>1803</v>
      </c>
      <c r="I97" t="str">
        <f t="shared" si="9"/>
        <v>insert into pelamar (username,nama_lengkap,alamat,jenis_kelamin,tanggal_lahir,no_ktp,email) values ('Albert.Kylan57','Albert Kylan','Jl. Metro Duta Kav. UE,  Pondok Indah, Depok 13333','L','33707','34730042410111200005','Albert.Kylan57@gmail.com');</v>
      </c>
      <c r="P97" t="str">
        <f t="shared" ca="1" si="5"/>
        <v>18611062624121200007</v>
      </c>
      <c r="S97" s="19">
        <f t="shared" ca="1" si="6"/>
        <v>34347</v>
      </c>
      <c r="T97" t="str">
        <f t="shared" ca="1" si="7"/>
        <v>Jl. Raya Bogor  Km. 19  No. 3.a, Bogor 15652</v>
      </c>
      <c r="V97" s="22" t="s">
        <v>2799</v>
      </c>
    </row>
    <row r="98" spans="1:22" x14ac:dyDescent="0.35">
      <c r="A98" s="38" t="s">
        <v>760</v>
      </c>
      <c r="B98" t="s">
        <v>1272</v>
      </c>
      <c r="C98" t="s">
        <v>2968</v>
      </c>
      <c r="D98" t="s">
        <v>2709</v>
      </c>
      <c r="E98" s="19">
        <v>35700</v>
      </c>
      <c r="F98" t="s">
        <v>2303</v>
      </c>
      <c r="G98" t="s">
        <v>1804</v>
      </c>
      <c r="H98" s="8"/>
      <c r="I98" t="str">
        <f t="shared" si="9"/>
        <v>insert into pelamar (username,nama_lengkap,alamat,jenis_kelamin,tanggal_lahir,no_ktp,email) values ('Mcintyre.Veda6','Mcintyre Veda','Jl. RS. Fatmawati, Balikpapan 12518','P','35700','33916112017111300006','Mcintyre.Veda6@yahoo.com');</v>
      </c>
      <c r="P98" t="str">
        <f t="shared" ca="1" si="5"/>
        <v>11726141329111000007</v>
      </c>
      <c r="S98" s="19">
        <f t="shared" ca="1" si="6"/>
        <v>34126</v>
      </c>
      <c r="T98" t="str">
        <f t="shared" ca="1" si="7"/>
        <v>Jl. Anggrek No. 2 B, Depok 12199</v>
      </c>
      <c r="V98" s="22" t="s">
        <v>2800</v>
      </c>
    </row>
    <row r="99" spans="1:22" x14ac:dyDescent="0.35">
      <c r="A99" s="38" t="s">
        <v>761</v>
      </c>
      <c r="B99" t="s">
        <v>1273</v>
      </c>
      <c r="C99" t="s">
        <v>2969</v>
      </c>
      <c r="D99" t="s">
        <v>76</v>
      </c>
      <c r="E99" s="19">
        <v>33469</v>
      </c>
      <c r="F99" t="s">
        <v>2304</v>
      </c>
      <c r="G99" t="s">
        <v>1805</v>
      </c>
      <c r="I99" t="str">
        <f t="shared" si="9"/>
        <v>insert into pelamar (username,nama_lengkap,alamat,jenis_kelamin,tanggal_lahir,no_ktp,email) values ('Mendez.Barry62','Mendez Barry','Jl. Anggrek No. 2 B, Tasikmalaya 14426','L','33469','29521071210111400006','Mendez.Barry62@hotmail.com');</v>
      </c>
      <c r="P99" t="str">
        <f t="shared" ca="1" si="5"/>
        <v>33934193219111000003</v>
      </c>
      <c r="S99" s="19">
        <f t="shared" ca="1" si="6"/>
        <v>35630</v>
      </c>
      <c r="T99" t="str">
        <f t="shared" ca="1" si="7"/>
        <v>Jl. Mohamad Kahfi Raya 1, Jakarta Utara 15390</v>
      </c>
      <c r="V99" s="22" t="s">
        <v>2801</v>
      </c>
    </row>
    <row r="100" spans="1:22" x14ac:dyDescent="0.35">
      <c r="A100" s="38" t="s">
        <v>762</v>
      </c>
      <c r="B100" t="s">
        <v>1274</v>
      </c>
      <c r="C100" t="s">
        <v>2970</v>
      </c>
      <c r="D100" t="s">
        <v>2709</v>
      </c>
      <c r="E100" s="19">
        <v>33895</v>
      </c>
      <c r="F100" t="s">
        <v>2305</v>
      </c>
      <c r="G100" t="s">
        <v>1806</v>
      </c>
      <c r="H100" s="8"/>
      <c r="I100" t="str">
        <f t="shared" si="9"/>
        <v>insert into pelamar (username,nama_lengkap,alamat,jenis_kelamin,tanggal_lahir,no_ktp,email) values ('Giles.Carissa92','Giles Carissa','Jl. Bintaro Permai Raya No. 3, Depok 12626','P','33895','11221141719101600003','Giles.Carissa92@gmail.com');</v>
      </c>
      <c r="P100" t="str">
        <f t="shared" ca="1" si="5"/>
        <v>13327063126101400004</v>
      </c>
      <c r="S100" s="19">
        <f t="shared" ca="1" si="6"/>
        <v>35167</v>
      </c>
      <c r="T100" t="str">
        <f t="shared" ca="1" si="7"/>
        <v>Jl. Ampera Raya No. 34, Semarang 12380</v>
      </c>
      <c r="V100" s="22" t="s">
        <v>2802</v>
      </c>
    </row>
    <row r="101" spans="1:22" x14ac:dyDescent="0.35">
      <c r="A101" s="38" t="s">
        <v>763</v>
      </c>
      <c r="B101" t="s">
        <v>1275</v>
      </c>
      <c r="C101" t="s">
        <v>2971</v>
      </c>
      <c r="D101" t="s">
        <v>76</v>
      </c>
      <c r="E101" s="19">
        <v>33971</v>
      </c>
      <c r="F101" t="s">
        <v>2306</v>
      </c>
      <c r="G101" t="s">
        <v>1807</v>
      </c>
      <c r="I101" t="str">
        <f t="shared" si="9"/>
        <v>insert into pelamar (username,nama_lengkap,alamat,jenis_kelamin,tanggal_lahir,no_ktp,email) values ('Hull.Armando46','Hull Armando','Jl. Duri Raya No. 22, Jakarta Utara 14364','L','33971','11915072413121400008','Hull.Armando46@hotmail.com');</v>
      </c>
      <c r="P101" t="str">
        <f t="shared" ca="1" si="5"/>
        <v>34332122916121400002</v>
      </c>
      <c r="S101" s="19">
        <f t="shared" ca="1" si="6"/>
        <v>33620</v>
      </c>
      <c r="T101" t="str">
        <f t="shared" ca="1" si="7"/>
        <v>Jl. H. Rohimin No. 30, Samarinda 12248</v>
      </c>
      <c r="V101" s="22" t="s">
        <v>2803</v>
      </c>
    </row>
    <row r="102" spans="1:22" x14ac:dyDescent="0.35">
      <c r="A102" s="38" t="s">
        <v>764</v>
      </c>
      <c r="B102" t="s">
        <v>1276</v>
      </c>
      <c r="C102" t="s">
        <v>2972</v>
      </c>
      <c r="D102" t="s">
        <v>76</v>
      </c>
      <c r="E102" s="19">
        <v>35717</v>
      </c>
      <c r="F102" t="s">
        <v>2307</v>
      </c>
      <c r="G102" t="s">
        <v>1808</v>
      </c>
      <c r="H102" s="8"/>
      <c r="I102" t="str">
        <f t="shared" si="9"/>
        <v>insert into pelamar (username,nama_lengkap,alamat,jenis_kelamin,tanggal_lahir,no_ktp,email) values ('Griffith.Kristen63','Griffith Kristen','Jl. MT. Haryono No. 8, Medan 12400','L','35717','28632032010111300005','Griffith.Kristen63@gmail.com');</v>
      </c>
      <c r="P102" t="str">
        <f t="shared" ca="1" si="5"/>
        <v>32315031415121300002</v>
      </c>
      <c r="S102" s="19">
        <f t="shared" ca="1" si="6"/>
        <v>33449</v>
      </c>
      <c r="T102" t="str">
        <f t="shared" ca="1" si="7"/>
        <v>Jl. Boulevard Timur Raya RT. 006 / 02, Semarang 15779</v>
      </c>
      <c r="V102" s="22" t="s">
        <v>2804</v>
      </c>
    </row>
    <row r="103" spans="1:22" x14ac:dyDescent="0.35">
      <c r="A103" s="38" t="s">
        <v>765</v>
      </c>
      <c r="B103" t="s">
        <v>1277</v>
      </c>
      <c r="C103" t="s">
        <v>2973</v>
      </c>
      <c r="D103" t="s">
        <v>2709</v>
      </c>
      <c r="E103" s="19">
        <v>33003</v>
      </c>
      <c r="F103" t="s">
        <v>2308</v>
      </c>
      <c r="G103" t="s">
        <v>1809</v>
      </c>
      <c r="I103" t="str">
        <f t="shared" si="9"/>
        <v>insert into pelamar (username,nama_lengkap,alamat,jenis_kelamin,tanggal_lahir,no_ktp,email) values ('Walton.Thaddeus29','Walton Thaddeus','Jl. Kramat Jaya, Tanjung Priok, Garut 13911','P','33003','30919071620111500002','Walton.Thaddeus29@hotmail.com');</v>
      </c>
      <c r="P103" t="str">
        <f t="shared" ca="1" si="5"/>
        <v>25514133414121100007</v>
      </c>
      <c r="S103" s="19">
        <f t="shared" ca="1" si="6"/>
        <v>36207</v>
      </c>
      <c r="T103" t="str">
        <f t="shared" ca="1" si="7"/>
        <v>Jl. Senayan No. 26, Balikpapan 12208</v>
      </c>
      <c r="V103" s="22" t="s">
        <v>2805</v>
      </c>
    </row>
    <row r="104" spans="1:22" x14ac:dyDescent="0.35">
      <c r="A104" s="38" t="s">
        <v>766</v>
      </c>
      <c r="B104" t="s">
        <v>1278</v>
      </c>
      <c r="C104" t="s">
        <v>2974</v>
      </c>
      <c r="D104" t="s">
        <v>76</v>
      </c>
      <c r="E104" s="19">
        <v>35523</v>
      </c>
      <c r="F104" t="s">
        <v>2309</v>
      </c>
      <c r="G104" t="s">
        <v>1810</v>
      </c>
      <c r="H104" s="8"/>
      <c r="I104" t="str">
        <f t="shared" si="9"/>
        <v>insert into pelamar (username,nama_lengkap,alamat,jenis_kelamin,tanggal_lahir,no_ktp,email) values ('Ortega.Gwendolyn97','Ortega Gwendolyn','Jl. Lebak Bulus 1, Medan 14350','L','35523','31221063315121300006','Ortega.Gwendolyn97@yahoo.com');</v>
      </c>
      <c r="P104" t="str">
        <f t="shared" ca="1" si="5"/>
        <v>31631132328121600002</v>
      </c>
      <c r="S104" s="19">
        <f t="shared" ca="1" si="6"/>
        <v>35702</v>
      </c>
      <c r="T104" t="str">
        <f t="shared" ca="1" si="7"/>
        <v>Jl. Duren Tiga Raya No. 20, Aceh 14615</v>
      </c>
      <c r="V104" s="22" t="s">
        <v>2806</v>
      </c>
    </row>
    <row r="105" spans="1:22" x14ac:dyDescent="0.35">
      <c r="A105" s="38" t="s">
        <v>767</v>
      </c>
      <c r="B105" t="s">
        <v>1279</v>
      </c>
      <c r="C105" t="s">
        <v>2975</v>
      </c>
      <c r="D105" t="s">
        <v>2709</v>
      </c>
      <c r="E105" s="19">
        <v>34708</v>
      </c>
      <c r="F105" t="s">
        <v>2310</v>
      </c>
      <c r="G105" t="s">
        <v>1811</v>
      </c>
      <c r="I105" t="str">
        <f t="shared" si="9"/>
        <v>insert into pelamar (username,nama_lengkap,alamat,jenis_kelamin,tanggal_lahir,no_ktp,email) values ('Lang.Ivana14','Lang Ivana','Jl. Raya Bekasi Timur 170 C, Papua 12120','P','34708','23528071128121100008','Lang.Ivana14@hotmail.com');</v>
      </c>
      <c r="P105" t="str">
        <f t="shared" ca="1" si="5"/>
        <v>17423182720111500003</v>
      </c>
      <c r="S105" s="19">
        <f t="shared" ca="1" si="6"/>
        <v>35140</v>
      </c>
      <c r="T105" t="str">
        <f t="shared" ca="1" si="7"/>
        <v>Jl. Kramat Raya No. 17 A, Aceh 14603</v>
      </c>
      <c r="V105" s="22" t="s">
        <v>2807</v>
      </c>
    </row>
    <row r="106" spans="1:22" x14ac:dyDescent="0.35">
      <c r="A106" s="38" t="s">
        <v>768</v>
      </c>
      <c r="B106" t="s">
        <v>1280</v>
      </c>
      <c r="C106" t="s">
        <v>2976</v>
      </c>
      <c r="D106" t="s">
        <v>76</v>
      </c>
      <c r="E106" s="19">
        <v>33240</v>
      </c>
      <c r="F106" t="s">
        <v>2311</v>
      </c>
      <c r="G106" t="s">
        <v>1812</v>
      </c>
      <c r="H106" s="8"/>
      <c r="I106" t="str">
        <f t="shared" si="9"/>
        <v>insert into pelamar (username,nama_lengkap,alamat,jenis_kelamin,tanggal_lahir,no_ktp,email) values ('Brady.Rina10','Brady Rina','Jl. Taman Brawijaya No. 1, Semarang 15666','L','33240','27920031516111600002','Brady.Rina10@yahoo.com');</v>
      </c>
      <c r="P106" t="str">
        <f t="shared" ca="1" si="5"/>
        <v>28230091530111200001</v>
      </c>
      <c r="S106" s="19">
        <f t="shared" ca="1" si="6"/>
        <v>35473</v>
      </c>
      <c r="T106" t="str">
        <f t="shared" ca="1" si="7"/>
        <v>Jl. Ciledug Raya No. 94 - 96, Tasikmalaya 12538</v>
      </c>
      <c r="V106" s="22" t="s">
        <v>2808</v>
      </c>
    </row>
    <row r="107" spans="1:22" x14ac:dyDescent="0.35">
      <c r="A107" s="38" t="s">
        <v>769</v>
      </c>
      <c r="B107" t="s">
        <v>1281</v>
      </c>
      <c r="C107" t="s">
        <v>2977</v>
      </c>
      <c r="D107" t="s">
        <v>76</v>
      </c>
      <c r="E107" s="19">
        <v>34328</v>
      </c>
      <c r="F107" t="s">
        <v>2312</v>
      </c>
      <c r="G107" t="s">
        <v>1813</v>
      </c>
      <c r="I107" t="str">
        <f t="shared" si="9"/>
        <v>insert into pelamar (username,nama_lengkap,alamat,jenis_kelamin,tanggal_lahir,no_ktp,email) values ('Reed.Gregory100','Reed Gregory','Jl. Raya Pejuangan Kav. 8, Bogor 14831','L','34328','13913122810101500001','Reed.Gregory100@hotmail.com');</v>
      </c>
      <c r="P107" t="str">
        <f t="shared" ca="1" si="5"/>
        <v>17533122322121000003</v>
      </c>
      <c r="S107" s="19">
        <f t="shared" ca="1" si="6"/>
        <v>34794</v>
      </c>
      <c r="T107" t="str">
        <f t="shared" ca="1" si="7"/>
        <v>Jl. Gereja Theresia No. 22, Garut 14702</v>
      </c>
      <c r="V107" s="22" t="s">
        <v>2809</v>
      </c>
    </row>
    <row r="108" spans="1:22" x14ac:dyDescent="0.35">
      <c r="A108" s="38" t="s">
        <v>770</v>
      </c>
      <c r="B108" t="s">
        <v>1282</v>
      </c>
      <c r="C108" t="s">
        <v>2978</v>
      </c>
      <c r="D108" t="s">
        <v>2709</v>
      </c>
      <c r="E108" s="19">
        <v>36364</v>
      </c>
      <c r="F108" t="s">
        <v>2313</v>
      </c>
      <c r="G108" t="s">
        <v>1814</v>
      </c>
      <c r="H108" s="8"/>
      <c r="I108" t="str">
        <f t="shared" si="9"/>
        <v>insert into pelamar (username,nama_lengkap,alamat,jenis_kelamin,tanggal_lahir,no_ktp,email) values ('Roman.Camille22','Roman Camille','Jl. Basuki Rachmat  No. 31, Tasikmalaya 15397','P','36364','31419152627121300005','Roman.Camille22@yahoo.com');</v>
      </c>
      <c r="P108" t="str">
        <f t="shared" ca="1" si="5"/>
        <v>30634011830101300009</v>
      </c>
      <c r="S108" s="19">
        <f t="shared" ca="1" si="6"/>
        <v>36481</v>
      </c>
      <c r="T108" t="str">
        <f t="shared" ca="1" si="7"/>
        <v>Jl. Raya Pejuangan Kav. 8, Semarang 14492</v>
      </c>
      <c r="V108" s="22" t="s">
        <v>2810</v>
      </c>
    </row>
    <row r="109" spans="1:22" x14ac:dyDescent="0.35">
      <c r="A109" s="38" t="s">
        <v>771</v>
      </c>
      <c r="B109" t="s">
        <v>1283</v>
      </c>
      <c r="C109" t="s">
        <v>2979</v>
      </c>
      <c r="D109" t="s">
        <v>76</v>
      </c>
      <c r="E109" s="19">
        <v>35314</v>
      </c>
      <c r="F109" t="s">
        <v>2314</v>
      </c>
      <c r="G109" t="s">
        <v>1815</v>
      </c>
      <c r="I109" t="str">
        <f t="shared" si="9"/>
        <v>insert into pelamar (username,nama_lengkap,alamat,jenis_kelamin,tanggal_lahir,no_ktp,email) values ('Mcintyre.Roth95','Mcintyre Roth','Jl. Pulomas Barat VI No. 20, Medan 14657','L','35314','13528071819101400005','Mcintyre.Roth95@yahoo.com');</v>
      </c>
      <c r="P109" t="str">
        <f t="shared" ca="1" si="5"/>
        <v>17227091619121400006</v>
      </c>
      <c r="S109" s="19">
        <f t="shared" ca="1" si="6"/>
        <v>34528</v>
      </c>
      <c r="T109" t="str">
        <f t="shared" ca="1" si="7"/>
        <v>Jl. Jend. Sudirman Kav. 49 , Depok 15012</v>
      </c>
      <c r="V109" s="22" t="s">
        <v>2811</v>
      </c>
    </row>
    <row r="110" spans="1:22" x14ac:dyDescent="0.35">
      <c r="A110" s="38" t="s">
        <v>772</v>
      </c>
      <c r="B110" t="s">
        <v>1284</v>
      </c>
      <c r="C110" t="s">
        <v>2980</v>
      </c>
      <c r="D110" t="s">
        <v>2709</v>
      </c>
      <c r="E110" s="19">
        <v>33386</v>
      </c>
      <c r="F110" t="s">
        <v>2315</v>
      </c>
      <c r="G110" t="s">
        <v>1816</v>
      </c>
      <c r="H110" s="8"/>
      <c r="I110" t="str">
        <f t="shared" si="9"/>
        <v>insert into pelamar (username,nama_lengkap,alamat,jenis_kelamin,tanggal_lahir,no_ktp,email) values ('Roy.Stewart30','Roy Stewart','Jl. Baru Sunter Permai Raya, Makasar 13251','P','33386','22416063012111000000','Roy.Stewart30@gmail.com');</v>
      </c>
      <c r="P110" t="str">
        <f t="shared" ca="1" si="5"/>
        <v>22128082514111000008</v>
      </c>
      <c r="S110" s="19">
        <f t="shared" ca="1" si="6"/>
        <v>36401</v>
      </c>
      <c r="T110" t="str">
        <f t="shared" ca="1" si="7"/>
        <v>Jl. Gereja Theresia No. 22, Garut 12599</v>
      </c>
      <c r="V110" s="22" t="s">
        <v>2812</v>
      </c>
    </row>
    <row r="111" spans="1:22" x14ac:dyDescent="0.35">
      <c r="A111" s="38" t="s">
        <v>773</v>
      </c>
      <c r="B111" t="s">
        <v>1285</v>
      </c>
      <c r="C111" t="s">
        <v>2981</v>
      </c>
      <c r="D111" t="s">
        <v>76</v>
      </c>
      <c r="E111" s="19">
        <v>34881</v>
      </c>
      <c r="F111" t="s">
        <v>2316</v>
      </c>
      <c r="G111" t="s">
        <v>1817</v>
      </c>
      <c r="I111" t="str">
        <f t="shared" si="9"/>
        <v>insert into pelamar (username,nama_lengkap,alamat,jenis_kelamin,tanggal_lahir,no_ktp,email) values ('Hunter.Rhoda8','Hunter Rhoda','Jl. Teuku Cik Ditiro No. 46  M, Bontang 15172','L','34881','13324041324101000009','Hunter.Rhoda8@hotmail.com');</v>
      </c>
      <c r="P111" t="str">
        <f t="shared" ca="1" si="5"/>
        <v>24124051318121600003</v>
      </c>
      <c r="S111" s="19">
        <f t="shared" ca="1" si="6"/>
        <v>33652</v>
      </c>
      <c r="T111" t="str">
        <f t="shared" ca="1" si="7"/>
        <v>Jl. Dharmawangsa Raya No. 13  Blok P II, Semarang 13667</v>
      </c>
      <c r="V111" s="22" t="s">
        <v>2813</v>
      </c>
    </row>
    <row r="112" spans="1:22" x14ac:dyDescent="0.35">
      <c r="A112" s="38" t="s">
        <v>774</v>
      </c>
      <c r="B112" t="s">
        <v>1286</v>
      </c>
      <c r="C112" t="s">
        <v>2982</v>
      </c>
      <c r="D112" t="s">
        <v>76</v>
      </c>
      <c r="E112" s="19">
        <v>33249</v>
      </c>
      <c r="F112" t="s">
        <v>2317</v>
      </c>
      <c r="G112" t="s">
        <v>1818</v>
      </c>
      <c r="H112" s="8"/>
      <c r="I112" t="str">
        <f t="shared" si="9"/>
        <v>insert into pelamar (username,nama_lengkap,alamat,jenis_kelamin,tanggal_lahir,no_ktp,email) values ('Stanley.Cameran48','Stanley Cameran','Jl. Jenderal Gatot Subroto Kav. 59, Jakarta Selatan 12318','L','33249','33421013416121400003','Stanley.Cameran48@gmail.com');</v>
      </c>
      <c r="P112" t="str">
        <f t="shared" ca="1" si="5"/>
        <v>18634022619101100003</v>
      </c>
      <c r="S112" s="19">
        <f t="shared" ca="1" si="6"/>
        <v>35732</v>
      </c>
      <c r="T112" t="str">
        <f t="shared" ca="1" si="7"/>
        <v>Jl. Danau Sunter Utara Raya No. 1, Bandung 15677</v>
      </c>
      <c r="V112" s="22" t="s">
        <v>2814</v>
      </c>
    </row>
    <row r="113" spans="1:22" x14ac:dyDescent="0.35">
      <c r="A113" s="38" t="s">
        <v>775</v>
      </c>
      <c r="B113" t="s">
        <v>1287</v>
      </c>
      <c r="C113" t="s">
        <v>2983</v>
      </c>
      <c r="D113" t="s">
        <v>76</v>
      </c>
      <c r="E113" s="19">
        <v>35714</v>
      </c>
      <c r="F113" t="s">
        <v>2318</v>
      </c>
      <c r="G113" t="s">
        <v>1819</v>
      </c>
      <c r="I113" t="str">
        <f t="shared" si="9"/>
        <v>insert into pelamar (username,nama_lengkap,alamat,jenis_kelamin,tanggal_lahir,no_ktp,email) values ('Knox.Yoko92','Knox Yoko','Jl. Taman Brawijaya No. 1, Garut 12642','L','35714','22134111518101400006','Knox.Yoko92@hotmail.com');</v>
      </c>
      <c r="P113" t="str">
        <f t="shared" ca="1" si="5"/>
        <v>29616072710121000007</v>
      </c>
      <c r="S113" s="19">
        <f t="shared" ca="1" si="6"/>
        <v>33940</v>
      </c>
      <c r="T113" t="str">
        <f t="shared" ca="1" si="7"/>
        <v>Jl. Boulevard Timur Raya RT. 006 / 02, Balikpapan 15364</v>
      </c>
      <c r="V113" s="22" t="s">
        <v>2815</v>
      </c>
    </row>
    <row r="114" spans="1:22" x14ac:dyDescent="0.35">
      <c r="A114" s="38" t="s">
        <v>776</v>
      </c>
      <c r="B114" t="s">
        <v>1288</v>
      </c>
      <c r="C114" t="s">
        <v>2984</v>
      </c>
      <c r="D114" t="s">
        <v>2709</v>
      </c>
      <c r="E114" s="19">
        <v>35459</v>
      </c>
      <c r="F114" t="s">
        <v>2319</v>
      </c>
      <c r="G114" t="s">
        <v>1820</v>
      </c>
      <c r="H114" s="8"/>
      <c r="I114" t="str">
        <f t="shared" si="9"/>
        <v>insert into pelamar (username,nama_lengkap,alamat,jenis_kelamin,tanggal_lahir,no_ktp,email) values ('Allison.Phelan83','Allison Phelan','Jl. LetJen S. Parman Kav. 87, Bontang 13463','P','35459','31320061328111600004','Allison.Phelan83@gmail.com');</v>
      </c>
      <c r="P114" t="str">
        <f t="shared" ca="1" si="5"/>
        <v>24714031227121200009</v>
      </c>
      <c r="S114" s="19">
        <f t="shared" ca="1" si="6"/>
        <v>34670</v>
      </c>
      <c r="T114" t="str">
        <f t="shared" ca="1" si="7"/>
        <v>Jl. Raya Bogor  Km. 19  No. 3.a, Makasar 15359</v>
      </c>
      <c r="V114" s="22" t="s">
        <v>2816</v>
      </c>
    </row>
    <row r="115" spans="1:22" x14ac:dyDescent="0.35">
      <c r="A115" s="38" t="s">
        <v>777</v>
      </c>
      <c r="B115" t="s">
        <v>1289</v>
      </c>
      <c r="C115" t="s">
        <v>2985</v>
      </c>
      <c r="D115" t="s">
        <v>76</v>
      </c>
      <c r="E115" s="19">
        <v>36148</v>
      </c>
      <c r="F115" t="s">
        <v>2320</v>
      </c>
      <c r="G115" t="s">
        <v>1821</v>
      </c>
      <c r="I115" t="str">
        <f t="shared" si="9"/>
        <v>insert into pelamar (username,nama_lengkap,alamat,jenis_kelamin,tanggal_lahir,no_ktp,email) values ('Kent.Donna54','Kent Donna','Jl. H. Rohimin No. 30, Surabaya 13266','L','36148','31116052818101400003','Kent.Donna54@yahoo.com');</v>
      </c>
      <c r="P115" t="str">
        <f t="shared" ca="1" si="5"/>
        <v>24824143330101300000</v>
      </c>
      <c r="S115" s="19">
        <f t="shared" ca="1" si="6"/>
        <v>32835</v>
      </c>
      <c r="T115" t="str">
        <f t="shared" ca="1" si="7"/>
        <v>Jl. Perintis Kemerdekaan Kav. 149, Bandung 15390</v>
      </c>
      <c r="V115" s="22" t="s">
        <v>2817</v>
      </c>
    </row>
    <row r="116" spans="1:22" x14ac:dyDescent="0.35">
      <c r="A116" s="38" t="s">
        <v>778</v>
      </c>
      <c r="B116" t="s">
        <v>1290</v>
      </c>
      <c r="C116" t="s">
        <v>2986</v>
      </c>
      <c r="D116" t="s">
        <v>76</v>
      </c>
      <c r="E116" s="19">
        <v>36375</v>
      </c>
      <c r="F116" t="s">
        <v>2321</v>
      </c>
      <c r="G116" t="s">
        <v>1822</v>
      </c>
      <c r="H116" s="8"/>
      <c r="I116" t="str">
        <f t="shared" si="9"/>
        <v>insert into pelamar (username,nama_lengkap,alamat,jenis_kelamin,tanggal_lahir,no_ktp,email) values ('Moody.Gray92','Moody Gray','Jl. Kramat Raya No. 128, Bandung 15639','L','36375','18520042818101000002','Moody.Gray92@yahoo.com');</v>
      </c>
      <c r="P116" t="str">
        <f t="shared" ca="1" si="5"/>
        <v>26328041321121600008</v>
      </c>
      <c r="S116" s="19">
        <f t="shared" ca="1" si="6"/>
        <v>35743</v>
      </c>
      <c r="T116" t="str">
        <f t="shared" ca="1" si="7"/>
        <v>Jl. HR. Rasuna Said Kav. C-21 Kuningan, Surabaya 15743</v>
      </c>
      <c r="V116" s="22" t="s">
        <v>2818</v>
      </c>
    </row>
    <row r="117" spans="1:22" x14ac:dyDescent="0.35">
      <c r="A117" s="38" t="s">
        <v>779</v>
      </c>
      <c r="B117" t="s">
        <v>1291</v>
      </c>
      <c r="C117" t="s">
        <v>2987</v>
      </c>
      <c r="D117" t="s">
        <v>2709</v>
      </c>
      <c r="E117" s="19">
        <v>33042</v>
      </c>
      <c r="F117" t="s">
        <v>2322</v>
      </c>
      <c r="G117" t="s">
        <v>1823</v>
      </c>
      <c r="I117" t="str">
        <f t="shared" si="9"/>
        <v>insert into pelamar (username,nama_lengkap,alamat,jenis_kelamin,tanggal_lahir,no_ktp,email) values ('Mendez.Avram60','Mendez Avram','Jl. Tanah Sereal VII / 9, Jakarta Utara 13395','P','33042','17132181726111400009','Mendez.Avram60@gmail.com');</v>
      </c>
      <c r="P117" t="str">
        <f t="shared" ca="1" si="5"/>
        <v>15832161925121000003</v>
      </c>
      <c r="S117" s="19">
        <f t="shared" ca="1" si="6"/>
        <v>34940</v>
      </c>
      <c r="T117" t="str">
        <f t="shared" ca="1" si="7"/>
        <v>Jl. Ciputat Raya No. 40, Tasikmalaya 14428</v>
      </c>
      <c r="V117" s="22" t="s">
        <v>2819</v>
      </c>
    </row>
    <row r="118" spans="1:22" x14ac:dyDescent="0.35">
      <c r="A118" s="38" t="s">
        <v>780</v>
      </c>
      <c r="B118" t="s">
        <v>1292</v>
      </c>
      <c r="C118" t="s">
        <v>2988</v>
      </c>
      <c r="D118" t="s">
        <v>76</v>
      </c>
      <c r="E118" s="19">
        <v>35458</v>
      </c>
      <c r="F118" t="s">
        <v>2323</v>
      </c>
      <c r="G118" t="s">
        <v>1824</v>
      </c>
      <c r="H118" s="8"/>
      <c r="I118" t="str">
        <f t="shared" si="9"/>
        <v>insert into pelamar (username,nama_lengkap,alamat,jenis_kelamin,tanggal_lahir,no_ktp,email) values ('Stevens.Chase10','Stevens Chase','Jl. Raya Bogor  Km. 19  No. 3.a, Bontang 12977','L','35458','32818023225121400004','Stevens.Chase10@gmail.com');</v>
      </c>
      <c r="P118" t="str">
        <f t="shared" ca="1" si="5"/>
        <v>11516121110101100005</v>
      </c>
      <c r="S118" s="19">
        <f t="shared" ca="1" si="6"/>
        <v>32537</v>
      </c>
      <c r="T118" t="str">
        <f t="shared" ca="1" si="7"/>
        <v>Jl. Jenderal Gatot Subroto Kav. 59, Papua 16109</v>
      </c>
      <c r="V118" s="22" t="s">
        <v>2820</v>
      </c>
    </row>
    <row r="119" spans="1:22" x14ac:dyDescent="0.35">
      <c r="A119" s="38" t="s">
        <v>781</v>
      </c>
      <c r="B119" t="s">
        <v>1293</v>
      </c>
      <c r="C119" t="s">
        <v>2989</v>
      </c>
      <c r="D119" t="s">
        <v>2709</v>
      </c>
      <c r="E119" s="19">
        <v>33749</v>
      </c>
      <c r="F119" t="s">
        <v>2324</v>
      </c>
      <c r="G119" t="s">
        <v>1825</v>
      </c>
      <c r="I119" t="str">
        <f t="shared" si="9"/>
        <v>insert into pelamar (username,nama_lengkap,alamat,jenis_kelamin,tanggal_lahir,no_ktp,email) values ('Deleon.Ursa16','Deleon Ursa','Jl. Warung Sila No.8 RT.006 / RW.04 Gudang Baru, Tasikmalaya 15497','P','33749','15611083118101100000','Deleon.Ursa16@yahoo.com');</v>
      </c>
      <c r="P119" t="str">
        <f t="shared" ca="1" si="5"/>
        <v>13424123016101600004</v>
      </c>
      <c r="S119" s="19">
        <f t="shared" ca="1" si="6"/>
        <v>32763</v>
      </c>
      <c r="T119" t="str">
        <f t="shared" ca="1" si="7"/>
        <v>Jl. Dr. Saharjo No. 120, Bogor 14693</v>
      </c>
      <c r="V119" s="22" t="s">
        <v>2821</v>
      </c>
    </row>
    <row r="120" spans="1:22" x14ac:dyDescent="0.35">
      <c r="A120" s="38" t="s">
        <v>782</v>
      </c>
      <c r="B120" t="s">
        <v>1294</v>
      </c>
      <c r="C120" t="s">
        <v>2990</v>
      </c>
      <c r="D120" t="s">
        <v>76</v>
      </c>
      <c r="E120" s="19">
        <v>36185</v>
      </c>
      <c r="F120" t="s">
        <v>2325</v>
      </c>
      <c r="G120" t="s">
        <v>1826</v>
      </c>
      <c r="H120" s="8"/>
      <c r="I120" t="str">
        <f t="shared" si="9"/>
        <v>insert into pelamar (username,nama_lengkap,alamat,jenis_kelamin,tanggal_lahir,no_ktp,email) values ('Raymond.Gary62','Raymond Gary','JL. Duren Sawit Raya Blok K.3 No.1, Garut 15189','L','36185','16629112525101100006','Raymond.Gary62@hotmail.com');</v>
      </c>
      <c r="P120" t="str">
        <f t="shared" ca="1" si="5"/>
        <v>33929023318111000008</v>
      </c>
      <c r="S120" s="19">
        <f t="shared" ca="1" si="6"/>
        <v>36393</v>
      </c>
      <c r="T120" t="str">
        <f t="shared" ca="1" si="7"/>
        <v>Jl. Kramat Raya No. 128, Balikpapan 15317</v>
      </c>
      <c r="V120" s="22" t="s">
        <v>2822</v>
      </c>
    </row>
    <row r="121" spans="1:22" x14ac:dyDescent="0.35">
      <c r="A121" s="38" t="s">
        <v>783</v>
      </c>
      <c r="B121" t="s">
        <v>1295</v>
      </c>
      <c r="C121" t="s">
        <v>2991</v>
      </c>
      <c r="D121" t="s">
        <v>76</v>
      </c>
      <c r="E121" s="19">
        <v>33214</v>
      </c>
      <c r="F121" t="s">
        <v>2326</v>
      </c>
      <c r="G121" t="s">
        <v>1827</v>
      </c>
      <c r="I121" t="str">
        <f t="shared" si="9"/>
        <v>insert into pelamar (username,nama_lengkap,alamat,jenis_kelamin,tanggal_lahir,no_ktp,email) values ('Cole.Kermit6','Cole Kermit','Jl. Duren Tiga Raya No. 5, Surabaya 14243','L','33214','15933051316101000004','Cole.Kermit6@hotmail.com');</v>
      </c>
      <c r="P121" t="str">
        <f t="shared" ca="1" si="5"/>
        <v>25523051926101600003</v>
      </c>
      <c r="S121" s="19">
        <f t="shared" ca="1" si="6"/>
        <v>34504</v>
      </c>
      <c r="T121" t="str">
        <f t="shared" ca="1" si="7"/>
        <v>Jl. Pesanggrahan No. 1, Balikpapan 13564</v>
      </c>
      <c r="V121" s="22" t="s">
        <v>2823</v>
      </c>
    </row>
    <row r="122" spans="1:22" x14ac:dyDescent="0.35">
      <c r="A122" s="38" t="s">
        <v>784</v>
      </c>
      <c r="B122" t="s">
        <v>1296</v>
      </c>
      <c r="C122" t="s">
        <v>2992</v>
      </c>
      <c r="D122" t="s">
        <v>2709</v>
      </c>
      <c r="E122" s="19">
        <v>33672</v>
      </c>
      <c r="F122" t="s">
        <v>2327</v>
      </c>
      <c r="G122" t="s">
        <v>1828</v>
      </c>
      <c r="H122" s="8"/>
      <c r="I122" t="str">
        <f t="shared" si="9"/>
        <v>insert into pelamar (username,nama_lengkap,alamat,jenis_kelamin,tanggal_lahir,no_ktp,email) values ('Morin.Abdul17','Morin Abdul','Jl. Persahabatan Raya , Depok 14504','P','33672','33220022211101300000','Morin.Abdul17@gmail.com');</v>
      </c>
      <c r="P122" t="str">
        <f t="shared" ca="1" si="5"/>
        <v>23528011926101300001</v>
      </c>
      <c r="S122" s="19">
        <f t="shared" ca="1" si="6"/>
        <v>32652</v>
      </c>
      <c r="T122" t="str">
        <f t="shared" ca="1" si="7"/>
        <v>Jl. Ganggeng Raya No.9, Depok 15401</v>
      </c>
      <c r="V122" s="22" t="s">
        <v>2824</v>
      </c>
    </row>
    <row r="123" spans="1:22" x14ac:dyDescent="0.35">
      <c r="A123" s="38" t="s">
        <v>785</v>
      </c>
      <c r="B123" t="s">
        <v>1297</v>
      </c>
      <c r="C123" t="s">
        <v>2993</v>
      </c>
      <c r="D123" t="s">
        <v>76</v>
      </c>
      <c r="E123" s="19">
        <v>33037</v>
      </c>
      <c r="F123" t="s">
        <v>2328</v>
      </c>
      <c r="G123" t="s">
        <v>1829</v>
      </c>
      <c r="I123" t="str">
        <f t="shared" si="9"/>
        <v>insert into pelamar (username,nama_lengkap,alamat,jenis_kelamin,tanggal_lahir,no_ktp,email) values ('Durham.Marny28','Durham Marny','Jl. Proklamasi  No. 43 , Balikpapan 15393','L','33037','34525112128101200001','Durham.Marny28@hotmail.com');</v>
      </c>
      <c r="P123" t="str">
        <f t="shared" ca="1" si="5"/>
        <v>16730072429111500003</v>
      </c>
      <c r="S123" s="19">
        <f t="shared" ca="1" si="6"/>
        <v>34814</v>
      </c>
      <c r="T123" t="str">
        <f t="shared" ca="1" si="7"/>
        <v>Jl. Ciputat Raya No. 5, Cilacap 15405</v>
      </c>
      <c r="V123" s="22" t="s">
        <v>2825</v>
      </c>
    </row>
    <row r="124" spans="1:22" x14ac:dyDescent="0.35">
      <c r="A124" s="38" t="s">
        <v>786</v>
      </c>
      <c r="B124" t="s">
        <v>1298</v>
      </c>
      <c r="C124" t="s">
        <v>2994</v>
      </c>
      <c r="D124" t="s">
        <v>2709</v>
      </c>
      <c r="E124" s="19">
        <v>35043</v>
      </c>
      <c r="F124" t="s">
        <v>2329</v>
      </c>
      <c r="G124" t="s">
        <v>1830</v>
      </c>
      <c r="H124" s="8"/>
      <c r="I124" t="str">
        <f t="shared" si="9"/>
        <v>insert into pelamar (username,nama_lengkap,alamat,jenis_kelamin,tanggal_lahir,no_ktp,email) values ('Henson.Benjamin34','Henson Benjamin','Jl. Balai Pustaka Raya No. 29-31, Bogor 14281','P','35043','13832023314101000007','Henson.Benjamin34@hotmail.com');</v>
      </c>
      <c r="P124" t="str">
        <f t="shared" ca="1" si="5"/>
        <v>17131192119111300001</v>
      </c>
      <c r="S124" s="19">
        <f t="shared" ca="1" si="6"/>
        <v>33578</v>
      </c>
      <c r="T124" t="str">
        <f t="shared" ca="1" si="7"/>
        <v>Jl. Bekasi Timur Raya KM. 18 No. 6 P. Gdg. , Papua 15688</v>
      </c>
      <c r="V124" s="22" t="s">
        <v>2826</v>
      </c>
    </row>
    <row r="125" spans="1:22" x14ac:dyDescent="0.35">
      <c r="A125" s="38" t="s">
        <v>787</v>
      </c>
      <c r="B125" t="s">
        <v>1299</v>
      </c>
      <c r="C125" t="s">
        <v>2995</v>
      </c>
      <c r="D125" t="s">
        <v>76</v>
      </c>
      <c r="E125" s="19">
        <v>33446</v>
      </c>
      <c r="F125" t="s">
        <v>2330</v>
      </c>
      <c r="G125" t="s">
        <v>1831</v>
      </c>
      <c r="I125" t="str">
        <f t="shared" si="9"/>
        <v>insert into pelamar (username,nama_lengkap,alamat,jenis_kelamin,tanggal_lahir,no_ktp,email) values ('Bridges.Tucker7','Bridges Tucker','Jl. Salemba Raya, Tasikmalaya 14420','L','33446','31624192828111200001','Bridges.Tucker7@yahoo.com');</v>
      </c>
      <c r="P125" t="str">
        <f t="shared" ca="1" si="5"/>
        <v>23231072917121100002</v>
      </c>
      <c r="S125" s="19">
        <f t="shared" ca="1" si="6"/>
        <v>33770</v>
      </c>
      <c r="T125" t="str">
        <f t="shared" ca="1" si="7"/>
        <v>Jl. RS Fatmawati No. 74 , Aceh 12632</v>
      </c>
      <c r="V125" s="22" t="s">
        <v>2827</v>
      </c>
    </row>
    <row r="126" spans="1:22" x14ac:dyDescent="0.35">
      <c r="A126" s="38" t="s">
        <v>788</v>
      </c>
      <c r="B126" t="s">
        <v>1300</v>
      </c>
      <c r="C126" t="s">
        <v>2996</v>
      </c>
      <c r="D126" t="s">
        <v>76</v>
      </c>
      <c r="E126" s="19">
        <v>33908</v>
      </c>
      <c r="F126" t="s">
        <v>2331</v>
      </c>
      <c r="G126" t="s">
        <v>1832</v>
      </c>
      <c r="H126" s="8"/>
      <c r="I126" t="str">
        <f t="shared" si="9"/>
        <v>insert into pelamar (username,nama_lengkap,alamat,jenis_kelamin,tanggal_lahir,no_ktp,email) values ('Mitchell.Xyla20','Mitchell Xyla','Jl. Jend. Sudirman Kav. 49 , Bontang 14724','L','33908','23214132014111400004','Mitchell.Xyla20@yahoo.com');</v>
      </c>
      <c r="P126" t="str">
        <f t="shared" ca="1" si="5"/>
        <v>23413113030111000008</v>
      </c>
      <c r="S126" s="19">
        <f t="shared" ca="1" si="6"/>
        <v>35727</v>
      </c>
      <c r="T126" t="str">
        <f t="shared" ca="1" si="7"/>
        <v>Jl. Garnisun No. 2 - 3, Surabaya 15731</v>
      </c>
      <c r="V126" s="22" t="s">
        <v>2828</v>
      </c>
    </row>
    <row r="127" spans="1:22" x14ac:dyDescent="0.35">
      <c r="A127" s="38" t="s">
        <v>789</v>
      </c>
      <c r="B127" t="s">
        <v>1301</v>
      </c>
      <c r="C127" t="s">
        <v>2997</v>
      </c>
      <c r="D127" t="s">
        <v>2709</v>
      </c>
      <c r="E127" s="19">
        <v>33334</v>
      </c>
      <c r="F127" t="s">
        <v>2332</v>
      </c>
      <c r="G127" t="s">
        <v>1833</v>
      </c>
      <c r="I127" t="str">
        <f t="shared" si="9"/>
        <v>insert into pelamar (username,nama_lengkap,alamat,jenis_kelamin,tanggal_lahir,no_ktp,email) values ('Chan.Nomlanga48','Chan Nomlanga','Jl. Raya Bogor  Km. 19  No. 3.a, Bandung 13533','P','33334','17428172530101500002','Chan.Nomlanga48@yahoo.com');</v>
      </c>
      <c r="P127" t="str">
        <f t="shared" ca="1" si="5"/>
        <v>11314072626101000003</v>
      </c>
      <c r="S127" s="19">
        <f t="shared" ca="1" si="6"/>
        <v>34455</v>
      </c>
      <c r="T127" t="str">
        <f t="shared" ca="1" si="7"/>
        <v>Jl. HR. Rasuna Said, Kuningan, Tasikmalaya 14208</v>
      </c>
      <c r="V127" s="22" t="s">
        <v>2829</v>
      </c>
    </row>
    <row r="128" spans="1:22" x14ac:dyDescent="0.35">
      <c r="A128" s="38" t="s">
        <v>790</v>
      </c>
      <c r="B128" t="s">
        <v>1302</v>
      </c>
      <c r="C128" t="s">
        <v>2998</v>
      </c>
      <c r="D128" t="s">
        <v>76</v>
      </c>
      <c r="E128" s="19">
        <v>34124</v>
      </c>
      <c r="F128" t="s">
        <v>2333</v>
      </c>
      <c r="G128" t="s">
        <v>1834</v>
      </c>
      <c r="H128" s="8"/>
      <c r="I128" t="str">
        <f t="shared" si="9"/>
        <v>insert into pelamar (username,nama_lengkap,alamat,jenis_kelamin,tanggal_lahir,no_ktp,email) values ('Nelson.Xena38','Nelson Xena','Jl. Bekasi Timur Raya KM. 18 No. 6 P. Gdg. , Cilacap 15145','L','34124','12433073116121300003','Nelson.Xena38@hotmail.com');</v>
      </c>
      <c r="P128" t="str">
        <f t="shared" ca="1" si="5"/>
        <v>29823072424121400007</v>
      </c>
      <c r="S128" s="19">
        <f t="shared" ca="1" si="6"/>
        <v>35384</v>
      </c>
      <c r="T128" t="str">
        <f t="shared" ca="1" si="7"/>
        <v>Jl. Bunga Rampai X - Perumnas Klender, Cilacap 15137</v>
      </c>
      <c r="V128" s="22" t="s">
        <v>2830</v>
      </c>
    </row>
    <row r="129" spans="1:22" x14ac:dyDescent="0.35">
      <c r="A129" s="38" t="s">
        <v>791</v>
      </c>
      <c r="B129" t="s">
        <v>1303</v>
      </c>
      <c r="C129" t="s">
        <v>2999</v>
      </c>
      <c r="D129" t="s">
        <v>2709</v>
      </c>
      <c r="E129" s="19">
        <v>33697</v>
      </c>
      <c r="F129" t="s">
        <v>2334</v>
      </c>
      <c r="G129" t="s">
        <v>1835</v>
      </c>
      <c r="I129" t="str">
        <f t="shared" si="9"/>
        <v>insert into pelamar (username,nama_lengkap,alamat,jenis_kelamin,tanggal_lahir,no_ktp,email) values ('Tillman.Rajah56','Tillman Rajah','Jl. Bukit Gading Raya Kav. II, Surabaya 12291','P','33697','33122093016111600001','Tillman.Rajah56@gmail.com');</v>
      </c>
      <c r="P129" t="str">
        <f t="shared" ca="1" si="5"/>
        <v>16533013125101500001</v>
      </c>
      <c r="S129" s="19">
        <f t="shared" ca="1" si="6"/>
        <v>34039</v>
      </c>
      <c r="T129" t="str">
        <f t="shared" ca="1" si="7"/>
        <v>Mutiara Mediterania C/8 A, Jl. Raya Pluit Samudra I-A RT.0011 RW.05, Papua 12134</v>
      </c>
      <c r="V129" s="22" t="s">
        <v>2831</v>
      </c>
    </row>
    <row r="130" spans="1:22" x14ac:dyDescent="0.35">
      <c r="A130" s="38" t="s">
        <v>792</v>
      </c>
      <c r="B130" t="s">
        <v>1304</v>
      </c>
      <c r="C130" t="s">
        <v>3000</v>
      </c>
      <c r="D130" t="s">
        <v>76</v>
      </c>
      <c r="E130" s="19">
        <v>32707</v>
      </c>
      <c r="F130" t="s">
        <v>2335</v>
      </c>
      <c r="G130" t="s">
        <v>1836</v>
      </c>
      <c r="H130" s="8"/>
      <c r="I130" t="str">
        <f t="shared" si="9"/>
        <v>insert into pelamar (username,nama_lengkap,alamat,jenis_kelamin,tanggal_lahir,no_ktp,email) values ('Roth.Nolan16','Roth Nolan','Jl. Siaga Raya Kav. 4 - 8, Semarang 13094','L','32707','11613041721121500006','Roth.Nolan16@hotmail.com');</v>
      </c>
      <c r="P130" t="str">
        <f t="shared" ca="1" si="5"/>
        <v>32827041226111600004</v>
      </c>
      <c r="S130" s="19">
        <f t="shared" ca="1" si="6"/>
        <v>35910</v>
      </c>
      <c r="T130" t="str">
        <f t="shared" ca="1" si="7"/>
        <v>Jl. Agung Utara Raya Blok A No. 1, Samarinda 15369</v>
      </c>
      <c r="V130" s="22" t="s">
        <v>2832</v>
      </c>
    </row>
    <row r="131" spans="1:22" x14ac:dyDescent="0.35">
      <c r="A131" s="38" t="s">
        <v>793</v>
      </c>
      <c r="B131" t="s">
        <v>1305</v>
      </c>
      <c r="C131" t="s">
        <v>3001</v>
      </c>
      <c r="D131" t="s">
        <v>76</v>
      </c>
      <c r="E131" s="19">
        <v>33447</v>
      </c>
      <c r="F131" t="s">
        <v>2336</v>
      </c>
      <c r="G131" t="s">
        <v>1837</v>
      </c>
      <c r="I131" t="str">
        <f t="shared" si="9"/>
        <v>insert into pelamar (username,nama_lengkap,alamat,jenis_kelamin,tanggal_lahir,no_ktp,email) values ('Rhodes.Lara22','Rhodes Lara','Jl. Salemba I  No. 13, Semarang 13984','L','33447','33617083015101200003','Rhodes.Lara22@hotmail.com');</v>
      </c>
      <c r="P131" t="str">
        <f t="shared" ca="1" si="5"/>
        <v>18722082819111400008</v>
      </c>
      <c r="S131" s="19">
        <f t="shared" ca="1" si="6"/>
        <v>34536</v>
      </c>
      <c r="T131" t="str">
        <f t="shared" ca="1" si="7"/>
        <v>Jl. Pahlawan Komarudin Raya No. 5, Aceh 12988</v>
      </c>
      <c r="V131" s="22" t="s">
        <v>2833</v>
      </c>
    </row>
    <row r="132" spans="1:22" x14ac:dyDescent="0.35">
      <c r="A132" s="38" t="s">
        <v>794</v>
      </c>
      <c r="B132" t="s">
        <v>1306</v>
      </c>
      <c r="C132" t="s">
        <v>3002</v>
      </c>
      <c r="D132" t="s">
        <v>2709</v>
      </c>
      <c r="E132" s="19">
        <v>33546</v>
      </c>
      <c r="F132" t="s">
        <v>2337</v>
      </c>
      <c r="G132" t="s">
        <v>1838</v>
      </c>
      <c r="H132" s="8"/>
      <c r="I132" t="str">
        <f t="shared" si="9"/>
        <v>insert into pelamar (username,nama_lengkap,alamat,jenis_kelamin,tanggal_lahir,no_ktp,email) values ('Keller.Minerva36','Keller Minerva','Jl. Panglima Polim I  No. 34, Bontang 13013','P','33546','20321011126121100004','Keller.Minerva36@gmail.com');</v>
      </c>
      <c r="P132" t="str">
        <f t="shared" ca="1" si="5"/>
        <v>15231022029121500000</v>
      </c>
      <c r="S132" s="19">
        <f t="shared" ca="1" si="6"/>
        <v>32857</v>
      </c>
      <c r="T132" t="str">
        <f t="shared" ca="1" si="7"/>
        <v>Jl. Ampera Raya No. 34, Bogor 15003</v>
      </c>
      <c r="V132" s="22" t="s">
        <v>2834</v>
      </c>
    </row>
    <row r="133" spans="1:22" x14ac:dyDescent="0.35">
      <c r="A133" s="38" t="s">
        <v>795</v>
      </c>
      <c r="B133" t="s">
        <v>1307</v>
      </c>
      <c r="C133" t="s">
        <v>3003</v>
      </c>
      <c r="D133" t="s">
        <v>76</v>
      </c>
      <c r="E133" s="19">
        <v>36058</v>
      </c>
      <c r="F133" t="s">
        <v>2338</v>
      </c>
      <c r="G133" t="s">
        <v>1839</v>
      </c>
      <c r="I133" t="str">
        <f t="shared" si="9"/>
        <v>insert into pelamar (username,nama_lengkap,alamat,jenis_kelamin,tanggal_lahir,no_ktp,email) values ('Burke.Eugenia70','Burke Eugenia','Jl. Dr. Abdul Rachman Saleh 24, Papua 15589','L','36058','27722012913101400003','Burke.Eugenia70@yahoo.com');</v>
      </c>
      <c r="P133" t="str">
        <f t="shared" ca="1" si="5"/>
        <v>11525061625101100004</v>
      </c>
      <c r="S133" s="19">
        <f t="shared" ca="1" si="6"/>
        <v>33507</v>
      </c>
      <c r="T133" t="str">
        <f t="shared" ca="1" si="7"/>
        <v>Jl. Pahlawan Revolusi No. 47, Garut 15553</v>
      </c>
      <c r="V133" s="22" t="s">
        <v>2835</v>
      </c>
    </row>
    <row r="134" spans="1:22" x14ac:dyDescent="0.35">
      <c r="A134" s="38" t="s">
        <v>796</v>
      </c>
      <c r="B134" t="s">
        <v>1308</v>
      </c>
      <c r="C134" t="s">
        <v>3004</v>
      </c>
      <c r="D134" t="s">
        <v>2709</v>
      </c>
      <c r="E134" s="19">
        <v>32966</v>
      </c>
      <c r="F134" t="s">
        <v>2339</v>
      </c>
      <c r="G134" t="s">
        <v>1840</v>
      </c>
      <c r="H134" s="8"/>
      <c r="I134" t="str">
        <f t="shared" si="9"/>
        <v>insert into pelamar (username,nama_lengkap,alamat,jenis_kelamin,tanggal_lahir,no_ktp,email) values ('Gilmore.Clinton33','Gilmore Clinton','Jl. Senayan No. 26, Aceh 13563','P','32966','17212192723101200004','Gilmore.Clinton33@yahoo.com');</v>
      </c>
      <c r="P134" t="str">
        <f t="shared" ref="P134:P197" ca="1" si="10">RANDBETWEEN(11,34)&amp;RANDBETWEEN(1,9)&amp;RANDBETWEEN(11,34)&amp;RANDBETWEEN(0,1)&amp;RANDBETWEEN(1,9)&amp;RANDBETWEEN(11,34)&amp;RANDBETWEEN(10,30)&amp;RANDBETWEEN(10,12)&amp;RANDBETWEEN(10,16)&amp;"0000"&amp;RANDBETWEEN(0,9)</f>
        <v>21931132924101000000</v>
      </c>
      <c r="S134" s="19">
        <f t="shared" ref="S134:S197" ca="1" si="11">RANDBETWEEN(DATE(1989,1,1),DATE(1999,12,30))</f>
        <v>34780</v>
      </c>
      <c r="T134" t="str">
        <f t="shared" ref="T134:T197" ca="1" si="12">INDEX(V:V,RANDBETWEEN(6,222),1)&amp;", "&amp;INDEX(U:U,RANDBETWEEN(6,22),1)&amp;" 1"&amp;RANDBETWEEN(2111,6111)</f>
        <v>Jl. Ampera Raya No. 34, Depok 15342</v>
      </c>
      <c r="V134" s="22" t="s">
        <v>2836</v>
      </c>
    </row>
    <row r="135" spans="1:22" x14ac:dyDescent="0.35">
      <c r="A135" s="38" t="s">
        <v>797</v>
      </c>
      <c r="B135" t="s">
        <v>1309</v>
      </c>
      <c r="C135" t="s">
        <v>3005</v>
      </c>
      <c r="D135" t="s">
        <v>76</v>
      </c>
      <c r="E135" s="19">
        <v>35639</v>
      </c>
      <c r="F135" t="s">
        <v>2340</v>
      </c>
      <c r="G135" t="s">
        <v>1841</v>
      </c>
      <c r="I135" t="str">
        <f t="shared" si="9"/>
        <v>insert into pelamar (username,nama_lengkap,alamat,jenis_kelamin,tanggal_lahir,no_ktp,email) values ('Turner.Amela17','Turner Amela','Jl. Cendrawasih No.1 Komp. Dep. Han, Mabes TNI  Slipi, Jakarta Selatan 12241','L','35639','33233163017101500009','Turner.Amela17@hotmail.com');</v>
      </c>
      <c r="P135" t="str">
        <f t="shared" ca="1" si="10"/>
        <v>25131173323101500006</v>
      </c>
      <c r="S135" s="19">
        <f t="shared" ca="1" si="11"/>
        <v>35784</v>
      </c>
      <c r="T135" t="str">
        <f t="shared" ca="1" si="12"/>
        <v>Jl. H. Rohimin No. 30, Bontang 15532</v>
      </c>
      <c r="V135" s="22" t="s">
        <v>2837</v>
      </c>
    </row>
    <row r="136" spans="1:22" x14ac:dyDescent="0.35">
      <c r="A136" s="38" t="s">
        <v>798</v>
      </c>
      <c r="B136" t="s">
        <v>1310</v>
      </c>
      <c r="C136" t="s">
        <v>3006</v>
      </c>
      <c r="D136" t="s">
        <v>76</v>
      </c>
      <c r="E136" s="19">
        <v>34843</v>
      </c>
      <c r="F136" t="s">
        <v>2341</v>
      </c>
      <c r="G136" t="s">
        <v>1842</v>
      </c>
      <c r="H136" s="8"/>
      <c r="I136" t="str">
        <f t="shared" si="9"/>
        <v>insert into pelamar (username,nama_lengkap,alamat,jenis_kelamin,tanggal_lahir,no_ktp,email) values ('Levy.Cherokee62','Levy Cherokee','Jl. Tanah Sereal VII / 9, Aceh 14654','L','34843','34319172926101200008','Levy.Cherokee62@yahoo.com');</v>
      </c>
      <c r="P136" t="str">
        <f t="shared" ca="1" si="10"/>
        <v>20925161118101100008</v>
      </c>
      <c r="S136" s="19">
        <f t="shared" ca="1" si="11"/>
        <v>34280</v>
      </c>
      <c r="T136" t="str">
        <f t="shared" ca="1" si="12"/>
        <v>Jl. H. Rohimin No. 30, Surabaya 15725</v>
      </c>
      <c r="V136" s="22" t="s">
        <v>2838</v>
      </c>
    </row>
    <row r="137" spans="1:22" x14ac:dyDescent="0.35">
      <c r="A137" s="38" t="s">
        <v>799</v>
      </c>
      <c r="B137" t="s">
        <v>1311</v>
      </c>
      <c r="C137" t="s">
        <v>3007</v>
      </c>
      <c r="D137" t="s">
        <v>2709</v>
      </c>
      <c r="E137" s="19">
        <v>32742</v>
      </c>
      <c r="F137" t="s">
        <v>2342</v>
      </c>
      <c r="G137" t="s">
        <v>1843</v>
      </c>
      <c r="I137" t="str">
        <f t="shared" si="9"/>
        <v>insert into pelamar (username,nama_lengkap,alamat,jenis_kelamin,tanggal_lahir,no_ktp,email) values ('Yates.Olivia55','Yates Olivia','Jl. Garnisun No. 2 - 3, Surabaya 12121','P','32742','22424051422121500001','Yates.Olivia55@gmail.com');</v>
      </c>
      <c r="P137" t="str">
        <f t="shared" ca="1" si="10"/>
        <v>31324192324101300000</v>
      </c>
      <c r="S137" s="19">
        <f t="shared" ca="1" si="11"/>
        <v>34675</v>
      </c>
      <c r="T137" t="str">
        <f t="shared" ca="1" si="12"/>
        <v>Jl. Perintis Kemerdekaan Kav. 149, Jakarta Utara 14743</v>
      </c>
      <c r="V137" s="22" t="s">
        <v>2839</v>
      </c>
    </row>
    <row r="138" spans="1:22" x14ac:dyDescent="0.35">
      <c r="A138" s="38" t="s">
        <v>800</v>
      </c>
      <c r="B138" t="s">
        <v>1312</v>
      </c>
      <c r="C138" t="s">
        <v>3008</v>
      </c>
      <c r="D138" t="s">
        <v>76</v>
      </c>
      <c r="E138" s="19">
        <v>35919</v>
      </c>
      <c r="F138" t="s">
        <v>2343</v>
      </c>
      <c r="G138" t="s">
        <v>1844</v>
      </c>
      <c r="H138" s="8"/>
      <c r="I138" t="str">
        <f t="shared" si="9"/>
        <v>insert into pelamar (username,nama_lengkap,alamat,jenis_kelamin,tanggal_lahir,no_ktp,email) values ('Singleton.Brynne89','Singleton Brynne','Jl. Raya Pondok Gede No. 4, Makasar 14891','L','35919','20212112830121100001','Singleton.Brynne89@yahoo.com');</v>
      </c>
      <c r="P138" t="str">
        <f t="shared" ca="1" si="10"/>
        <v>30534162924121200000</v>
      </c>
      <c r="S138" s="19">
        <f t="shared" ca="1" si="11"/>
        <v>36114</v>
      </c>
      <c r="T138" t="str">
        <f t="shared" ca="1" si="12"/>
        <v>Jl. Bunga Rampai X - Perumnas Klender, Balikpapan 14842</v>
      </c>
      <c r="V138" s="22" t="s">
        <v>2840</v>
      </c>
    </row>
    <row r="139" spans="1:22" x14ac:dyDescent="0.35">
      <c r="A139" s="38" t="s">
        <v>801</v>
      </c>
      <c r="B139" t="s">
        <v>1313</v>
      </c>
      <c r="C139" t="s">
        <v>3009</v>
      </c>
      <c r="D139" t="s">
        <v>2709</v>
      </c>
      <c r="E139" s="19">
        <v>36097</v>
      </c>
      <c r="F139" t="s">
        <v>2344</v>
      </c>
      <c r="G139" t="s">
        <v>1845</v>
      </c>
      <c r="I139" t="str">
        <f t="shared" si="9"/>
        <v>insert into pelamar (username,nama_lengkap,alamat,jenis_kelamin,tanggal_lahir,no_ktp,email) values ('Miles.Nicole92','Miles Nicole','Jl. Gereja Theresia No. 22, Depok 15795','P','36097','11824082225101300007','Miles.Nicole92@gmail.com');</v>
      </c>
      <c r="P139" t="str">
        <f t="shared" ca="1" si="10"/>
        <v>13216142727111600006</v>
      </c>
      <c r="S139" s="19">
        <f t="shared" ca="1" si="11"/>
        <v>33383</v>
      </c>
      <c r="T139" t="str">
        <f t="shared" ca="1" si="12"/>
        <v>Jl. Jenderal Gatot Subroto Kav. 59, Tasikmalaya 12944</v>
      </c>
      <c r="V139" s="22" t="s">
        <v>2841</v>
      </c>
    </row>
    <row r="140" spans="1:22" x14ac:dyDescent="0.35">
      <c r="A140" s="38" t="s">
        <v>802</v>
      </c>
      <c r="B140" t="s">
        <v>1314</v>
      </c>
      <c r="C140" t="s">
        <v>3010</v>
      </c>
      <c r="D140" t="s">
        <v>76</v>
      </c>
      <c r="E140" s="19">
        <v>36494</v>
      </c>
      <c r="F140" t="s">
        <v>2345</v>
      </c>
      <c r="G140" t="s">
        <v>1846</v>
      </c>
      <c r="H140" s="8"/>
      <c r="I140" t="str">
        <f t="shared" si="9"/>
        <v>insert into pelamar (username,nama_lengkap,alamat,jenis_kelamin,tanggal_lahir,no_ktp,email) values ('Petersen.Cairo68','Petersen Cairo','Jl. Siak J-5 No. 14, Medan 12805','L','36494','29820121922101400002','Petersen.Cairo68@hotmail.com');</v>
      </c>
      <c r="P140" t="str">
        <f t="shared" ca="1" si="10"/>
        <v>30615191113121400006</v>
      </c>
      <c r="S140" s="19">
        <f t="shared" ca="1" si="11"/>
        <v>36225</v>
      </c>
      <c r="T140" t="str">
        <f t="shared" ca="1" si="12"/>
        <v>Jl. Cempaka Putih Tengah I / 1, Depok 12892</v>
      </c>
      <c r="V140" s="22" t="s">
        <v>2842</v>
      </c>
    </row>
    <row r="141" spans="1:22" x14ac:dyDescent="0.35">
      <c r="A141" s="38" t="s">
        <v>803</v>
      </c>
      <c r="B141" t="s">
        <v>1315</v>
      </c>
      <c r="C141" t="s">
        <v>3011</v>
      </c>
      <c r="D141" t="s">
        <v>76</v>
      </c>
      <c r="E141" s="19">
        <v>36122</v>
      </c>
      <c r="F141" t="s">
        <v>2346</v>
      </c>
      <c r="G141" t="s">
        <v>1847</v>
      </c>
      <c r="I141" t="str">
        <f t="shared" si="9"/>
        <v>insert into pelamar (username,nama_lengkap,alamat,jenis_kelamin,tanggal_lahir,no_ktp,email) values ('Mcfadden.Sharon10','Mcfadden Sharon','Jl. Kyai Tapa No. , Jakarta Utara 15731','L','36122','34728181118111200003','Mcfadden.Sharon10@hotmail.com');</v>
      </c>
      <c r="P141" t="str">
        <f t="shared" ca="1" si="10"/>
        <v>32833081511121600009</v>
      </c>
      <c r="S141" s="19">
        <f t="shared" ca="1" si="11"/>
        <v>35166</v>
      </c>
      <c r="T141" t="str">
        <f t="shared" ca="1" si="12"/>
        <v>Jl. Ampera Raya No. 34, Semarang 16111</v>
      </c>
      <c r="V141" s="22" t="s">
        <v>2843</v>
      </c>
    </row>
    <row r="142" spans="1:22" x14ac:dyDescent="0.35">
      <c r="A142" s="38" t="s">
        <v>804</v>
      </c>
      <c r="B142" t="s">
        <v>1316</v>
      </c>
      <c r="C142" t="s">
        <v>3012</v>
      </c>
      <c r="D142" t="s">
        <v>2709</v>
      </c>
      <c r="E142" s="19">
        <v>34872</v>
      </c>
      <c r="F142" t="s">
        <v>2347</v>
      </c>
      <c r="G142" t="s">
        <v>1848</v>
      </c>
      <c r="H142" s="8"/>
      <c r="I142" t="str">
        <f t="shared" si="9"/>
        <v>insert into pelamar (username,nama_lengkap,alamat,jenis_kelamin,tanggal_lahir,no_ktp,email) values ('Atkins.Judah32','Atkins Judah','Jl. Prof. Dr. Latumeten No. 1, Bogor 14281','P','34872','30516061710101600008','Atkins.Judah32@hotmail.com');</v>
      </c>
      <c r="P142" t="str">
        <f t="shared" ca="1" si="10"/>
        <v>21226063428101400006</v>
      </c>
      <c r="S142" s="19">
        <f t="shared" ca="1" si="11"/>
        <v>35744</v>
      </c>
      <c r="T142" t="str">
        <f t="shared" ca="1" si="12"/>
        <v>Jl. Duren Tiga Raya No. 20, Jakarta Utara 14809</v>
      </c>
      <c r="V142" s="22" t="s">
        <v>2844</v>
      </c>
    </row>
    <row r="143" spans="1:22" x14ac:dyDescent="0.35">
      <c r="A143" s="38" t="s">
        <v>805</v>
      </c>
      <c r="B143" t="s">
        <v>1317</v>
      </c>
      <c r="C143" t="s">
        <v>3013</v>
      </c>
      <c r="D143" t="s">
        <v>76</v>
      </c>
      <c r="E143" s="19">
        <v>32761</v>
      </c>
      <c r="F143" t="s">
        <v>2348</v>
      </c>
      <c r="G143" t="s">
        <v>1849</v>
      </c>
      <c r="I143" t="str">
        <f t="shared" si="9"/>
        <v>insert into pelamar (username,nama_lengkap,alamat,jenis_kelamin,tanggal_lahir,no_ktp,email) values ('Dunn.Montana12','Dunn Montana','Jl. HR. Rasuna Said Kav. C-21 Kuningan, Jakarta Selatan 13415','L','32761','31313051510121600006','Dunn.Montana12@gmail.com');</v>
      </c>
      <c r="P143" t="str">
        <f t="shared" ca="1" si="10"/>
        <v>24717171924111600003</v>
      </c>
      <c r="S143" s="19">
        <f t="shared" ca="1" si="11"/>
        <v>32938</v>
      </c>
      <c r="T143" t="str">
        <f t="shared" ca="1" si="12"/>
        <v>Jl. Puri Indah Raya  Blok S-2, Bandung 12451</v>
      </c>
      <c r="V143" s="22" t="s">
        <v>2845</v>
      </c>
    </row>
    <row r="144" spans="1:22" x14ac:dyDescent="0.35">
      <c r="A144" s="38" t="s">
        <v>806</v>
      </c>
      <c r="B144" t="s">
        <v>1318</v>
      </c>
      <c r="C144" t="s">
        <v>3014</v>
      </c>
      <c r="D144" t="s">
        <v>76</v>
      </c>
      <c r="E144" s="19">
        <v>35130</v>
      </c>
      <c r="F144" t="s">
        <v>2349</v>
      </c>
      <c r="G144" t="s">
        <v>1850</v>
      </c>
      <c r="H144" s="8"/>
      <c r="I144" t="str">
        <f t="shared" si="9"/>
        <v>insert into pelamar (username,nama_lengkap,alamat,jenis_kelamin,tanggal_lahir,no_ktp,email) values ('Daugherty.Fallon98','Daugherty Fallon','Jl. Sultan Agung No. 67, Tasikmalaya 14839','L','35130','22314122117101400008','Daugherty.Fallon98@hotmail.com');</v>
      </c>
      <c r="P144" t="str">
        <f t="shared" ca="1" si="10"/>
        <v>31913131726121100000</v>
      </c>
      <c r="S144" s="19">
        <f t="shared" ca="1" si="11"/>
        <v>35592</v>
      </c>
      <c r="T144" t="str">
        <f t="shared" ca="1" si="12"/>
        <v>Jl. Panglima Polim I  No. 34, Garut 13810</v>
      </c>
      <c r="V144" s="22" t="s">
        <v>2846</v>
      </c>
    </row>
    <row r="145" spans="1:22" x14ac:dyDescent="0.35">
      <c r="A145" s="38" t="s">
        <v>807</v>
      </c>
      <c r="B145" t="s">
        <v>1319</v>
      </c>
      <c r="C145" t="s">
        <v>3015</v>
      </c>
      <c r="D145" t="s">
        <v>2709</v>
      </c>
      <c r="E145" s="19">
        <v>36469</v>
      </c>
      <c r="F145" t="s">
        <v>2350</v>
      </c>
      <c r="G145" t="s">
        <v>1851</v>
      </c>
      <c r="I145" t="str">
        <f t="shared" si="9"/>
        <v>insert into pelamar (username,nama_lengkap,alamat,jenis_kelamin,tanggal_lahir,no_ktp,email) values ('Farmer.Dora53','Farmer Dora','Jl. Bekasi Timur Raya KM. 18 No. 6 P. Gdg. , Bogor 12414','P','36469','30132141522101600006','Farmer.Dora53@yahoo.com');</v>
      </c>
      <c r="P145" t="str">
        <f t="shared" ca="1" si="10"/>
        <v>14924142230101600009</v>
      </c>
      <c r="S145" s="19">
        <f t="shared" ca="1" si="11"/>
        <v>35969</v>
      </c>
      <c r="T145" t="str">
        <f t="shared" ca="1" si="12"/>
        <v>Jl. Raya Pasar Minggu No. 3 A, Tasikmalaya 15899</v>
      </c>
      <c r="V145" s="22" t="s">
        <v>2847</v>
      </c>
    </row>
    <row r="146" spans="1:22" x14ac:dyDescent="0.35">
      <c r="A146" s="38" t="s">
        <v>808</v>
      </c>
      <c r="B146" t="s">
        <v>1320</v>
      </c>
      <c r="C146" t="s">
        <v>3016</v>
      </c>
      <c r="D146" t="s">
        <v>76</v>
      </c>
      <c r="E146" s="19">
        <v>36072</v>
      </c>
      <c r="F146" t="s">
        <v>2351</v>
      </c>
      <c r="G146" t="s">
        <v>1852</v>
      </c>
      <c r="H146" s="8"/>
      <c r="I146" t="str">
        <f t="shared" si="9"/>
        <v>insert into pelamar (username,nama_lengkap,alamat,jenis_kelamin,tanggal_lahir,no_ktp,email) values ('Moon.Emerald95','Moon Emerald','Jl. H. Rohimin No. 30, Papua 15921','L','36072','23224052923121200000','Moon.Emerald95@yahoo.com');</v>
      </c>
      <c r="P146" t="str">
        <f t="shared" ca="1" si="10"/>
        <v>23527092524121600002</v>
      </c>
      <c r="S146" s="19">
        <f t="shared" ca="1" si="11"/>
        <v>34474</v>
      </c>
      <c r="T146" t="str">
        <f t="shared" ca="1" si="12"/>
        <v>Jl. Kyai Caringin No. 7, Aceh 15987</v>
      </c>
      <c r="V146" s="22" t="s">
        <v>2848</v>
      </c>
    </row>
    <row r="147" spans="1:22" x14ac:dyDescent="0.35">
      <c r="A147" s="38" t="s">
        <v>809</v>
      </c>
      <c r="B147" t="s">
        <v>1321</v>
      </c>
      <c r="C147" t="s">
        <v>3017</v>
      </c>
      <c r="D147" t="s">
        <v>2709</v>
      </c>
      <c r="E147" s="19">
        <v>34454</v>
      </c>
      <c r="F147" t="s">
        <v>2352</v>
      </c>
      <c r="G147" t="s">
        <v>1853</v>
      </c>
      <c r="I147" t="str">
        <f t="shared" si="9"/>
        <v>insert into pelamar (username,nama_lengkap,alamat,jenis_kelamin,tanggal_lahir,no_ktp,email) values ('Michael.Hiroko23','Michael Hiroko','Jl. Panglima Polim I  No. 34, Jakarta Utara 14116','P','34454','17315081225111600002','Michael.Hiroko23@hotmail.com');</v>
      </c>
      <c r="P147" t="str">
        <f t="shared" ca="1" si="10"/>
        <v>19629113025121200008</v>
      </c>
      <c r="S147" s="19">
        <f t="shared" ca="1" si="11"/>
        <v>36305</v>
      </c>
      <c r="T147" t="str">
        <f t="shared" ca="1" si="12"/>
        <v>Jl. Sumur Batu Raya Blok A3 No. 13, Aceh 14789</v>
      </c>
      <c r="V147" s="22" t="s">
        <v>2849</v>
      </c>
    </row>
    <row r="148" spans="1:22" x14ac:dyDescent="0.35">
      <c r="A148" s="38" t="s">
        <v>810</v>
      </c>
      <c r="B148" t="s">
        <v>1322</v>
      </c>
      <c r="C148" t="s">
        <v>3018</v>
      </c>
      <c r="D148" t="s">
        <v>76</v>
      </c>
      <c r="E148" s="19">
        <v>33455</v>
      </c>
      <c r="F148" t="s">
        <v>2353</v>
      </c>
      <c r="G148" t="s">
        <v>1854</v>
      </c>
      <c r="H148" s="8"/>
      <c r="I148" t="str">
        <f t="shared" si="9"/>
        <v>insert into pelamar (username,nama_lengkap,alamat,jenis_kelamin,tanggal_lahir,no_ktp,email) values ('Collins.Darius81','Collins Darius','Jl. Teuku Cik Ditiro No. 28, Bandung 14116','L','33455','12930071523101200005','Collins.Darius81@hotmail.com');</v>
      </c>
      <c r="P148" t="str">
        <f t="shared" ca="1" si="10"/>
        <v>23318032029111300003</v>
      </c>
      <c r="S148" s="19">
        <f t="shared" ca="1" si="11"/>
        <v>35189</v>
      </c>
      <c r="T148" t="str">
        <f t="shared" ca="1" si="12"/>
        <v>Jl. Pahlawan Komarudin Raya No. 5, Papua 13999</v>
      </c>
      <c r="V148" s="22" t="s">
        <v>2850</v>
      </c>
    </row>
    <row r="149" spans="1:22" x14ac:dyDescent="0.35">
      <c r="A149" s="38" t="s">
        <v>811</v>
      </c>
      <c r="B149" t="s">
        <v>1323</v>
      </c>
      <c r="C149" t="s">
        <v>3019</v>
      </c>
      <c r="D149" t="s">
        <v>76</v>
      </c>
      <c r="E149" s="19">
        <v>35869</v>
      </c>
      <c r="F149" t="s">
        <v>2354</v>
      </c>
      <c r="G149" t="s">
        <v>1855</v>
      </c>
      <c r="I149" t="str">
        <f t="shared" si="9"/>
        <v>insert into pelamar (username,nama_lengkap,alamat,jenis_kelamin,tanggal_lahir,no_ktp,email) values ('Garrett.Zeph49','Garrett Zeph','Jl. Panglima Polim I  No. 34, Garut 13558','L','35869','21619182130111400000','Garrett.Zeph49@yahoo.com');</v>
      </c>
      <c r="P149" t="str">
        <f t="shared" ca="1" si="10"/>
        <v>34925152214121400002</v>
      </c>
      <c r="S149" s="19">
        <f t="shared" ca="1" si="11"/>
        <v>35356</v>
      </c>
      <c r="T149" t="str">
        <f t="shared" ca="1" si="12"/>
        <v>Jl. Basuki Rachmat  No. 31, Papua 15169</v>
      </c>
      <c r="V149" s="22" t="s">
        <v>2851</v>
      </c>
    </row>
    <row r="150" spans="1:22" x14ac:dyDescent="0.35">
      <c r="A150" s="38" t="s">
        <v>812</v>
      </c>
      <c r="B150" t="s">
        <v>1324</v>
      </c>
      <c r="C150" t="s">
        <v>3020</v>
      </c>
      <c r="D150" t="s">
        <v>2709</v>
      </c>
      <c r="E150" s="19">
        <v>35246</v>
      </c>
      <c r="F150" t="s">
        <v>2355</v>
      </c>
      <c r="G150" t="s">
        <v>1856</v>
      </c>
      <c r="H150" s="8"/>
      <c r="I150" t="str">
        <f t="shared" si="9"/>
        <v>insert into pelamar (username,nama_lengkap,alamat,jenis_kelamin,tanggal_lahir,no_ktp,email) values ('Colon.Ursa10','Colon Ursa','Jl. Jend. Sudirman Kav. 49 , Surabaya 12113','P','35246','23130042529111000003','Colon.Ursa10@yahoo.com');</v>
      </c>
      <c r="P150" t="str">
        <f t="shared" ca="1" si="10"/>
        <v>17112192522111500000</v>
      </c>
      <c r="S150" s="19">
        <f t="shared" ca="1" si="11"/>
        <v>32942</v>
      </c>
      <c r="T150" t="str">
        <f t="shared" ca="1" si="12"/>
        <v>Jl. RS. Fatmawati, Cilacap 13904</v>
      </c>
      <c r="V150" s="22" t="s">
        <v>2852</v>
      </c>
    </row>
    <row r="151" spans="1:22" x14ac:dyDescent="0.35">
      <c r="A151" s="38" t="s">
        <v>813</v>
      </c>
      <c r="B151" t="s">
        <v>1325</v>
      </c>
      <c r="C151" t="s">
        <v>3021</v>
      </c>
      <c r="D151" t="s">
        <v>76</v>
      </c>
      <c r="E151" s="19">
        <v>35536</v>
      </c>
      <c r="F151" t="s">
        <v>2356</v>
      </c>
      <c r="G151" t="s">
        <v>1857</v>
      </c>
      <c r="I151" t="str">
        <f t="shared" si="9"/>
        <v>insert into pelamar (username,nama_lengkap,alamat,jenis_kelamin,tanggal_lahir,no_ktp,email) values ('Estes.Jarrod4','Estes Jarrod','Jl. Kali Pasir  No. 9, Papua 13774','L','35536','30325142813121400000','Estes.Jarrod4@hotmail.com');</v>
      </c>
      <c r="P151" t="str">
        <f t="shared" ca="1" si="10"/>
        <v>17515112020101000004</v>
      </c>
      <c r="S151" s="19">
        <f t="shared" ca="1" si="11"/>
        <v>34146</v>
      </c>
      <c r="T151" t="str">
        <f t="shared" ca="1" si="12"/>
        <v>Jl. H. Ten, Bandung 14981</v>
      </c>
      <c r="V151" s="22" t="s">
        <v>2853</v>
      </c>
    </row>
    <row r="152" spans="1:22" x14ac:dyDescent="0.35">
      <c r="A152" s="38" t="s">
        <v>814</v>
      </c>
      <c r="B152" t="s">
        <v>1326</v>
      </c>
      <c r="C152" t="s">
        <v>3022</v>
      </c>
      <c r="D152" t="s">
        <v>2709</v>
      </c>
      <c r="E152" s="19">
        <v>35659</v>
      </c>
      <c r="F152" t="s">
        <v>2357</v>
      </c>
      <c r="G152" t="s">
        <v>1858</v>
      </c>
      <c r="H152" s="8"/>
      <c r="I152" t="str">
        <f t="shared" si="9"/>
        <v>insert into pelamar (username,nama_lengkap,alamat,jenis_kelamin,tanggal_lahir,no_ktp,email) values ('Hobbs.Karen39','Hobbs Karen','Jl. Raya Bogor, Garut 13224','P','35659','22530012326101600002','Hobbs.Karen39@yahoo.com');</v>
      </c>
      <c r="P152" t="str">
        <f t="shared" ca="1" si="10"/>
        <v>27124112916121100004</v>
      </c>
      <c r="S152" s="19">
        <f t="shared" ca="1" si="11"/>
        <v>32624</v>
      </c>
      <c r="T152" t="str">
        <f t="shared" ca="1" si="12"/>
        <v>Jl. Gandaria I / 20, Jakarta Selatan 15229</v>
      </c>
      <c r="V152" s="22" t="s">
        <v>2854</v>
      </c>
    </row>
    <row r="153" spans="1:22" x14ac:dyDescent="0.35">
      <c r="A153" s="38" t="s">
        <v>815</v>
      </c>
      <c r="B153" t="s">
        <v>1327</v>
      </c>
      <c r="C153" t="s">
        <v>3023</v>
      </c>
      <c r="D153" t="s">
        <v>76</v>
      </c>
      <c r="E153" s="19">
        <v>33707</v>
      </c>
      <c r="F153" t="s">
        <v>2358</v>
      </c>
      <c r="G153" t="s">
        <v>1859</v>
      </c>
      <c r="I153" t="str">
        <f t="shared" si="9"/>
        <v>insert into pelamar (username,nama_lengkap,alamat,jenis_kelamin,tanggal_lahir,no_ktp,email) values ('Jacobs.Callie84','Jacobs Callie','Jl. Boulevard Timur Raya RT. 006 / 02, Semarang 13565','L','33707','21115092526101100000','Jacobs.Callie84@yahoo.com');</v>
      </c>
      <c r="P153" t="str">
        <f t="shared" ca="1" si="10"/>
        <v>14323042117121300004</v>
      </c>
      <c r="S153" s="19">
        <f t="shared" ca="1" si="11"/>
        <v>32654</v>
      </c>
      <c r="T153" t="str">
        <f t="shared" ca="1" si="12"/>
        <v>Jl. Raya Pasar Minggu No. 3 A, Semarang 15385</v>
      </c>
      <c r="V153" s="22" t="s">
        <v>2855</v>
      </c>
    </row>
    <row r="154" spans="1:22" x14ac:dyDescent="0.35">
      <c r="A154" s="38" t="s">
        <v>816</v>
      </c>
      <c r="B154" t="s">
        <v>1328</v>
      </c>
      <c r="C154" t="s">
        <v>3024</v>
      </c>
      <c r="D154" t="s">
        <v>76</v>
      </c>
      <c r="E154" s="19">
        <v>33394</v>
      </c>
      <c r="F154" t="s">
        <v>2359</v>
      </c>
      <c r="G154" t="s">
        <v>1860</v>
      </c>
      <c r="H154" s="8"/>
      <c r="I154" t="str">
        <f t="shared" si="9"/>
        <v>insert into pelamar (username,nama_lengkap,alamat,jenis_kelamin,tanggal_lahir,no_ktp,email) values ('Jackson.Dahlia87','Jackson Dahlia','Jl. Duren Tiga Raya No. 5, Surabaya 13289','L','33394','21812011920121100006','Jackson.Dahlia87@hotmail.com');</v>
      </c>
      <c r="P154" t="str">
        <f t="shared" ca="1" si="10"/>
        <v>29523123229101000008</v>
      </c>
      <c r="S154" s="19">
        <f t="shared" ca="1" si="11"/>
        <v>32960</v>
      </c>
      <c r="T154" t="str">
        <f t="shared" ca="1" si="12"/>
        <v>Jl. Persahabatan Raya , Aceh 15699</v>
      </c>
      <c r="V154" s="22" t="s">
        <v>2856</v>
      </c>
    </row>
    <row r="155" spans="1:22" x14ac:dyDescent="0.35">
      <c r="A155" s="38" t="s">
        <v>817</v>
      </c>
      <c r="B155" t="s">
        <v>1329</v>
      </c>
      <c r="C155" t="s">
        <v>3025</v>
      </c>
      <c r="D155" t="s">
        <v>2709</v>
      </c>
      <c r="E155" s="19">
        <v>32540</v>
      </c>
      <c r="F155" t="s">
        <v>2360</v>
      </c>
      <c r="G155" t="s">
        <v>1861</v>
      </c>
      <c r="I155" t="str">
        <f t="shared" si="9"/>
        <v>insert into pelamar (username,nama_lengkap,alamat,jenis_kelamin,tanggal_lahir,no_ktp,email) values ('Stevenson.Madaline67','Stevenson Madaline','Jl. Kyai Caringin No. 7, Samarinda 12789','P','32540','23722132918111200007','Stevenson.Madaline67@gmail.com');</v>
      </c>
      <c r="P155" t="str">
        <f t="shared" ca="1" si="10"/>
        <v>31427133316111400002</v>
      </c>
      <c r="S155" s="19">
        <f t="shared" ca="1" si="11"/>
        <v>32614</v>
      </c>
      <c r="T155" t="str">
        <f t="shared" ca="1" si="12"/>
        <v>Jl. Ciputat Raya No. 40, Cilacap 14892</v>
      </c>
      <c r="V155" s="22" t="s">
        <v>2857</v>
      </c>
    </row>
    <row r="156" spans="1:22" x14ac:dyDescent="0.35">
      <c r="A156" s="38" t="s">
        <v>818</v>
      </c>
      <c r="B156" t="s">
        <v>1330</v>
      </c>
      <c r="C156" t="s">
        <v>3026</v>
      </c>
      <c r="D156" t="s">
        <v>76</v>
      </c>
      <c r="E156" s="19">
        <v>33147</v>
      </c>
      <c r="F156" t="s">
        <v>2361</v>
      </c>
      <c r="G156" t="s">
        <v>1862</v>
      </c>
      <c r="H156" s="8"/>
      <c r="I156" t="str">
        <f t="shared" si="9"/>
        <v>insert into pelamar (username,nama_lengkap,alamat,jenis_kelamin,tanggal_lahir,no_ktp,email) values ('Kennedy.Alice96','Kennedy Alice','Jl. Siaga Raya Kav. 4 - 8, Jakarta Utara 12960','L','33147','16517112621101300000','Kennedy.Alice96@yahoo.com');</v>
      </c>
      <c r="P156" t="str">
        <f t="shared" ca="1" si="10"/>
        <v>25222012017101200008</v>
      </c>
      <c r="S156" s="19">
        <f t="shared" ca="1" si="11"/>
        <v>34247</v>
      </c>
      <c r="T156" t="str">
        <f t="shared" ca="1" si="12"/>
        <v>Jl. Jeruk Raya No. 15 RT. 0011 / RW. 01, Jakarta Utara 13414</v>
      </c>
      <c r="V156" s="22" t="s">
        <v>2858</v>
      </c>
    </row>
    <row r="157" spans="1:22" x14ac:dyDescent="0.35">
      <c r="A157" s="38" t="s">
        <v>819</v>
      </c>
      <c r="B157" t="s">
        <v>1331</v>
      </c>
      <c r="C157" t="s">
        <v>3027</v>
      </c>
      <c r="D157" t="s">
        <v>2709</v>
      </c>
      <c r="E157" s="19">
        <v>34285</v>
      </c>
      <c r="F157" t="s">
        <v>2362</v>
      </c>
      <c r="G157" t="s">
        <v>1863</v>
      </c>
      <c r="I157" t="str">
        <f t="shared" si="9"/>
        <v>insert into pelamar (username,nama_lengkap,alamat,jenis_kelamin,tanggal_lahir,no_ktp,email) values ('Jordan.Roanna91','Jordan Roanna','Jl. Kayu Putih Raya, Balikpapan 15251','P','34285','23221042226101500004','Jordan.Roanna91@gmail.com');</v>
      </c>
      <c r="P157" t="str">
        <f t="shared" ca="1" si="10"/>
        <v>21623141422111100005</v>
      </c>
      <c r="S157" s="19">
        <f t="shared" ca="1" si="11"/>
        <v>34205</v>
      </c>
      <c r="T157" t="str">
        <f t="shared" ca="1" si="12"/>
        <v>Jl. Raya Plumpang Semper No. 19  RT.006 / RW.015, Cilacap 14330</v>
      </c>
      <c r="V157" s="22" t="s">
        <v>2854</v>
      </c>
    </row>
    <row r="158" spans="1:22" x14ac:dyDescent="0.35">
      <c r="A158" s="38" t="s">
        <v>820</v>
      </c>
      <c r="B158" t="s">
        <v>1332</v>
      </c>
      <c r="C158" t="s">
        <v>3028</v>
      </c>
      <c r="D158" t="s">
        <v>76</v>
      </c>
      <c r="E158" s="19">
        <v>35996</v>
      </c>
      <c r="F158" t="s">
        <v>2363</v>
      </c>
      <c r="G158" t="s">
        <v>1864</v>
      </c>
      <c r="H158" s="8"/>
      <c r="I158" t="str">
        <f t="shared" si="9"/>
        <v>insert into pelamar (username,nama_lengkap,alamat,jenis_kelamin,tanggal_lahir,no_ktp,email) values ('Lawson.Asher8','Lawson Asher','Jl. Baru Sunter Permai Raya, Papua 14743','L','35996','20533121722121600008','Lawson.Asher8@hotmail.com');</v>
      </c>
      <c r="P158" t="str">
        <f t="shared" ca="1" si="10"/>
        <v>26516172724101600001</v>
      </c>
      <c r="S158" s="19">
        <f t="shared" ca="1" si="11"/>
        <v>34267</v>
      </c>
      <c r="T158" t="str">
        <f t="shared" ca="1" si="12"/>
        <v>Jl. R. C. Veteran No. 178, Garut 14399</v>
      </c>
      <c r="V158" s="22" t="s">
        <v>2854</v>
      </c>
    </row>
    <row r="159" spans="1:22" x14ac:dyDescent="0.35">
      <c r="A159" s="38" t="s">
        <v>821</v>
      </c>
      <c r="B159" t="s">
        <v>1333</v>
      </c>
      <c r="C159" t="s">
        <v>3029</v>
      </c>
      <c r="D159" t="s">
        <v>76</v>
      </c>
      <c r="E159" s="19">
        <v>32722</v>
      </c>
      <c r="F159" t="s">
        <v>2364</v>
      </c>
      <c r="G159" t="s">
        <v>1865</v>
      </c>
      <c r="I159" t="str">
        <f t="shared" ref="I159:I222" si="13">CONCATENATE($I$3,"'",A159,"'",",","'",B159,"'",",","'",C159,"'",",","'",D159,"'",",","'",E159,"'",",","'",F159,"'",",","'",G159,"'",")",";")</f>
        <v>insert into pelamar (username,nama_lengkap,alamat,jenis_kelamin,tanggal_lahir,no_ktp,email) values ('Curry.Cailin95','Curry Cailin','Jl. Raya Mangga Besar Raya 137 / 139, Jakarta Selatan 15462','L','32722','31614032429101200001','Curry.Cailin95@gmail.com');</v>
      </c>
      <c r="P159" t="str">
        <f t="shared" ca="1" si="10"/>
        <v>17814071726121100004</v>
      </c>
      <c r="S159" s="19">
        <f t="shared" ca="1" si="11"/>
        <v>33672</v>
      </c>
      <c r="T159" t="str">
        <f t="shared" ca="1" si="12"/>
        <v>Jl. Sumur Batu Raya Blok A3 No. 13, Bandung 12370</v>
      </c>
      <c r="V159" s="22" t="s">
        <v>2792</v>
      </c>
    </row>
    <row r="160" spans="1:22" x14ac:dyDescent="0.35">
      <c r="A160" s="38" t="s">
        <v>822</v>
      </c>
      <c r="B160" t="s">
        <v>1334</v>
      </c>
      <c r="C160" t="s">
        <v>3030</v>
      </c>
      <c r="D160" t="s">
        <v>2709</v>
      </c>
      <c r="E160" s="19">
        <v>32976</v>
      </c>
      <c r="F160" t="s">
        <v>2365</v>
      </c>
      <c r="G160" t="s">
        <v>1866</v>
      </c>
      <c r="H160" s="8"/>
      <c r="I160" t="str">
        <f t="shared" si="13"/>
        <v>insert into pelamar (username,nama_lengkap,alamat,jenis_kelamin,tanggal_lahir,no_ktp,email) values ('Booker.Imelda6','Booker Imelda','Jl. Dr. Saharjo No. 120, Cilacap 13935','P','32976','14428153429111400003','Booker.Imelda6@hotmail.com');</v>
      </c>
      <c r="P160" t="str">
        <f t="shared" ca="1" si="10"/>
        <v>14313172128111300000</v>
      </c>
      <c r="S160" s="19">
        <f t="shared" ca="1" si="11"/>
        <v>33058</v>
      </c>
      <c r="T160" t="str">
        <f t="shared" ca="1" si="12"/>
        <v>Jl. Ciledug Raya No. 94 - 96, Depok 15189</v>
      </c>
      <c r="V160" s="22" t="s">
        <v>2793</v>
      </c>
    </row>
    <row r="161" spans="1:22" x14ac:dyDescent="0.35">
      <c r="A161" s="38" t="s">
        <v>823</v>
      </c>
      <c r="B161" t="s">
        <v>1335</v>
      </c>
      <c r="C161" t="s">
        <v>3031</v>
      </c>
      <c r="D161" t="s">
        <v>76</v>
      </c>
      <c r="E161" s="19">
        <v>35208</v>
      </c>
      <c r="F161" t="s">
        <v>2366</v>
      </c>
      <c r="G161" t="s">
        <v>1867</v>
      </c>
      <c r="I161" t="str">
        <f t="shared" si="13"/>
        <v>insert into pelamar (username,nama_lengkap,alamat,jenis_kelamin,tanggal_lahir,no_ktp,email) values ('Contreras.Kirsten46','Contreras Kirsten','Jl. Ciputat Raya No. 5, Depok 12377','L','35208','26319091627111600009','Contreras.Kirsten46@hotmail.com');</v>
      </c>
      <c r="P161" t="str">
        <f t="shared" ca="1" si="10"/>
        <v>25820012823101000006</v>
      </c>
      <c r="S161" s="19">
        <f t="shared" ca="1" si="11"/>
        <v>36407</v>
      </c>
      <c r="T161" t="str">
        <f t="shared" ca="1" si="12"/>
        <v>Jl. MT. Haryono No. 8, Samarinda 15375</v>
      </c>
      <c r="V161" s="22" t="s">
        <v>2794</v>
      </c>
    </row>
    <row r="162" spans="1:22" x14ac:dyDescent="0.35">
      <c r="A162" s="38" t="s">
        <v>824</v>
      </c>
      <c r="B162" t="s">
        <v>1336</v>
      </c>
      <c r="C162" t="s">
        <v>3032</v>
      </c>
      <c r="D162" t="s">
        <v>2709</v>
      </c>
      <c r="E162" s="19">
        <v>34209</v>
      </c>
      <c r="F162" t="s">
        <v>2367</v>
      </c>
      <c r="G162" t="s">
        <v>1868</v>
      </c>
      <c r="H162" s="8"/>
      <c r="I162" t="str">
        <f t="shared" si="13"/>
        <v>insert into pelamar (username,nama_lengkap,alamat,jenis_kelamin,tanggal_lahir,no_ktp,email) values ('Burgess.Warren34','Burgess Warren','Jl. Raya Cilandak  KKO, Medan 13700','P','34209','24318022430101000001','Burgess.Warren34@yahoo.com');</v>
      </c>
      <c r="P162" t="str">
        <f t="shared" ca="1" si="10"/>
        <v>24325012325101400006</v>
      </c>
      <c r="S162" s="19">
        <f t="shared" ca="1" si="11"/>
        <v>33834</v>
      </c>
      <c r="T162" t="str">
        <f t="shared" ca="1" si="12"/>
        <v>Jl. Kramat Raya No. 17 A, Medan 14216</v>
      </c>
      <c r="V162" s="22" t="s">
        <v>2795</v>
      </c>
    </row>
    <row r="163" spans="1:22" x14ac:dyDescent="0.35">
      <c r="A163" s="38" t="s">
        <v>825</v>
      </c>
      <c r="B163" t="s">
        <v>1337</v>
      </c>
      <c r="C163" t="s">
        <v>3033</v>
      </c>
      <c r="D163" t="s">
        <v>76</v>
      </c>
      <c r="E163" s="19">
        <v>33880</v>
      </c>
      <c r="F163" t="s">
        <v>2368</v>
      </c>
      <c r="G163" t="s">
        <v>1869</v>
      </c>
      <c r="I163" t="str">
        <f t="shared" si="13"/>
        <v>insert into pelamar (username,nama_lengkap,alamat,jenis_kelamin,tanggal_lahir,no_ktp,email) values ('Downs.Steel2','Downs Steel','Jl. HR. Rasuna Said, Kuningan, Surabaya 14163','L','33880','28330093323111500007','Downs.Steel2@gmail.com');</v>
      </c>
      <c r="P163" t="str">
        <f t="shared" ca="1" si="10"/>
        <v>14728091123111300003</v>
      </c>
      <c r="S163" s="19">
        <f t="shared" ca="1" si="11"/>
        <v>33177</v>
      </c>
      <c r="T163" t="str">
        <f t="shared" ca="1" si="12"/>
        <v>Jl. HR. Rasuna Said Kav. C-21 Kuningan, Makasar 15851</v>
      </c>
      <c r="V163" s="22" t="s">
        <v>2796</v>
      </c>
    </row>
    <row r="164" spans="1:22" x14ac:dyDescent="0.35">
      <c r="A164" s="38" t="s">
        <v>826</v>
      </c>
      <c r="B164" t="s">
        <v>1338</v>
      </c>
      <c r="C164" t="s">
        <v>3034</v>
      </c>
      <c r="D164" t="s">
        <v>76</v>
      </c>
      <c r="E164" s="19">
        <v>32940</v>
      </c>
      <c r="F164" t="s">
        <v>2369</v>
      </c>
      <c r="G164" t="s">
        <v>1870</v>
      </c>
      <c r="H164" s="8"/>
      <c r="I164" t="str">
        <f t="shared" si="13"/>
        <v>insert into pelamar (username,nama_lengkap,alamat,jenis_kelamin,tanggal_lahir,no_ktp,email) values ('Benjamin.Jessica87','Benjamin Jessica','Jl. Boulevard Timur Raya RT. 006 / 02, Papua 13505','L','32940','12123041625111400007','Benjamin.Jessica87@yahoo.com');</v>
      </c>
      <c r="P164" t="str">
        <f t="shared" ca="1" si="10"/>
        <v>15814181726121300004</v>
      </c>
      <c r="S164" s="19">
        <f t="shared" ca="1" si="11"/>
        <v>36340</v>
      </c>
      <c r="T164" t="str">
        <f t="shared" ca="1" si="12"/>
        <v>Jl. Persahabatan Raya , Tasikmalaya 12314</v>
      </c>
      <c r="V164" s="22" t="s">
        <v>2797</v>
      </c>
    </row>
    <row r="165" spans="1:22" x14ac:dyDescent="0.35">
      <c r="A165" s="38" t="s">
        <v>827</v>
      </c>
      <c r="B165" t="s">
        <v>1339</v>
      </c>
      <c r="C165" t="s">
        <v>3035</v>
      </c>
      <c r="D165" t="s">
        <v>2709</v>
      </c>
      <c r="E165" s="19">
        <v>35178</v>
      </c>
      <c r="F165" t="s">
        <v>2370</v>
      </c>
      <c r="G165" t="s">
        <v>1871</v>
      </c>
      <c r="I165" t="str">
        <f t="shared" si="13"/>
        <v>insert into pelamar (username,nama_lengkap,alamat,jenis_kelamin,tanggal_lahir,no_ktp,email) values ('Harper.Jonas23','Harper Jonas','Jl. Taman Malaka Selatan No. 6, Bogor 14636','P','35178','28515131915121000000','Harper.Jonas23@yahoo.com');</v>
      </c>
      <c r="P165" t="str">
        <f t="shared" ca="1" si="10"/>
        <v>11217042318101000008</v>
      </c>
      <c r="S165" s="19">
        <f t="shared" ca="1" si="11"/>
        <v>32878</v>
      </c>
      <c r="T165" t="str">
        <f t="shared" ca="1" si="12"/>
        <v>Jl. LetJen S. Parman Kav. 87, Papua 13973</v>
      </c>
      <c r="V165" s="22" t="s">
        <v>2798</v>
      </c>
    </row>
    <row r="166" spans="1:22" x14ac:dyDescent="0.35">
      <c r="A166" s="38" t="s">
        <v>828</v>
      </c>
      <c r="B166" t="s">
        <v>1340</v>
      </c>
      <c r="C166" t="s">
        <v>3036</v>
      </c>
      <c r="D166" t="s">
        <v>76</v>
      </c>
      <c r="E166" s="19">
        <v>35799</v>
      </c>
      <c r="F166" t="s">
        <v>2371</v>
      </c>
      <c r="G166" t="s">
        <v>1872</v>
      </c>
      <c r="H166" s="8"/>
      <c r="I166" t="str">
        <f t="shared" si="13"/>
        <v>insert into pelamar (username,nama_lengkap,alamat,jenis_kelamin,tanggal_lahir,no_ktp,email) values ('Walls.Christopher5','Walls Christopher','Jl. Gereja Theresia No. 22, Bontang 13617','L','35799','17228062724111600009','Walls.Christopher5@yahoo.com');</v>
      </c>
      <c r="P166" t="str">
        <f t="shared" ca="1" si="10"/>
        <v>29321161916101300006</v>
      </c>
      <c r="S166" s="19">
        <f t="shared" ca="1" si="11"/>
        <v>34056</v>
      </c>
      <c r="T166" t="str">
        <f t="shared" ca="1" si="12"/>
        <v>Jl. Kamal Raya, Bumi Cengkareng Indah, Medan 15745</v>
      </c>
      <c r="V166" s="22" t="s">
        <v>2799</v>
      </c>
    </row>
    <row r="167" spans="1:22" x14ac:dyDescent="0.35">
      <c r="A167" s="38" t="s">
        <v>829</v>
      </c>
      <c r="B167" t="s">
        <v>1341</v>
      </c>
      <c r="C167" t="s">
        <v>3037</v>
      </c>
      <c r="D167" t="s">
        <v>2709</v>
      </c>
      <c r="E167" s="19">
        <v>33633</v>
      </c>
      <c r="F167" t="s">
        <v>2372</v>
      </c>
      <c r="G167" t="s">
        <v>1873</v>
      </c>
      <c r="I167" t="str">
        <f t="shared" si="13"/>
        <v>insert into pelamar (username,nama_lengkap,alamat,jenis_kelamin,tanggal_lahir,no_ktp,email) values ('Skinner.Ruby31','Skinner Ruby','Jl. Mohamad Kahfi Raya 1, Bontang 13889','P','33633','19513072018101000009','Skinner.Ruby31@yahoo.com');</v>
      </c>
      <c r="P167" t="str">
        <f t="shared" ca="1" si="10"/>
        <v>29519011817101100004</v>
      </c>
      <c r="S167" s="19">
        <f t="shared" ca="1" si="11"/>
        <v>32663</v>
      </c>
      <c r="T167" t="str">
        <f t="shared" ca="1" si="12"/>
        <v>Jl. Sirsak No. 21, Surabaya 15124</v>
      </c>
      <c r="V167" s="22" t="s">
        <v>2800</v>
      </c>
    </row>
    <row r="168" spans="1:22" x14ac:dyDescent="0.35">
      <c r="A168" s="38" t="s">
        <v>830</v>
      </c>
      <c r="B168" t="s">
        <v>1342</v>
      </c>
      <c r="C168" t="s">
        <v>3038</v>
      </c>
      <c r="D168" t="s">
        <v>76</v>
      </c>
      <c r="E168" s="19">
        <v>32817</v>
      </c>
      <c r="F168" t="s">
        <v>2373</v>
      </c>
      <c r="G168" t="s">
        <v>1874</v>
      </c>
      <c r="H168" s="8"/>
      <c r="I168" t="str">
        <f t="shared" si="13"/>
        <v>insert into pelamar (username,nama_lengkap,alamat,jenis_kelamin,tanggal_lahir,no_ktp,email) values ('Graham.Phelan12','Graham Phelan','Jl. Proklamasi  No. 43 , Cilacap 12833','L','32817','31224072922101200002','Graham.Phelan12@gmail.com');</v>
      </c>
      <c r="P168" t="str">
        <f t="shared" ca="1" si="10"/>
        <v>29529063418111400003</v>
      </c>
      <c r="S168" s="19">
        <f t="shared" ca="1" si="11"/>
        <v>32557</v>
      </c>
      <c r="T168" t="str">
        <f t="shared" ca="1" si="12"/>
        <v>Jl. Taman Brawijaya No. 1, Balikpapan 13099</v>
      </c>
      <c r="V168" s="22" t="s">
        <v>2801</v>
      </c>
    </row>
    <row r="169" spans="1:22" x14ac:dyDescent="0.35">
      <c r="A169" s="38" t="s">
        <v>831</v>
      </c>
      <c r="B169" t="s">
        <v>1343</v>
      </c>
      <c r="C169" t="s">
        <v>3039</v>
      </c>
      <c r="D169" t="s">
        <v>2709</v>
      </c>
      <c r="E169" s="19">
        <v>33073</v>
      </c>
      <c r="F169" t="s">
        <v>2374</v>
      </c>
      <c r="G169" t="s">
        <v>1875</v>
      </c>
      <c r="I169" t="str">
        <f t="shared" si="13"/>
        <v>insert into pelamar (username,nama_lengkap,alamat,jenis_kelamin,tanggal_lahir,no_ktp,email) values ('Mckee.Emery64','Mckee Emery','Jl. RS Fatmawati No. 74 , Medan 13195','P','33073','21714022326111300003','Mckee.Emery64@yahoo.com');</v>
      </c>
      <c r="P169" t="str">
        <f t="shared" ca="1" si="10"/>
        <v>29828133322101000008</v>
      </c>
      <c r="S169" s="19">
        <f t="shared" ca="1" si="11"/>
        <v>33186</v>
      </c>
      <c r="T169" t="str">
        <f t="shared" ca="1" si="12"/>
        <v>Jl. Kali Pasir  No. 9, Balikpapan 12717</v>
      </c>
      <c r="V169" s="22" t="s">
        <v>2802</v>
      </c>
    </row>
    <row r="170" spans="1:22" x14ac:dyDescent="0.35">
      <c r="A170" s="38" t="s">
        <v>832</v>
      </c>
      <c r="B170" t="s">
        <v>1344</v>
      </c>
      <c r="C170" t="s">
        <v>3040</v>
      </c>
      <c r="D170" t="s">
        <v>76</v>
      </c>
      <c r="E170" s="19">
        <v>35034</v>
      </c>
      <c r="F170" t="s">
        <v>2375</v>
      </c>
      <c r="G170" t="s">
        <v>1876</v>
      </c>
      <c r="H170" s="8"/>
      <c r="I170" t="str">
        <f t="shared" si="13"/>
        <v>insert into pelamar (username,nama_lengkap,alamat,jenis_kelamin,tanggal_lahir,no_ktp,email) values ('Cole.Lillith48','Cole Lillith','Jl. Raya Jatinegara Timur No. 85 - 87, Surabaya 13584','L','35034','30621091116101500006','Cole.Lillith48@hotmail.com');</v>
      </c>
      <c r="P170" t="str">
        <f t="shared" ca="1" si="10"/>
        <v>27734021719111000009</v>
      </c>
      <c r="S170" s="19">
        <f t="shared" ca="1" si="11"/>
        <v>36278</v>
      </c>
      <c r="T170" t="str">
        <f t="shared" ca="1" si="12"/>
        <v>Jl. Warung Silah No. 1, Garut 12853</v>
      </c>
      <c r="V170" s="22" t="s">
        <v>2803</v>
      </c>
    </row>
    <row r="171" spans="1:22" x14ac:dyDescent="0.35">
      <c r="A171" s="38" t="s">
        <v>833</v>
      </c>
      <c r="B171" t="s">
        <v>1345</v>
      </c>
      <c r="C171" t="s">
        <v>3041</v>
      </c>
      <c r="D171" t="s">
        <v>76</v>
      </c>
      <c r="E171" s="19">
        <v>34576</v>
      </c>
      <c r="F171" t="s">
        <v>2376</v>
      </c>
      <c r="G171" t="s">
        <v>1877</v>
      </c>
      <c r="I171" t="str">
        <f t="shared" si="13"/>
        <v>insert into pelamar (username,nama_lengkap,alamat,jenis_kelamin,tanggal_lahir,no_ktp,email) values ('Wagner.Hayden86','Wagner Hayden','Jl Sungai Bambu  No. 5, Samarinda 12985','L','34576','34524113326111000009','Wagner.Hayden86@yahoo.com');</v>
      </c>
      <c r="P171" t="str">
        <f t="shared" ca="1" si="10"/>
        <v>13226092625121600004</v>
      </c>
      <c r="S171" s="19">
        <f t="shared" ca="1" si="11"/>
        <v>35026</v>
      </c>
      <c r="T171" t="str">
        <f t="shared" ca="1" si="12"/>
        <v>Jl. Ampera Raya No. 34, Samarinda 13772</v>
      </c>
      <c r="V171" s="22" t="s">
        <v>2804</v>
      </c>
    </row>
    <row r="172" spans="1:22" x14ac:dyDescent="0.35">
      <c r="A172" s="38" t="s">
        <v>834</v>
      </c>
      <c r="B172" t="s">
        <v>1346</v>
      </c>
      <c r="C172" t="s">
        <v>3042</v>
      </c>
      <c r="D172" t="s">
        <v>2709</v>
      </c>
      <c r="E172" s="19">
        <v>32830</v>
      </c>
      <c r="F172" t="s">
        <v>2377</v>
      </c>
      <c r="G172" t="s">
        <v>1878</v>
      </c>
      <c r="H172" s="8"/>
      <c r="I172" t="str">
        <f t="shared" si="13"/>
        <v>insert into pelamar (username,nama_lengkap,alamat,jenis_kelamin,tanggal_lahir,no_ktp,email) values ('Noel.Yuli88','Noel Yuli','Jl. Senayan No. 26, Papua 12833','P','32830','20414171329121500001','Noel.Yuli88@yahoo.com');</v>
      </c>
      <c r="P172" t="str">
        <f t="shared" ca="1" si="10"/>
        <v>32434182414121300004</v>
      </c>
      <c r="S172" s="19">
        <f t="shared" ca="1" si="11"/>
        <v>32911</v>
      </c>
      <c r="T172" t="str">
        <f t="shared" ca="1" si="12"/>
        <v>Jl. Raya Mangga Besar Raya 137 / 139, Papua 12521</v>
      </c>
      <c r="V172" s="22" t="s">
        <v>2805</v>
      </c>
    </row>
    <row r="173" spans="1:22" x14ac:dyDescent="0.35">
      <c r="A173" s="38" t="s">
        <v>835</v>
      </c>
      <c r="B173" t="s">
        <v>1347</v>
      </c>
      <c r="C173" t="s">
        <v>3043</v>
      </c>
      <c r="D173" t="s">
        <v>76</v>
      </c>
      <c r="E173" s="19">
        <v>34491</v>
      </c>
      <c r="F173" t="s">
        <v>2378</v>
      </c>
      <c r="G173" t="s">
        <v>1879</v>
      </c>
      <c r="I173" t="str">
        <f t="shared" si="13"/>
        <v>insert into pelamar (username,nama_lengkap,alamat,jenis_kelamin,tanggal_lahir,no_ktp,email) values ('Jackson.Shelly76','Jackson Shelly','Jl. Pemuda No. 80  RT.001 RW.08, Samarinda 15353','L','34491','27534192318111200006','Jackson.Shelly76@hotmail.com');</v>
      </c>
      <c r="P173" t="str">
        <f t="shared" ca="1" si="10"/>
        <v>20931033428111500004</v>
      </c>
      <c r="S173" s="19">
        <f t="shared" ca="1" si="11"/>
        <v>34925</v>
      </c>
      <c r="T173" t="str">
        <f t="shared" ca="1" si="12"/>
        <v>Jl. Prof. Dr. Latumeten No. 1, Cilacap 14618</v>
      </c>
      <c r="V173" s="22" t="s">
        <v>2806</v>
      </c>
    </row>
    <row r="174" spans="1:22" x14ac:dyDescent="0.35">
      <c r="A174" s="38" t="s">
        <v>836</v>
      </c>
      <c r="B174" t="s">
        <v>1348</v>
      </c>
      <c r="C174" t="s">
        <v>3044</v>
      </c>
      <c r="D174" t="s">
        <v>2709</v>
      </c>
      <c r="E174" s="19">
        <v>32739</v>
      </c>
      <c r="F174" t="s">
        <v>2379</v>
      </c>
      <c r="G174" t="s">
        <v>1880</v>
      </c>
      <c r="H174" s="8"/>
      <c r="I174" t="str">
        <f t="shared" si="13"/>
        <v>insert into pelamar (username,nama_lengkap,alamat,jenis_kelamin,tanggal_lahir,no_ktp,email) values ('Gamble.Hoyt29','Gamble Hoyt','Jl. Duren Sawit Baru No. 2, Semarang 15037','P','32739','16516133028121200009','Gamble.Hoyt29@hotmail.com');</v>
      </c>
      <c r="P174" t="str">
        <f t="shared" ca="1" si="10"/>
        <v>24122011910101300005</v>
      </c>
      <c r="S174" s="19">
        <f t="shared" ca="1" si="11"/>
        <v>33878</v>
      </c>
      <c r="T174" t="str">
        <f t="shared" ca="1" si="12"/>
        <v>Jl. Panglima Polim I  No. 34, Makasar 14692</v>
      </c>
      <c r="V174" s="22" t="s">
        <v>2807</v>
      </c>
    </row>
    <row r="175" spans="1:22" x14ac:dyDescent="0.35">
      <c r="A175" s="38" t="s">
        <v>837</v>
      </c>
      <c r="B175" t="s">
        <v>1349</v>
      </c>
      <c r="C175" t="s">
        <v>3045</v>
      </c>
      <c r="D175" t="s">
        <v>76</v>
      </c>
      <c r="E175" s="19">
        <v>36047</v>
      </c>
      <c r="F175" t="s">
        <v>2380</v>
      </c>
      <c r="G175" t="s">
        <v>1881</v>
      </c>
      <c r="I175" t="str">
        <f t="shared" si="13"/>
        <v>insert into pelamar (username,nama_lengkap,alamat,jenis_kelamin,tanggal_lahir,no_ktp,email) values ('Scott.Mira46','Scott Mira','Jl. HR. Rasuna Said, Kuningan, Aceh 12931','L','36047','32322072510121400002','Scott.Mira46@hotmail.com');</v>
      </c>
      <c r="P175" t="str">
        <f t="shared" ca="1" si="10"/>
        <v>21616142419121000001</v>
      </c>
      <c r="S175" s="19">
        <f t="shared" ca="1" si="11"/>
        <v>33692</v>
      </c>
      <c r="T175" t="str">
        <f t="shared" ca="1" si="12"/>
        <v>Jl. R. C. Veteran No. 178, Bandung 15839</v>
      </c>
      <c r="V175" s="22" t="s">
        <v>2808</v>
      </c>
    </row>
    <row r="176" spans="1:22" x14ac:dyDescent="0.35">
      <c r="A176" s="38" t="s">
        <v>838</v>
      </c>
      <c r="B176" t="s">
        <v>1350</v>
      </c>
      <c r="C176" t="s">
        <v>3046</v>
      </c>
      <c r="D176" t="s">
        <v>76</v>
      </c>
      <c r="E176" s="19">
        <v>33485</v>
      </c>
      <c r="F176" t="s">
        <v>2381</v>
      </c>
      <c r="G176" t="s">
        <v>1882</v>
      </c>
      <c r="H176" s="8"/>
      <c r="I176" t="str">
        <f t="shared" si="13"/>
        <v>insert into pelamar (username,nama_lengkap,alamat,jenis_kelamin,tanggal_lahir,no_ktp,email) values ('Sykes.Eliana60','Sykes Eliana','Jl. Raya Pluit Selatan No. 2, Aceh 15487','L','33485','31520192821101200007','Sykes.Eliana60@gmail.com');</v>
      </c>
      <c r="P176" t="str">
        <f t="shared" ca="1" si="10"/>
        <v>33525082417121600001</v>
      </c>
      <c r="S176" s="19">
        <f t="shared" ca="1" si="11"/>
        <v>35447</v>
      </c>
      <c r="T176" t="str">
        <f t="shared" ca="1" si="12"/>
        <v>Jl. Raya Pasar Minggu No. 3 A, Samarinda 15322</v>
      </c>
      <c r="V176" s="22" t="s">
        <v>2809</v>
      </c>
    </row>
    <row r="177" spans="1:22" x14ac:dyDescent="0.35">
      <c r="A177" s="38" t="s">
        <v>839</v>
      </c>
      <c r="B177" t="s">
        <v>1351</v>
      </c>
      <c r="C177" t="s">
        <v>3047</v>
      </c>
      <c r="D177" t="s">
        <v>2709</v>
      </c>
      <c r="E177" s="19">
        <v>34090</v>
      </c>
      <c r="F177" t="s">
        <v>2382</v>
      </c>
      <c r="G177" t="s">
        <v>1883</v>
      </c>
      <c r="I177" t="str">
        <f t="shared" si="13"/>
        <v>insert into pelamar (username,nama_lengkap,alamat,jenis_kelamin,tanggal_lahir,no_ktp,email) values ('Macias.Irene77','Macias Irene','Jl. Ganggeng Raya No.9, Tasikmalaya 15126','P','34090','17414052710121400006','Macias.Irene77@yahoo.com');</v>
      </c>
      <c r="P177" t="str">
        <f t="shared" ca="1" si="10"/>
        <v>15320072118111200002</v>
      </c>
      <c r="S177" s="19">
        <f t="shared" ca="1" si="11"/>
        <v>32541</v>
      </c>
      <c r="T177" t="str">
        <f t="shared" ca="1" si="12"/>
        <v>Jl. Warung Buncit Raya No. 15, Samarinda 15845</v>
      </c>
      <c r="V177" s="22" t="s">
        <v>2810</v>
      </c>
    </row>
    <row r="178" spans="1:22" x14ac:dyDescent="0.35">
      <c r="A178" s="38" t="s">
        <v>840</v>
      </c>
      <c r="B178" t="s">
        <v>1352</v>
      </c>
      <c r="C178" t="s">
        <v>3048</v>
      </c>
      <c r="D178" t="s">
        <v>76</v>
      </c>
      <c r="E178" s="19">
        <v>36518</v>
      </c>
      <c r="F178" t="s">
        <v>2383</v>
      </c>
      <c r="G178" t="s">
        <v>1884</v>
      </c>
      <c r="H178" s="8"/>
      <c r="I178" t="str">
        <f t="shared" si="13"/>
        <v>insert into pelamar (username,nama_lengkap,alamat,jenis_kelamin,tanggal_lahir,no_ktp,email) values ('Romero.Margaret4','Romero Margaret','Jl. Salemba I  No. 13, Papua 15503','L','36518','34213052219111100001','Romero.Margaret4@yahoo.com');</v>
      </c>
      <c r="P178" t="str">
        <f t="shared" ca="1" si="10"/>
        <v>21819152730101000000</v>
      </c>
      <c r="S178" s="19">
        <f t="shared" ca="1" si="11"/>
        <v>35221</v>
      </c>
      <c r="T178" t="str">
        <f t="shared" ca="1" si="12"/>
        <v>Jl. Mahoni, Pasar Rebo, Cijantung II , Medan 13497</v>
      </c>
      <c r="V178" s="22" t="s">
        <v>2811</v>
      </c>
    </row>
    <row r="179" spans="1:22" x14ac:dyDescent="0.35">
      <c r="A179" s="38" t="s">
        <v>841</v>
      </c>
      <c r="B179" t="s">
        <v>1353</v>
      </c>
      <c r="C179" t="s">
        <v>3049</v>
      </c>
      <c r="D179" t="s">
        <v>2709</v>
      </c>
      <c r="E179" s="19">
        <v>34405</v>
      </c>
      <c r="F179" t="s">
        <v>2384</v>
      </c>
      <c r="G179" t="s">
        <v>1885</v>
      </c>
      <c r="I179" t="str">
        <f t="shared" si="13"/>
        <v>insert into pelamar (username,nama_lengkap,alamat,jenis_kelamin,tanggal_lahir,no_ktp,email) values ('Newton.Logan47','Newton Logan','Jl. Sumur Batu Raya Blok A3 No. 13, Semarang 15985','P','34405','27212162521111400002','Newton.Logan47@hotmail.com');</v>
      </c>
      <c r="P179" t="str">
        <f t="shared" ca="1" si="10"/>
        <v>19520071329121600005</v>
      </c>
      <c r="S179" s="19">
        <f t="shared" ca="1" si="11"/>
        <v>34118</v>
      </c>
      <c r="T179" t="str">
        <f t="shared" ca="1" si="12"/>
        <v>Jl. RS Polri, Garut 15616</v>
      </c>
      <c r="V179" s="22" t="s">
        <v>2812</v>
      </c>
    </row>
    <row r="180" spans="1:22" x14ac:dyDescent="0.35">
      <c r="A180" s="38" t="s">
        <v>842</v>
      </c>
      <c r="B180" t="s">
        <v>1354</v>
      </c>
      <c r="C180" t="s">
        <v>3050</v>
      </c>
      <c r="D180" t="s">
        <v>76</v>
      </c>
      <c r="E180" s="19">
        <v>33091</v>
      </c>
      <c r="F180" t="s">
        <v>2385</v>
      </c>
      <c r="G180" t="s">
        <v>1886</v>
      </c>
      <c r="H180" s="8"/>
      <c r="I180" t="str">
        <f t="shared" si="13"/>
        <v>insert into pelamar (username,nama_lengkap,alamat,jenis_kelamin,tanggal_lahir,no_ktp,email) values ('Dawson.Jasper77','Dawson Jasper','Jl. Sirsak No. 21, Jakarta Selatan 12332','L','33091','11532022818101300005','Dawson.Jasper77@gmail.com');</v>
      </c>
      <c r="P180" t="str">
        <f t="shared" ca="1" si="10"/>
        <v>14327011528111000004</v>
      </c>
      <c r="S180" s="19">
        <f t="shared" ca="1" si="11"/>
        <v>35090</v>
      </c>
      <c r="T180" t="str">
        <f t="shared" ca="1" si="12"/>
        <v>Jl. Daan Mogot No. 34, Papua 14827</v>
      </c>
      <c r="V180" s="22" t="s">
        <v>2813</v>
      </c>
    </row>
    <row r="181" spans="1:22" x14ac:dyDescent="0.35">
      <c r="A181" s="38" t="s">
        <v>843</v>
      </c>
      <c r="B181" t="s">
        <v>1355</v>
      </c>
      <c r="C181" t="s">
        <v>3051</v>
      </c>
      <c r="D181" t="s">
        <v>76</v>
      </c>
      <c r="E181" s="19">
        <v>32924</v>
      </c>
      <c r="F181" t="s">
        <v>2386</v>
      </c>
      <c r="G181" t="s">
        <v>1887</v>
      </c>
      <c r="I181" t="str">
        <f t="shared" si="13"/>
        <v>insert into pelamar (username,nama_lengkap,alamat,jenis_kelamin,tanggal_lahir,no_ktp,email) values ('Bray.Mallory49','Bray Mallory','Jl. HR. Rasuna Said, Kuningan, Jakarta Utara 14684','L','32924','26920092322121400002','Bray.Mallory49@gmail.com');</v>
      </c>
      <c r="P181" t="str">
        <f t="shared" ca="1" si="10"/>
        <v>18723033229101500003</v>
      </c>
      <c r="S181" s="19">
        <f t="shared" ca="1" si="11"/>
        <v>35162</v>
      </c>
      <c r="T181" t="str">
        <f t="shared" ca="1" si="12"/>
        <v>Jl. Duren Tiga Raya No. 5, Papua 12698</v>
      </c>
      <c r="V181" s="22" t="s">
        <v>2814</v>
      </c>
    </row>
    <row r="182" spans="1:22" x14ac:dyDescent="0.35">
      <c r="A182" s="38" t="s">
        <v>844</v>
      </c>
      <c r="B182" t="s">
        <v>1356</v>
      </c>
      <c r="C182" t="s">
        <v>3052</v>
      </c>
      <c r="D182" t="s">
        <v>2709</v>
      </c>
      <c r="E182" s="19">
        <v>32934</v>
      </c>
      <c r="F182" t="s">
        <v>2387</v>
      </c>
      <c r="G182" t="s">
        <v>1888</v>
      </c>
      <c r="H182" s="8"/>
      <c r="I182" t="str">
        <f t="shared" si="13"/>
        <v>insert into pelamar (username,nama_lengkap,alamat,jenis_kelamin,tanggal_lahir,no_ktp,email) values ('Barron.Lewis19','Barron Lewis','Jl. Balai Pustaka Baru No. 19, Surabaya 14746','P','32934','24823033320121300009','Barron.Lewis19@gmail.com');</v>
      </c>
      <c r="P182" t="str">
        <f t="shared" ca="1" si="10"/>
        <v>14725023223111400000</v>
      </c>
      <c r="S182" s="19">
        <f t="shared" ca="1" si="11"/>
        <v>35392</v>
      </c>
      <c r="T182" t="str">
        <f t="shared" ca="1" si="12"/>
        <v>Jl. Duren Tiga Raya No. 20, Surabaya 13770</v>
      </c>
      <c r="V182" s="22" t="s">
        <v>2815</v>
      </c>
    </row>
    <row r="183" spans="1:22" x14ac:dyDescent="0.35">
      <c r="A183" s="38" t="s">
        <v>845</v>
      </c>
      <c r="B183" t="s">
        <v>1357</v>
      </c>
      <c r="C183" t="s">
        <v>3053</v>
      </c>
      <c r="D183" t="s">
        <v>76</v>
      </c>
      <c r="E183" s="19">
        <v>33714</v>
      </c>
      <c r="F183" t="s">
        <v>2388</v>
      </c>
      <c r="G183" t="s">
        <v>1889</v>
      </c>
      <c r="I183" t="str">
        <f t="shared" si="13"/>
        <v>insert into pelamar (username,nama_lengkap,alamat,jenis_kelamin,tanggal_lahir,no_ktp,email) values ('Carney.Tanya48','Carney Tanya','Jl. Teuku Cik Ditiro No. 41, Cilacap 15012','L','33714','33213072713111300008','Carney.Tanya48@hotmail.com');</v>
      </c>
      <c r="P183" t="str">
        <f t="shared" ca="1" si="10"/>
        <v>26733093116101600006</v>
      </c>
      <c r="S183" s="19">
        <f t="shared" ca="1" si="11"/>
        <v>33063</v>
      </c>
      <c r="T183" t="str">
        <f t="shared" ca="1" si="12"/>
        <v>Jl. RS Fatmawati No. 80 - 82, Garut 14553</v>
      </c>
      <c r="V183" s="22" t="s">
        <v>2816</v>
      </c>
    </row>
    <row r="184" spans="1:22" x14ac:dyDescent="0.35">
      <c r="A184" s="38" t="s">
        <v>846</v>
      </c>
      <c r="B184" t="s">
        <v>1358</v>
      </c>
      <c r="C184" t="s">
        <v>3054</v>
      </c>
      <c r="D184" t="s">
        <v>2709</v>
      </c>
      <c r="E184" s="19">
        <v>33145</v>
      </c>
      <c r="F184" t="s">
        <v>2389</v>
      </c>
      <c r="G184" t="s">
        <v>1890</v>
      </c>
      <c r="H184" s="8"/>
      <c r="I184" t="str">
        <f t="shared" si="13"/>
        <v>insert into pelamar (username,nama_lengkap,alamat,jenis_kelamin,tanggal_lahir,no_ktp,email) values ('Nolan.Lani42','Nolan Lani','Jl. Raya Cilandak  KKO, Medan 14143','P','33145','24530083221111200002','Nolan.Lani42@yahoo.com');</v>
      </c>
      <c r="P184" t="str">
        <f t="shared" ca="1" si="10"/>
        <v>15921023224101500009</v>
      </c>
      <c r="S184" s="19">
        <f t="shared" ca="1" si="11"/>
        <v>32584</v>
      </c>
      <c r="T184" t="str">
        <f t="shared" ca="1" si="12"/>
        <v>Jl. HR. Rasuna Said, Kuningan, Medan 16085</v>
      </c>
      <c r="V184" s="22" t="s">
        <v>2817</v>
      </c>
    </row>
    <row r="185" spans="1:22" x14ac:dyDescent="0.35">
      <c r="A185" s="38" t="s">
        <v>847</v>
      </c>
      <c r="B185" t="s">
        <v>1359</v>
      </c>
      <c r="C185" t="s">
        <v>3055</v>
      </c>
      <c r="D185" t="s">
        <v>76</v>
      </c>
      <c r="E185" s="19">
        <v>32814</v>
      </c>
      <c r="F185" t="s">
        <v>2390</v>
      </c>
      <c r="G185" t="s">
        <v>1891</v>
      </c>
      <c r="I185" t="str">
        <f t="shared" si="13"/>
        <v>insert into pelamar (username,nama_lengkap,alamat,jenis_kelamin,tanggal_lahir,no_ktp,email) values ('Hansen.Candace3','Hansen Candace','Jl. Jenderal Gatot Subroto Kav. 59, Jakarta Selatan 15084','L','32814','17830081128121100003','Hansen.Candace3@gmail.com');</v>
      </c>
      <c r="P185" t="str">
        <f t="shared" ca="1" si="10"/>
        <v>34526122224111100009</v>
      </c>
      <c r="S185" s="19">
        <f t="shared" ca="1" si="11"/>
        <v>34794</v>
      </c>
      <c r="T185" t="str">
        <f t="shared" ca="1" si="12"/>
        <v>Jl. Kamal Raya, Bumi Cengkareng Indah, Jakarta Utara 13134</v>
      </c>
      <c r="V185" s="22" t="s">
        <v>2818</v>
      </c>
    </row>
    <row r="186" spans="1:22" x14ac:dyDescent="0.35">
      <c r="A186" s="38" t="s">
        <v>848</v>
      </c>
      <c r="B186" t="s">
        <v>1360</v>
      </c>
      <c r="C186" t="s">
        <v>3056</v>
      </c>
      <c r="D186" t="s">
        <v>76</v>
      </c>
      <c r="E186" s="19">
        <v>33248</v>
      </c>
      <c r="F186" t="s">
        <v>2391</v>
      </c>
      <c r="G186" t="s">
        <v>1892</v>
      </c>
      <c r="H186" s="8"/>
      <c r="I186" t="str">
        <f t="shared" si="13"/>
        <v>insert into pelamar (username,nama_lengkap,alamat,jenis_kelamin,tanggal_lahir,no_ktp,email) values ('Horn.Emery41','Horn Emery','Jl. Pahlawan Revolusi No. 100, Jakarta Utara 16036','L','33248','18211193025111400000','Horn.Emery41@gmail.com');</v>
      </c>
      <c r="P186" t="str">
        <f t="shared" ca="1" si="10"/>
        <v>23519091324111300005</v>
      </c>
      <c r="S186" s="19">
        <f t="shared" ca="1" si="11"/>
        <v>33433</v>
      </c>
      <c r="T186" t="str">
        <f t="shared" ca="1" si="12"/>
        <v>Jl. Pulomas Barat VI No. 20, Makasar 15771</v>
      </c>
      <c r="V186" s="22" t="s">
        <v>2819</v>
      </c>
    </row>
    <row r="187" spans="1:22" x14ac:dyDescent="0.35">
      <c r="A187" s="38" t="s">
        <v>849</v>
      </c>
      <c r="B187" t="s">
        <v>1361</v>
      </c>
      <c r="C187" t="s">
        <v>3057</v>
      </c>
      <c r="D187" t="s">
        <v>2709</v>
      </c>
      <c r="E187" s="19">
        <v>34901</v>
      </c>
      <c r="F187" t="s">
        <v>2392</v>
      </c>
      <c r="G187" t="s">
        <v>1893</v>
      </c>
      <c r="I187" t="str">
        <f t="shared" si="13"/>
        <v>insert into pelamar (username,nama_lengkap,alamat,jenis_kelamin,tanggal_lahir,no_ktp,email) values ('Collier.Ashely24','Collier Ashely','Jl. Taman Brawijaya No. 1, Cilacap 13124','P','34901','30614072725101200009','Collier.Ashely24@hotmail.com');</v>
      </c>
      <c r="P187" t="str">
        <f t="shared" ca="1" si="10"/>
        <v>14513022520101600003</v>
      </c>
      <c r="S187" s="19">
        <f t="shared" ca="1" si="11"/>
        <v>33802</v>
      </c>
      <c r="T187" t="str">
        <f t="shared" ca="1" si="12"/>
        <v>Jl. Kesehatan No. 9, Medan 13323</v>
      </c>
      <c r="V187" s="22" t="s">
        <v>2820</v>
      </c>
    </row>
    <row r="188" spans="1:22" x14ac:dyDescent="0.35">
      <c r="A188" s="38" t="s">
        <v>850</v>
      </c>
      <c r="B188" t="s">
        <v>1362</v>
      </c>
      <c r="C188" t="s">
        <v>3058</v>
      </c>
      <c r="D188" t="s">
        <v>76</v>
      </c>
      <c r="E188" s="19">
        <v>35333</v>
      </c>
      <c r="F188" t="s">
        <v>2393</v>
      </c>
      <c r="G188" t="s">
        <v>1894</v>
      </c>
      <c r="H188" s="8"/>
      <c r="I188" t="str">
        <f t="shared" si="13"/>
        <v>insert into pelamar (username,nama_lengkap,alamat,jenis_kelamin,tanggal_lahir,no_ktp,email) values ('Barton.Michelle11','Barton Michelle','Jl. RS Fatmawati No. 74 , Depok 15506','L','35333','16419023030111000007','Barton.Michelle11@hotmail.com');</v>
      </c>
      <c r="P188" t="str">
        <f t="shared" ca="1" si="10"/>
        <v>23531191617121200008</v>
      </c>
      <c r="S188" s="19">
        <f t="shared" ca="1" si="11"/>
        <v>34517</v>
      </c>
      <c r="T188" t="str">
        <f t="shared" ca="1" si="12"/>
        <v>Jl. Ciledug Raya No. 94 - 96, Balikpapan 12140</v>
      </c>
      <c r="V188" s="22" t="s">
        <v>2821</v>
      </c>
    </row>
    <row r="189" spans="1:22" x14ac:dyDescent="0.35">
      <c r="A189" s="38" t="s">
        <v>851</v>
      </c>
      <c r="B189" t="s">
        <v>1363</v>
      </c>
      <c r="C189" t="s">
        <v>3059</v>
      </c>
      <c r="D189" t="s">
        <v>2709</v>
      </c>
      <c r="E189" s="19">
        <v>36482</v>
      </c>
      <c r="F189" t="s">
        <v>2394</v>
      </c>
      <c r="G189" t="s">
        <v>1895</v>
      </c>
      <c r="I189" t="str">
        <f t="shared" si="13"/>
        <v>insert into pelamar (username,nama_lengkap,alamat,jenis_kelamin,tanggal_lahir,no_ktp,email) values ('Allen.James4','Allen James','Jl. Balai Pustaka Raya No. 29-31, Semarang 16067','P','36482','31521012212121600009','Allen.James4@gmail.com');</v>
      </c>
      <c r="P189" t="str">
        <f t="shared" ca="1" si="10"/>
        <v>14227013020101500000</v>
      </c>
      <c r="S189" s="19">
        <f t="shared" ca="1" si="11"/>
        <v>34588</v>
      </c>
      <c r="T189" t="str">
        <f t="shared" ca="1" si="12"/>
        <v>Jl. Ganggeng Raya No.9, Makasar 13963</v>
      </c>
      <c r="V189" s="22" t="s">
        <v>2822</v>
      </c>
    </row>
    <row r="190" spans="1:22" x14ac:dyDescent="0.35">
      <c r="A190" s="38" t="s">
        <v>852</v>
      </c>
      <c r="B190" t="s">
        <v>1364</v>
      </c>
      <c r="C190" t="s">
        <v>3060</v>
      </c>
      <c r="D190" t="s">
        <v>76</v>
      </c>
      <c r="E190" s="19">
        <v>35031</v>
      </c>
      <c r="F190" t="s">
        <v>2395</v>
      </c>
      <c r="G190" t="s">
        <v>1896</v>
      </c>
      <c r="H190" s="8"/>
      <c r="I190" t="str">
        <f t="shared" si="13"/>
        <v>insert into pelamar (username,nama_lengkap,alamat,jenis_kelamin,tanggal_lahir,no_ktp,email) values ('Hoffman.Clark45','Hoffman Clark','Jl. Ampera Raya No. 34, Tasikmalaya 14739','L','35031','22221033316121600003','Hoffman.Clark45@gmail.com');</v>
      </c>
      <c r="P190" t="str">
        <f t="shared" ca="1" si="10"/>
        <v>21628011518111200000</v>
      </c>
      <c r="S190" s="19">
        <f t="shared" ca="1" si="11"/>
        <v>35454</v>
      </c>
      <c r="T190" t="str">
        <f t="shared" ca="1" si="12"/>
        <v>Jl. Kaji No. 40, Medan 12241</v>
      </c>
      <c r="V190" s="22" t="s">
        <v>2823</v>
      </c>
    </row>
    <row r="191" spans="1:22" x14ac:dyDescent="0.35">
      <c r="A191" s="38" t="s">
        <v>853</v>
      </c>
      <c r="B191" t="s">
        <v>1365</v>
      </c>
      <c r="C191" t="s">
        <v>3061</v>
      </c>
      <c r="D191" t="s">
        <v>76</v>
      </c>
      <c r="E191" s="19">
        <v>33971</v>
      </c>
      <c r="F191" t="s">
        <v>2396</v>
      </c>
      <c r="G191" t="s">
        <v>1897</v>
      </c>
      <c r="I191" t="str">
        <f t="shared" si="13"/>
        <v>insert into pelamar (username,nama_lengkap,alamat,jenis_kelamin,tanggal_lahir,no_ktp,email) values ('Shields.Emi97','Shields Emi','Jl. Salemba I  No. 13, Bontang 13697','L','33971','11534021916111500005','Shields.Emi97@hotmail.com');</v>
      </c>
      <c r="P191" t="str">
        <f t="shared" ca="1" si="10"/>
        <v>19133081412121400006</v>
      </c>
      <c r="S191" s="19">
        <f t="shared" ca="1" si="11"/>
        <v>34687</v>
      </c>
      <c r="T191" t="str">
        <f t="shared" ca="1" si="12"/>
        <v>Jl. Ciranjang  II No. 20-22, Papua 12162</v>
      </c>
      <c r="V191" s="22" t="s">
        <v>2792</v>
      </c>
    </row>
    <row r="192" spans="1:22" x14ac:dyDescent="0.35">
      <c r="A192" s="38" t="s">
        <v>854</v>
      </c>
      <c r="B192" t="s">
        <v>1366</v>
      </c>
      <c r="C192" t="s">
        <v>3062</v>
      </c>
      <c r="D192" t="s">
        <v>76</v>
      </c>
      <c r="E192" s="19">
        <v>35074</v>
      </c>
      <c r="F192" t="s">
        <v>2397</v>
      </c>
      <c r="G192" t="s">
        <v>1898</v>
      </c>
      <c r="H192" s="8"/>
      <c r="I192" t="str">
        <f t="shared" si="13"/>
        <v>insert into pelamar (username,nama_lengkap,alamat,jenis_kelamin,tanggal_lahir,no_ktp,email) values ('Holden.Martena56','Holden Martena','Jl. HR. Rasuna Said Kav. C-21 Kuningan, Jakarta Selatan 14103','L','35074','17212141826111100003','Holden.Martena56@yahoo.com');</v>
      </c>
      <c r="P192" t="str">
        <f t="shared" ca="1" si="10"/>
        <v>13429122223101500005</v>
      </c>
      <c r="S192" s="19">
        <f t="shared" ca="1" si="11"/>
        <v>34444</v>
      </c>
      <c r="T192" t="str">
        <f t="shared" ca="1" si="12"/>
        <v>Jl. Ciputat Raya No. 40, Aceh 14177</v>
      </c>
      <c r="V192" s="22" t="s">
        <v>2793</v>
      </c>
    </row>
    <row r="193" spans="1:22" x14ac:dyDescent="0.35">
      <c r="A193" s="38" t="s">
        <v>855</v>
      </c>
      <c r="B193" t="s">
        <v>1367</v>
      </c>
      <c r="C193" t="s">
        <v>3063</v>
      </c>
      <c r="D193" t="s">
        <v>2709</v>
      </c>
      <c r="E193" s="19">
        <v>35050</v>
      </c>
      <c r="F193" t="s">
        <v>2398</v>
      </c>
      <c r="G193" t="s">
        <v>1899</v>
      </c>
      <c r="I193" t="str">
        <f t="shared" si="13"/>
        <v>insert into pelamar (username,nama_lengkap,alamat,jenis_kelamin,tanggal_lahir,no_ktp,email) values ('Trevino.Remedios97','Trevino Remedios','Jl. Tanah Sereal VII / 9, Makasar 16012','P','35050','18911072920101600002','Trevino.Remedios97@hotmail.com');</v>
      </c>
      <c r="P193" t="str">
        <f t="shared" ca="1" si="10"/>
        <v>11521173424121100006</v>
      </c>
      <c r="S193" s="19">
        <f t="shared" ca="1" si="11"/>
        <v>35323</v>
      </c>
      <c r="T193" t="str">
        <f t="shared" ca="1" si="12"/>
        <v>Jl. Raya Pasar Minggu No. 3 A, Makasar 13485</v>
      </c>
      <c r="V193" s="22" t="s">
        <v>2794</v>
      </c>
    </row>
    <row r="194" spans="1:22" x14ac:dyDescent="0.35">
      <c r="A194" s="38" t="s">
        <v>856</v>
      </c>
      <c r="B194" t="s">
        <v>1368</v>
      </c>
      <c r="C194" t="s">
        <v>3064</v>
      </c>
      <c r="D194" t="s">
        <v>76</v>
      </c>
      <c r="E194" s="19">
        <v>33724</v>
      </c>
      <c r="F194" t="s">
        <v>2399</v>
      </c>
      <c r="G194" t="s">
        <v>1900</v>
      </c>
      <c r="H194" s="8"/>
      <c r="I194" t="str">
        <f t="shared" si="13"/>
        <v>insert into pelamar (username,nama_lengkap,alamat,jenis_kelamin,tanggal_lahir,no_ktp,email) values ('Aguilar.Jeremy92','Aguilar Jeremy','Jl. Pemuda No. 80  RT.001 RW.08, Bontang 15768','L','33724','25217132816121200009','Aguilar.Jeremy92@hotmail.com');</v>
      </c>
      <c r="P194" t="str">
        <f t="shared" ca="1" si="10"/>
        <v>28232153414121100008</v>
      </c>
      <c r="S194" s="19">
        <f t="shared" ca="1" si="11"/>
        <v>35175</v>
      </c>
      <c r="T194" t="str">
        <f t="shared" ca="1" si="12"/>
        <v>Jl. Bendungan Hilir No. 17, Depok 12325</v>
      </c>
      <c r="V194" s="22" t="s">
        <v>2795</v>
      </c>
    </row>
    <row r="195" spans="1:22" x14ac:dyDescent="0.35">
      <c r="A195" s="38" t="s">
        <v>857</v>
      </c>
      <c r="B195" t="s">
        <v>1369</v>
      </c>
      <c r="C195" t="s">
        <v>3065</v>
      </c>
      <c r="D195" t="s">
        <v>76</v>
      </c>
      <c r="E195" s="19">
        <v>33921</v>
      </c>
      <c r="F195" t="s">
        <v>2400</v>
      </c>
      <c r="G195" t="s">
        <v>1901</v>
      </c>
      <c r="I195" t="str">
        <f t="shared" si="13"/>
        <v>insert into pelamar (username,nama_lengkap,alamat,jenis_kelamin,tanggal_lahir,no_ktp,email) values ('Ortega.Abbot37','Ortega Abbot','Jl. Raya Pasar Minggu No. 3 A, Makasar 12881','L','33921','31828051414111500009','Ortega.Abbot37@yahoo.com');</v>
      </c>
      <c r="P195" t="str">
        <f t="shared" ca="1" si="10"/>
        <v>26714153128121300008</v>
      </c>
      <c r="S195" s="19">
        <f t="shared" ca="1" si="11"/>
        <v>32795</v>
      </c>
      <c r="T195" t="str">
        <f t="shared" ca="1" si="12"/>
        <v>Jl. Teuku Cik Ditiro No. 41, Makasar 15962</v>
      </c>
      <c r="V195" s="22" t="s">
        <v>2796</v>
      </c>
    </row>
    <row r="196" spans="1:22" x14ac:dyDescent="0.35">
      <c r="A196" s="38" t="s">
        <v>858</v>
      </c>
      <c r="B196" t="s">
        <v>1370</v>
      </c>
      <c r="C196" t="s">
        <v>3066</v>
      </c>
      <c r="D196" t="s">
        <v>2709</v>
      </c>
      <c r="E196" s="19">
        <v>34847</v>
      </c>
      <c r="F196" t="s">
        <v>2401</v>
      </c>
      <c r="G196" t="s">
        <v>1902</v>
      </c>
      <c r="H196" s="8"/>
      <c r="I196" t="str">
        <f t="shared" si="13"/>
        <v>insert into pelamar (username,nama_lengkap,alamat,jenis_kelamin,tanggal_lahir,no_ktp,email) values ('Villarreal.Hyacinth58','Villarreal Hyacinth','Jl. Mohamad Kahfi Raya 1, Semarang 14322','P','34847','29618072621101000007','Villarreal.Hyacinth58@gmail.com');</v>
      </c>
      <c r="P196" t="str">
        <f t="shared" ca="1" si="10"/>
        <v>33234142015111100002</v>
      </c>
      <c r="S196" s="19">
        <f t="shared" ca="1" si="11"/>
        <v>33426</v>
      </c>
      <c r="T196" t="str">
        <f t="shared" ca="1" si="12"/>
        <v>Jl. Boulevard Timur Raya RT. 006 / 02, Papua 14948</v>
      </c>
      <c r="V196" s="22" t="s">
        <v>2797</v>
      </c>
    </row>
    <row r="197" spans="1:22" x14ac:dyDescent="0.35">
      <c r="A197" s="38" t="s">
        <v>859</v>
      </c>
      <c r="B197" t="s">
        <v>1371</v>
      </c>
      <c r="C197" t="s">
        <v>3067</v>
      </c>
      <c r="D197" t="s">
        <v>76</v>
      </c>
      <c r="E197" s="19">
        <v>33325</v>
      </c>
      <c r="F197" t="s">
        <v>2402</v>
      </c>
      <c r="G197" t="s">
        <v>1903</v>
      </c>
      <c r="I197" t="str">
        <f t="shared" si="13"/>
        <v>insert into pelamar (username,nama_lengkap,alamat,jenis_kelamin,tanggal_lahir,no_ktp,email) values ('Gibson.Ferris81','Gibson Ferris','Jl. Kyai Tapa No. 1, Depok 14665','L','33325','33123011324101200007','Gibson.Ferris81@gmail.com');</v>
      </c>
      <c r="P197" t="str">
        <f t="shared" ca="1" si="10"/>
        <v>19731011119101200005</v>
      </c>
      <c r="S197" s="19">
        <f t="shared" ca="1" si="11"/>
        <v>33745</v>
      </c>
      <c r="T197" t="str">
        <f t="shared" ca="1" si="12"/>
        <v>Jl. Prof. Dr. Latumeten No. 1, Bontang 14811</v>
      </c>
      <c r="V197" s="22" t="s">
        <v>2798</v>
      </c>
    </row>
    <row r="198" spans="1:22" x14ac:dyDescent="0.35">
      <c r="A198" s="38" t="s">
        <v>860</v>
      </c>
      <c r="B198" t="s">
        <v>1372</v>
      </c>
      <c r="C198" t="s">
        <v>3068</v>
      </c>
      <c r="D198" t="s">
        <v>2709</v>
      </c>
      <c r="E198" s="19">
        <v>35619</v>
      </c>
      <c r="F198" t="s">
        <v>2403</v>
      </c>
      <c r="G198" t="s">
        <v>1904</v>
      </c>
      <c r="H198" s="8"/>
      <c r="I198" t="str">
        <f t="shared" si="13"/>
        <v>insert into pelamar (username,nama_lengkap,alamat,jenis_kelamin,tanggal_lahir,no_ktp,email) values ('Castillo.Indigo58','Castillo Indigo','Jl. Raya Pluit Selatan No. 2, Bogor 12845','P','35619','16114052218121500007','Castillo.Indigo58@gmail.com');</v>
      </c>
      <c r="P198" t="str">
        <f t="shared" ref="P198:P261" ca="1" si="14">RANDBETWEEN(11,34)&amp;RANDBETWEEN(1,9)&amp;RANDBETWEEN(11,34)&amp;RANDBETWEEN(0,1)&amp;RANDBETWEEN(1,9)&amp;RANDBETWEEN(11,34)&amp;RANDBETWEEN(10,30)&amp;RANDBETWEEN(10,12)&amp;RANDBETWEEN(10,16)&amp;"0000"&amp;RANDBETWEEN(0,9)</f>
        <v>24418162327111000005</v>
      </c>
      <c r="S198" s="19">
        <f t="shared" ref="S198:S261" ca="1" si="15">RANDBETWEEN(DATE(1989,1,1),DATE(1999,12,30))</f>
        <v>33806</v>
      </c>
      <c r="T198" t="str">
        <f t="shared" ref="T198:T261" ca="1" si="16">INDEX(V:V,RANDBETWEEN(6,222),1)&amp;", "&amp;INDEX(U:U,RANDBETWEEN(6,22),1)&amp;" 1"&amp;RANDBETWEEN(2111,6111)</f>
        <v>Jl. Mayjen Sutoyo No. 2, Tasikmalaya 15248</v>
      </c>
      <c r="V198" s="22" t="s">
        <v>2799</v>
      </c>
    </row>
    <row r="199" spans="1:22" x14ac:dyDescent="0.35">
      <c r="A199" s="38" t="s">
        <v>861</v>
      </c>
      <c r="B199" t="s">
        <v>1373</v>
      </c>
      <c r="C199" t="s">
        <v>3069</v>
      </c>
      <c r="D199" t="s">
        <v>76</v>
      </c>
      <c r="E199" s="19">
        <v>35725</v>
      </c>
      <c r="F199" t="s">
        <v>2404</v>
      </c>
      <c r="G199" t="s">
        <v>1905</v>
      </c>
      <c r="I199" t="str">
        <f t="shared" si="13"/>
        <v>insert into pelamar (username,nama_lengkap,alamat,jenis_kelamin,tanggal_lahir,no_ktp,email) values ('Schroeder.Kermit67','Schroeder Kermit','Jl. RS Fatmawati No. 74 , Semarang 15425','L','35725','11832013410101300003','Schroeder.Kermit67@hotmail.com');</v>
      </c>
      <c r="P199" t="str">
        <f t="shared" ca="1" si="14"/>
        <v>12225012022111400008</v>
      </c>
      <c r="S199" s="19">
        <f t="shared" ca="1" si="15"/>
        <v>35796</v>
      </c>
      <c r="T199" t="str">
        <f t="shared" ca="1" si="16"/>
        <v>Jl. Pulomas Barat VI No. 20, Aceh 12880</v>
      </c>
      <c r="V199" s="22" t="s">
        <v>2800</v>
      </c>
    </row>
    <row r="200" spans="1:22" x14ac:dyDescent="0.35">
      <c r="A200" s="38" t="s">
        <v>862</v>
      </c>
      <c r="B200" t="s">
        <v>1374</v>
      </c>
      <c r="C200" t="s">
        <v>3070</v>
      </c>
      <c r="D200" t="s">
        <v>76</v>
      </c>
      <c r="E200" s="19">
        <v>36155</v>
      </c>
      <c r="F200" t="s">
        <v>2405</v>
      </c>
      <c r="G200" t="s">
        <v>1906</v>
      </c>
      <c r="H200" s="8"/>
      <c r="I200" t="str">
        <f t="shared" si="13"/>
        <v>insert into pelamar (username,nama_lengkap,alamat,jenis_kelamin,tanggal_lahir,no_ktp,email) values ('Jacobson.Kelsie21','Jacobson Kelsie','Jl. Boulevard Timur Raya RT. 006 / 02, Makasar 13363','L','36155','25515013429101300000','Jacobson.Kelsie21@gmail.com');</v>
      </c>
      <c r="P200" t="str">
        <f t="shared" ca="1" si="14"/>
        <v>28733171929101600009</v>
      </c>
      <c r="S200" s="19">
        <f t="shared" ca="1" si="15"/>
        <v>33755</v>
      </c>
      <c r="T200" t="str">
        <f t="shared" ca="1" si="16"/>
        <v>Jl. Ampera Raya No. 34, Bogor 15939</v>
      </c>
      <c r="V200" s="22" t="s">
        <v>2801</v>
      </c>
    </row>
    <row r="201" spans="1:22" x14ac:dyDescent="0.35">
      <c r="A201" s="38" t="s">
        <v>863</v>
      </c>
      <c r="B201" t="s">
        <v>1375</v>
      </c>
      <c r="C201" t="s">
        <v>3071</v>
      </c>
      <c r="D201" t="s">
        <v>2709</v>
      </c>
      <c r="E201" s="19">
        <v>32817</v>
      </c>
      <c r="F201" t="s">
        <v>2406</v>
      </c>
      <c r="G201" t="s">
        <v>1907</v>
      </c>
      <c r="I201" t="str">
        <f t="shared" si="13"/>
        <v>insert into pelamar (username,nama_lengkap,alamat,jenis_kelamin,tanggal_lahir,no_ktp,email) values ('Howard.Cooper71','Howard Cooper','Jl. MT. Haryono No. 8, Cilacap 12645','P','32817','27418122220101600001','Howard.Cooper71@gmail.com');</v>
      </c>
      <c r="P201" t="str">
        <f t="shared" ca="1" si="14"/>
        <v>30532012515111100009</v>
      </c>
      <c r="S201" s="19">
        <f t="shared" ca="1" si="15"/>
        <v>36446</v>
      </c>
      <c r="T201" t="str">
        <f t="shared" ca="1" si="16"/>
        <v>Jl. Cendrawasih No.1 Komp. Dep. Han, Mabes TNI  Slipi, Samarinda 14653</v>
      </c>
      <c r="V201" s="22" t="s">
        <v>2802</v>
      </c>
    </row>
    <row r="202" spans="1:22" x14ac:dyDescent="0.35">
      <c r="A202" s="38" t="s">
        <v>864</v>
      </c>
      <c r="B202" t="s">
        <v>1376</v>
      </c>
      <c r="C202" t="s">
        <v>3072</v>
      </c>
      <c r="D202" t="s">
        <v>76</v>
      </c>
      <c r="E202" s="19">
        <v>34860</v>
      </c>
      <c r="F202" t="s">
        <v>2407</v>
      </c>
      <c r="G202" t="s">
        <v>1908</v>
      </c>
      <c r="H202" s="8"/>
      <c r="I202" t="str">
        <f t="shared" si="13"/>
        <v>insert into pelamar (username,nama_lengkap,alamat,jenis_kelamin,tanggal_lahir,no_ktp,email) values ('Burton.Wylie56','Burton Wylie','Jl. Kyai Tapa No. 1, Tasikmalaya 14051','L','34860','21223152115121600003','Burton.Wylie56@yahoo.com');</v>
      </c>
      <c r="P202" t="str">
        <f t="shared" ca="1" si="14"/>
        <v>20328062124101000006</v>
      </c>
      <c r="S202" s="19">
        <f t="shared" ca="1" si="15"/>
        <v>36224</v>
      </c>
      <c r="T202" t="str">
        <f t="shared" ca="1" si="16"/>
        <v>Jl. Jend. Sudirman Kav. 49 , Makasar 13277</v>
      </c>
      <c r="V202" s="22" t="s">
        <v>2803</v>
      </c>
    </row>
    <row r="203" spans="1:22" x14ac:dyDescent="0.35">
      <c r="A203" s="38" t="s">
        <v>865</v>
      </c>
      <c r="B203" t="s">
        <v>1377</v>
      </c>
      <c r="C203" t="s">
        <v>3073</v>
      </c>
      <c r="D203" t="s">
        <v>2709</v>
      </c>
      <c r="E203" s="19">
        <v>33024</v>
      </c>
      <c r="F203" t="s">
        <v>2408</v>
      </c>
      <c r="G203" t="s">
        <v>1909</v>
      </c>
      <c r="I203" t="str">
        <f t="shared" si="13"/>
        <v>insert into pelamar (username,nama_lengkap,alamat,jenis_kelamin,tanggal_lahir,no_ktp,email) values ('Gaines.Drake14','Gaines Drake','Jl. Cendrawasih No.1 Komp. Dep. Han, Mabes TNI  Slipi, Jakarta Selatan 14957','P','33024','24622123015111200008','Gaines.Drake14@gmail.com');</v>
      </c>
      <c r="P203" t="str">
        <f t="shared" ca="1" si="14"/>
        <v>33233072930101000008</v>
      </c>
      <c r="S203" s="19">
        <f t="shared" ca="1" si="15"/>
        <v>32780</v>
      </c>
      <c r="T203" t="str">
        <f t="shared" ca="1" si="16"/>
        <v>Jl. Ciputat Raya No. 5, Depok 14857</v>
      </c>
      <c r="V203" s="22" t="s">
        <v>2804</v>
      </c>
    </row>
    <row r="204" spans="1:22" x14ac:dyDescent="0.35">
      <c r="A204" s="38" t="s">
        <v>866</v>
      </c>
      <c r="B204" t="s">
        <v>1378</v>
      </c>
      <c r="C204" t="s">
        <v>3074</v>
      </c>
      <c r="D204" t="s">
        <v>76</v>
      </c>
      <c r="E204" s="19">
        <v>35091</v>
      </c>
      <c r="F204" t="s">
        <v>2409</v>
      </c>
      <c r="G204" t="s">
        <v>1910</v>
      </c>
      <c r="H204" s="8"/>
      <c r="I204" t="str">
        <f t="shared" si="13"/>
        <v>insert into pelamar (username,nama_lengkap,alamat,jenis_kelamin,tanggal_lahir,no_ktp,email) values ('Carpenter.Ahmed11','Carpenter Ahmed','Jl. Panglima Polim I  No. 34, Aceh 13013','L','35091','34111143220121400008','Carpenter.Ahmed11@hotmail.com');</v>
      </c>
      <c r="P204" t="str">
        <f t="shared" ca="1" si="14"/>
        <v>17529182126101400007</v>
      </c>
      <c r="S204" s="19">
        <f t="shared" ca="1" si="15"/>
        <v>36334</v>
      </c>
      <c r="T204" t="str">
        <f t="shared" ca="1" si="16"/>
        <v>Jl. Aip II K. S. Tubun No. 92-94, Bogor 14364</v>
      </c>
      <c r="V204" s="22" t="s">
        <v>2805</v>
      </c>
    </row>
    <row r="205" spans="1:22" x14ac:dyDescent="0.35">
      <c r="A205" s="38" t="s">
        <v>867</v>
      </c>
      <c r="B205" t="s">
        <v>1379</v>
      </c>
      <c r="C205" t="s">
        <v>3075</v>
      </c>
      <c r="D205" t="s">
        <v>76</v>
      </c>
      <c r="E205" s="19">
        <v>36352</v>
      </c>
      <c r="F205" t="s">
        <v>2410</v>
      </c>
      <c r="G205" t="s">
        <v>1911</v>
      </c>
      <c r="I205" t="str">
        <f t="shared" si="13"/>
        <v>insert into pelamar (username,nama_lengkap,alamat,jenis_kelamin,tanggal_lahir,no_ktp,email) values ('Richardson.Aquila57','Richardson Aquila','Jl. MT. Haryono No. 8, Makasar 14471','L','36352','12312023029111000006','Richardson.Aquila57@yahoo.com');</v>
      </c>
      <c r="P205" t="str">
        <f t="shared" ca="1" si="14"/>
        <v>22312112322101600006</v>
      </c>
      <c r="S205" s="19">
        <f t="shared" ca="1" si="15"/>
        <v>34669</v>
      </c>
      <c r="T205" t="str">
        <f t="shared" ca="1" si="16"/>
        <v>JL. Duren Sawit Raya Blok K.3 No.1, Surabaya 12317</v>
      </c>
      <c r="V205" s="22" t="s">
        <v>2806</v>
      </c>
    </row>
    <row r="206" spans="1:22" x14ac:dyDescent="0.35">
      <c r="A206" s="38" t="s">
        <v>868</v>
      </c>
      <c r="B206" t="s">
        <v>1380</v>
      </c>
      <c r="C206" t="s">
        <v>3076</v>
      </c>
      <c r="D206" t="s">
        <v>2709</v>
      </c>
      <c r="E206" s="19">
        <v>35737</v>
      </c>
      <c r="F206" t="s">
        <v>2411</v>
      </c>
      <c r="G206" t="s">
        <v>1912</v>
      </c>
      <c r="H206" s="8"/>
      <c r="I206" t="str">
        <f t="shared" si="13"/>
        <v>insert into pelamar (username,nama_lengkap,alamat,jenis_kelamin,tanggal_lahir,no_ktp,email) values ('Mcdowell.Celeste67','Mcdowell Celeste','Jl. Letjen S. Parman Kav. 84-86, Bogor 13754','P','35737','12811182630111300004','Mcdowell.Celeste67@hotmail.com');</v>
      </c>
      <c r="P206" t="str">
        <f t="shared" ca="1" si="14"/>
        <v>19826122113111200003</v>
      </c>
      <c r="S206" s="19">
        <f t="shared" ca="1" si="15"/>
        <v>33927</v>
      </c>
      <c r="T206" t="str">
        <f t="shared" ca="1" si="16"/>
        <v>Jl. Bekasi Timur Raya KM. 18 No. 6 P. Gdg. , Papua 15963</v>
      </c>
      <c r="V206" s="22" t="s">
        <v>2807</v>
      </c>
    </row>
    <row r="207" spans="1:22" x14ac:dyDescent="0.35">
      <c r="A207" s="38" t="s">
        <v>869</v>
      </c>
      <c r="B207" t="s">
        <v>1381</v>
      </c>
      <c r="C207" t="s">
        <v>3077</v>
      </c>
      <c r="D207" t="s">
        <v>76</v>
      </c>
      <c r="E207" s="19">
        <v>35720</v>
      </c>
      <c r="F207" t="s">
        <v>2412</v>
      </c>
      <c r="G207" t="s">
        <v>1913</v>
      </c>
      <c r="I207" t="str">
        <f t="shared" si="13"/>
        <v>insert into pelamar (username,nama_lengkap,alamat,jenis_kelamin,tanggal_lahir,no_ktp,email) values ('Lowery.Celeste58','Lowery Celeste','Jl. Prof. Dr. Latumeten No. 1, Semarang 13118','L','35720','29219151129101500007','Lowery.Celeste58@gmail.com');</v>
      </c>
      <c r="P207" t="str">
        <f t="shared" ca="1" si="14"/>
        <v>24333091228111200001</v>
      </c>
      <c r="S207" s="19">
        <f t="shared" ca="1" si="15"/>
        <v>36289</v>
      </c>
      <c r="T207" t="str">
        <f t="shared" ca="1" si="16"/>
        <v>Jl. Dharmawangsa Raya No. 13  Blok P II, Jakarta Utara 13825</v>
      </c>
      <c r="V207" s="22" t="s">
        <v>2808</v>
      </c>
    </row>
    <row r="208" spans="1:22" x14ac:dyDescent="0.35">
      <c r="A208" s="38" t="s">
        <v>870</v>
      </c>
      <c r="B208" t="s">
        <v>1382</v>
      </c>
      <c r="C208" t="s">
        <v>3078</v>
      </c>
      <c r="D208" t="s">
        <v>2709</v>
      </c>
      <c r="E208" s="19">
        <v>34890</v>
      </c>
      <c r="F208" t="s">
        <v>2413</v>
      </c>
      <c r="G208" t="s">
        <v>1914</v>
      </c>
      <c r="H208" s="8"/>
      <c r="I208" t="str">
        <f t="shared" si="13"/>
        <v>insert into pelamar (username,nama_lengkap,alamat,jenis_kelamin,tanggal_lahir,no_ktp,email) values ('Petty.Ferdinand76','Petty Ferdinand','Jl. Ciputat Raya No. 5, Bandung 14241','P','34890','24825092017111300000','Petty.Ferdinand76@hotmail.com');</v>
      </c>
      <c r="P208" t="str">
        <f t="shared" ca="1" si="14"/>
        <v>24426042814101100001</v>
      </c>
      <c r="S208" s="19">
        <f t="shared" ca="1" si="15"/>
        <v>35638</v>
      </c>
      <c r="T208" t="str">
        <f t="shared" ca="1" si="16"/>
        <v>Jl. Pulomas Timur K. No.2, Balikpapan 15861</v>
      </c>
      <c r="V208" s="22" t="s">
        <v>2809</v>
      </c>
    </row>
    <row r="209" spans="1:22" x14ac:dyDescent="0.35">
      <c r="A209" s="38" t="s">
        <v>871</v>
      </c>
      <c r="B209" t="s">
        <v>1383</v>
      </c>
      <c r="C209" t="s">
        <v>3079</v>
      </c>
      <c r="D209" t="s">
        <v>76</v>
      </c>
      <c r="E209" s="19">
        <v>34036</v>
      </c>
      <c r="F209" t="s">
        <v>2414</v>
      </c>
      <c r="G209" t="s">
        <v>1915</v>
      </c>
      <c r="I209" t="str">
        <f t="shared" si="13"/>
        <v>insert into pelamar (username,nama_lengkap,alamat,jenis_kelamin,tanggal_lahir,no_ktp,email) values ('Hernandez.Phyllis11','Hernandez Phyllis','Jl. Kesehatan No. 9, Makasar 15404','L','34036','12419033329121300005','Hernandez.Phyllis11@yahoo.com');</v>
      </c>
      <c r="P209" t="str">
        <f t="shared" ca="1" si="14"/>
        <v>16720073212121400000</v>
      </c>
      <c r="S209" s="19">
        <f t="shared" ca="1" si="15"/>
        <v>35174</v>
      </c>
      <c r="T209" t="str">
        <f t="shared" ca="1" si="16"/>
        <v>Jl. Bekasi Timur Raya KM. 18 No. 6 P. Gdg. , Bogor 14331</v>
      </c>
      <c r="V209" s="22" t="s">
        <v>2810</v>
      </c>
    </row>
    <row r="210" spans="1:22" x14ac:dyDescent="0.35">
      <c r="A210" s="38" t="s">
        <v>872</v>
      </c>
      <c r="B210" t="s">
        <v>1384</v>
      </c>
      <c r="C210" t="s">
        <v>3080</v>
      </c>
      <c r="D210" t="s">
        <v>76</v>
      </c>
      <c r="E210" s="19">
        <v>32563</v>
      </c>
      <c r="F210" t="s">
        <v>2415</v>
      </c>
      <c r="G210" t="s">
        <v>1916</v>
      </c>
      <c r="H210" s="8"/>
      <c r="I210" t="str">
        <f t="shared" si="13"/>
        <v>insert into pelamar (username,nama_lengkap,alamat,jenis_kelamin,tanggal_lahir,no_ktp,email) values ('Mcleod.Clinton15','Mcleod Clinton','Jl. Raya Bogor KM. 22 No. 44, Aceh 15604','L','32563','26318063329121200000','Mcleod.Clinton15@gmail.com');</v>
      </c>
      <c r="P210" t="str">
        <f t="shared" ca="1" si="14"/>
        <v>17813122125101300005</v>
      </c>
      <c r="S210" s="19">
        <f t="shared" ca="1" si="15"/>
        <v>32779</v>
      </c>
      <c r="T210" t="str">
        <f t="shared" ca="1" si="16"/>
        <v>Jl. Salemba I  No. 13, Bandung 13535</v>
      </c>
      <c r="V210" s="22" t="s">
        <v>2811</v>
      </c>
    </row>
    <row r="211" spans="1:22" x14ac:dyDescent="0.35">
      <c r="A211" s="38" t="s">
        <v>873</v>
      </c>
      <c r="B211" t="s">
        <v>1385</v>
      </c>
      <c r="C211" t="s">
        <v>3081</v>
      </c>
      <c r="D211" t="s">
        <v>2709</v>
      </c>
      <c r="E211" s="19">
        <v>35640</v>
      </c>
      <c r="F211" t="s">
        <v>2416</v>
      </c>
      <c r="G211" t="s">
        <v>1917</v>
      </c>
      <c r="I211" t="str">
        <f t="shared" si="13"/>
        <v>insert into pelamar (username,nama_lengkap,alamat,jenis_kelamin,tanggal_lahir,no_ktp,email) values ('Hayes.Hyacinth38','Hayes Hyacinth','Jl. Teuku Cik Ditiro No. 28, Bontang 14199','P','35640','27522171829111000006','Hayes.Hyacinth38@gmail.com');</v>
      </c>
      <c r="P211" t="str">
        <f t="shared" ca="1" si="14"/>
        <v>34317031926111600006</v>
      </c>
      <c r="S211" s="19">
        <f t="shared" ca="1" si="15"/>
        <v>32615</v>
      </c>
      <c r="T211" t="str">
        <f t="shared" ca="1" si="16"/>
        <v>Jl. Teuku Cik Ditiro No. 28, Garut 15800</v>
      </c>
      <c r="V211" s="22" t="s">
        <v>2812</v>
      </c>
    </row>
    <row r="212" spans="1:22" x14ac:dyDescent="0.35">
      <c r="A212" s="38" t="s">
        <v>874</v>
      </c>
      <c r="B212" t="s">
        <v>1386</v>
      </c>
      <c r="C212" t="s">
        <v>3082</v>
      </c>
      <c r="D212" t="s">
        <v>76</v>
      </c>
      <c r="E212" s="19">
        <v>35138</v>
      </c>
      <c r="F212" t="s">
        <v>2417</v>
      </c>
      <c r="G212" t="s">
        <v>1918</v>
      </c>
      <c r="H212" s="8"/>
      <c r="I212" t="str">
        <f t="shared" si="13"/>
        <v>insert into pelamar (username,nama_lengkap,alamat,jenis_kelamin,tanggal_lahir,no_ktp,email) values ('Mcknight.Kyle46','Mcknight Kyle','Jl. Pemuda No. 80  RT.001 RW.08, Papua 14570','L','35138','20619132115121500007','Mcknight.Kyle46@yahoo.com');</v>
      </c>
      <c r="P212" t="str">
        <f t="shared" ca="1" si="14"/>
        <v>27321062729121200002</v>
      </c>
      <c r="S212" s="19">
        <f t="shared" ca="1" si="15"/>
        <v>33382</v>
      </c>
      <c r="T212" t="str">
        <f t="shared" ca="1" si="16"/>
        <v>Jl. Duren Sawit Baru No. 2, Papua 15310</v>
      </c>
      <c r="V212" s="22" t="s">
        <v>2813</v>
      </c>
    </row>
    <row r="213" spans="1:22" x14ac:dyDescent="0.35">
      <c r="A213" s="38" t="s">
        <v>875</v>
      </c>
      <c r="B213" t="s">
        <v>1387</v>
      </c>
      <c r="C213" t="s">
        <v>3083</v>
      </c>
      <c r="D213" t="s">
        <v>2709</v>
      </c>
      <c r="E213" s="19">
        <v>33811</v>
      </c>
      <c r="F213" t="s">
        <v>2418</v>
      </c>
      <c r="G213" t="s">
        <v>1919</v>
      </c>
      <c r="I213" t="str">
        <f t="shared" si="13"/>
        <v>insert into pelamar (username,nama_lengkap,alamat,jenis_kelamin,tanggal_lahir,no_ktp,email) values ('Walsh.Tiger42','Walsh Tiger','Jl. LapanganTembak No. 75, Makasar 15327','P','33811','30318043023101000002','Walsh.Tiger42@gmail.com');</v>
      </c>
      <c r="P213" t="str">
        <f t="shared" ca="1" si="14"/>
        <v>29523052818111200008</v>
      </c>
      <c r="S213" s="19">
        <f t="shared" ca="1" si="15"/>
        <v>35425</v>
      </c>
      <c r="T213" t="str">
        <f t="shared" ca="1" si="16"/>
        <v>Jl. Teuku Cik Ditiro No. 41, Makasar 12232</v>
      </c>
      <c r="V213" s="22" t="s">
        <v>2814</v>
      </c>
    </row>
    <row r="214" spans="1:22" x14ac:dyDescent="0.35">
      <c r="A214" s="38" t="s">
        <v>876</v>
      </c>
      <c r="B214" t="s">
        <v>1388</v>
      </c>
      <c r="C214" t="s">
        <v>3084</v>
      </c>
      <c r="D214" t="s">
        <v>76</v>
      </c>
      <c r="E214" s="19">
        <v>35650</v>
      </c>
      <c r="F214" t="s">
        <v>2419</v>
      </c>
      <c r="G214" t="s">
        <v>1920</v>
      </c>
      <c r="H214" s="8"/>
      <c r="I214" t="str">
        <f t="shared" si="13"/>
        <v>insert into pelamar (username,nama_lengkap,alamat,jenis_kelamin,tanggal_lahir,no_ktp,email) values ('Finch.Ross78','Finch Ross','Jl. Boulevard Timur Raya RT. 006 / 02, Balikpapan 16068','L','35650','21622121312121100003','Finch.Ross78@yahoo.com');</v>
      </c>
      <c r="P214" t="str">
        <f t="shared" ca="1" si="14"/>
        <v>31929063324121500003</v>
      </c>
      <c r="S214" s="19">
        <f t="shared" ca="1" si="15"/>
        <v>35588</v>
      </c>
      <c r="T214" t="str">
        <f t="shared" ca="1" si="16"/>
        <v>Jl. Bekasi Timur Raya KM. 18 No. 6 P. Gdg. , Cilacap 14039</v>
      </c>
      <c r="V214" s="22" t="s">
        <v>2815</v>
      </c>
    </row>
    <row r="215" spans="1:22" x14ac:dyDescent="0.35">
      <c r="A215" s="38" t="s">
        <v>877</v>
      </c>
      <c r="B215" t="s">
        <v>1389</v>
      </c>
      <c r="C215" t="s">
        <v>3085</v>
      </c>
      <c r="D215" t="s">
        <v>76</v>
      </c>
      <c r="E215" s="19">
        <v>35116</v>
      </c>
      <c r="F215" t="s">
        <v>2420</v>
      </c>
      <c r="G215" t="s">
        <v>1921</v>
      </c>
      <c r="I215" t="str">
        <f t="shared" si="13"/>
        <v>insert into pelamar (username,nama_lengkap,alamat,jenis_kelamin,tanggal_lahir,no_ktp,email) values ('Ingram.Leo88','Ingram Leo','Jl. MT. Haryono No. 8, Jakarta Utara 15932','L','35116','11734083128121200001','Ingram.Leo88@gmail.com');</v>
      </c>
      <c r="P215" t="str">
        <f t="shared" ca="1" si="14"/>
        <v>18530071415111100002</v>
      </c>
      <c r="S215" s="19">
        <f t="shared" ca="1" si="15"/>
        <v>35850</v>
      </c>
      <c r="T215" t="str">
        <f t="shared" ca="1" si="16"/>
        <v>Jl. Ampera Raya No. 34, Jakarta Utara 14195</v>
      </c>
      <c r="V215" s="22" t="s">
        <v>2816</v>
      </c>
    </row>
    <row r="216" spans="1:22" x14ac:dyDescent="0.35">
      <c r="A216" s="38" t="s">
        <v>878</v>
      </c>
      <c r="B216" t="s">
        <v>1390</v>
      </c>
      <c r="C216" t="s">
        <v>3086</v>
      </c>
      <c r="D216" t="s">
        <v>2709</v>
      </c>
      <c r="E216" s="19">
        <v>32979</v>
      </c>
      <c r="F216" t="s">
        <v>2421</v>
      </c>
      <c r="G216" t="s">
        <v>1922</v>
      </c>
      <c r="H216" s="8"/>
      <c r="I216" t="str">
        <f t="shared" si="13"/>
        <v>insert into pelamar (username,nama_lengkap,alamat,jenis_kelamin,tanggal_lahir,no_ktp,email) values ('Hudson.Aileen4','Hudson Aileen','Jl. Kaji No. 40, Jakarta Selatan 13818','P','32979','17128192423111000006','Hudson.Aileen4@yahoo.com');</v>
      </c>
      <c r="P216" t="str">
        <f t="shared" ca="1" si="14"/>
        <v>18434091517121200009</v>
      </c>
      <c r="S216" s="19">
        <f t="shared" ca="1" si="15"/>
        <v>35973</v>
      </c>
      <c r="T216" t="str">
        <f t="shared" ca="1" si="16"/>
        <v>Jl. Bendungan Hilir No. 17, Depok 15894</v>
      </c>
      <c r="V216" s="22" t="s">
        <v>2817</v>
      </c>
    </row>
    <row r="217" spans="1:22" x14ac:dyDescent="0.35">
      <c r="A217" s="38" t="s">
        <v>879</v>
      </c>
      <c r="B217" t="s">
        <v>1391</v>
      </c>
      <c r="C217" t="s">
        <v>3087</v>
      </c>
      <c r="D217" t="s">
        <v>76</v>
      </c>
      <c r="E217" s="19">
        <v>36267</v>
      </c>
      <c r="F217" t="s">
        <v>2422</v>
      </c>
      <c r="G217" t="s">
        <v>1923</v>
      </c>
      <c r="I217" t="str">
        <f t="shared" si="13"/>
        <v>insert into pelamar (username,nama_lengkap,alamat,jenis_kelamin,tanggal_lahir,no_ktp,email) values ('Mullins.Willa79','Mullins Willa','Jl. Ciputat Raya No. 5, Jakarta Utara 12889','L','36267','21717061626111500002','Mullins.Willa79@hotmail.com');</v>
      </c>
      <c r="P217" t="str">
        <f t="shared" ca="1" si="14"/>
        <v>33421182225121500004</v>
      </c>
      <c r="S217" s="19">
        <f t="shared" ca="1" si="15"/>
        <v>34936</v>
      </c>
      <c r="T217" t="str">
        <f t="shared" ca="1" si="16"/>
        <v>Jl. Sultan Agung No. 67, Balikpapan 15569</v>
      </c>
      <c r="V217" s="22" t="s">
        <v>2818</v>
      </c>
    </row>
    <row r="218" spans="1:22" x14ac:dyDescent="0.35">
      <c r="A218" s="38" t="s">
        <v>880</v>
      </c>
      <c r="B218" t="s">
        <v>1392</v>
      </c>
      <c r="C218" t="s">
        <v>3088</v>
      </c>
      <c r="D218" t="s">
        <v>2709</v>
      </c>
      <c r="E218" s="19">
        <v>34855</v>
      </c>
      <c r="F218" t="s">
        <v>2423</v>
      </c>
      <c r="G218" t="s">
        <v>1924</v>
      </c>
      <c r="H218" s="8"/>
      <c r="I218" t="str">
        <f t="shared" si="13"/>
        <v>insert into pelamar (username,nama_lengkap,alamat,jenis_kelamin,tanggal_lahir,no_ktp,email) values ('Sweet.Quamar7','Sweet Quamar','Jl. Panglima Polim I  No. 34, Cilacap 13547','P','34855','34827151411111200007','Sweet.Quamar7@gmail.com');</v>
      </c>
      <c r="P218" t="str">
        <f t="shared" ca="1" si="14"/>
        <v>16411132615121600001</v>
      </c>
      <c r="S218" s="19">
        <f t="shared" ca="1" si="15"/>
        <v>33867</v>
      </c>
      <c r="T218" t="str">
        <f t="shared" ca="1" si="16"/>
        <v>Jl. Warung Buncit Raya No. 15, Bogor 14731</v>
      </c>
      <c r="V218" s="22" t="s">
        <v>2819</v>
      </c>
    </row>
    <row r="219" spans="1:22" x14ac:dyDescent="0.35">
      <c r="A219" s="38" t="s">
        <v>881</v>
      </c>
      <c r="B219" t="s">
        <v>1393</v>
      </c>
      <c r="C219" t="s">
        <v>3089</v>
      </c>
      <c r="D219" t="s">
        <v>76</v>
      </c>
      <c r="E219" s="19">
        <v>35410</v>
      </c>
      <c r="F219" t="s">
        <v>2424</v>
      </c>
      <c r="G219" t="s">
        <v>1925</v>
      </c>
      <c r="I219" t="str">
        <f t="shared" si="13"/>
        <v>insert into pelamar (username,nama_lengkap,alamat,jenis_kelamin,tanggal_lahir,no_ktp,email) values ('Dejesus.Kyle72','Dejesus Kyle','Jl. Kyai Caringin No. 7, Jakarta Utara 13609','L','35410','22715062419101100009','Dejesus.Kyle72@gmail.com');</v>
      </c>
      <c r="P219" t="str">
        <f t="shared" ca="1" si="14"/>
        <v>34533031629101400004</v>
      </c>
      <c r="S219" s="19">
        <f t="shared" ca="1" si="15"/>
        <v>33163</v>
      </c>
      <c r="T219" t="str">
        <f t="shared" ca="1" si="16"/>
        <v>Jl. Siaga Raya Kav. 4 - 8, Cilacap 12495</v>
      </c>
      <c r="V219" s="22" t="s">
        <v>2820</v>
      </c>
    </row>
    <row r="220" spans="1:22" x14ac:dyDescent="0.35">
      <c r="A220" s="38" t="s">
        <v>882</v>
      </c>
      <c r="B220" t="s">
        <v>1394</v>
      </c>
      <c r="C220" t="s">
        <v>3090</v>
      </c>
      <c r="D220" t="s">
        <v>76</v>
      </c>
      <c r="E220" s="19">
        <v>35627</v>
      </c>
      <c r="F220" t="s">
        <v>2425</v>
      </c>
      <c r="G220" t="s">
        <v>1926</v>
      </c>
      <c r="H220" s="8"/>
      <c r="I220" t="str">
        <f t="shared" si="13"/>
        <v>insert into pelamar (username,nama_lengkap,alamat,jenis_kelamin,tanggal_lahir,no_ktp,email) values ('Whitehead.Maggie96','Whitehead Maggie','Jl. Duren Tiga Raya No. 5, Samarinda 13990','L','35627','15130032415101400002','Whitehead.Maggie96@gmail.com');</v>
      </c>
      <c r="P220" t="str">
        <f t="shared" ca="1" si="14"/>
        <v>20721132327111100007</v>
      </c>
      <c r="S220" s="19">
        <f t="shared" ca="1" si="15"/>
        <v>35156</v>
      </c>
      <c r="T220" t="str">
        <f t="shared" ca="1" si="16"/>
        <v>Jl. RS Fatmawati No. 74 , Makasar 12736</v>
      </c>
      <c r="V220" s="22" t="s">
        <v>2821</v>
      </c>
    </row>
    <row r="221" spans="1:22" x14ac:dyDescent="0.35">
      <c r="A221" s="38" t="s">
        <v>883</v>
      </c>
      <c r="B221" t="s">
        <v>1395</v>
      </c>
      <c r="C221" t="s">
        <v>3091</v>
      </c>
      <c r="D221" t="s">
        <v>2709</v>
      </c>
      <c r="E221" s="19">
        <v>34101</v>
      </c>
      <c r="F221" t="s">
        <v>2426</v>
      </c>
      <c r="G221" t="s">
        <v>1927</v>
      </c>
      <c r="I221" t="str">
        <f t="shared" si="13"/>
        <v>insert into pelamar (username,nama_lengkap,alamat,jenis_kelamin,tanggal_lahir,no_ktp,email) values ('Solomon.Jemima13','Solomon Jemima','Jl. Budi Kemuliaan No. 25 , Papua 12541','P','34101','12814022612101200006','Solomon.Jemima13@hotmail.com');</v>
      </c>
      <c r="P221" t="str">
        <f t="shared" ca="1" si="14"/>
        <v>16626132921101600004</v>
      </c>
      <c r="S221" s="19">
        <f t="shared" ca="1" si="15"/>
        <v>35892</v>
      </c>
      <c r="T221" t="str">
        <f t="shared" ca="1" si="16"/>
        <v>Jl. Kyai Maja No. 43, Bontang 15864</v>
      </c>
      <c r="V221" s="22" t="s">
        <v>2822</v>
      </c>
    </row>
    <row r="222" spans="1:22" x14ac:dyDescent="0.35">
      <c r="A222" s="38" t="s">
        <v>884</v>
      </c>
      <c r="B222" t="s">
        <v>1396</v>
      </c>
      <c r="C222" t="s">
        <v>3092</v>
      </c>
      <c r="D222" t="s">
        <v>76</v>
      </c>
      <c r="E222" s="19">
        <v>34157</v>
      </c>
      <c r="F222" t="s">
        <v>2427</v>
      </c>
      <c r="G222" t="s">
        <v>1928</v>
      </c>
      <c r="H222" s="8"/>
      <c r="I222" t="str">
        <f t="shared" si="13"/>
        <v>insert into pelamar (username,nama_lengkap,alamat,jenis_kelamin,tanggal_lahir,no_ktp,email) values ('Grimes.Marvin9','Grimes Marvin','Jl. Raya Bogor  Km. 19  No. 3.a, Medan 15422','L','34157','25831163317111100004','Grimes.Marvin9@hotmail.com');</v>
      </c>
      <c r="P222" t="str">
        <f t="shared" ca="1" si="14"/>
        <v>22825062413121400000</v>
      </c>
      <c r="S222" s="19">
        <f t="shared" ca="1" si="15"/>
        <v>33518</v>
      </c>
      <c r="T222" t="str">
        <f t="shared" ca="1" si="16"/>
        <v>Jl. Garnisun No. 2 - 3, Garut 14832</v>
      </c>
      <c r="V222" s="22" t="s">
        <v>2823</v>
      </c>
    </row>
    <row r="223" spans="1:22" x14ac:dyDescent="0.35">
      <c r="A223" s="38" t="s">
        <v>885</v>
      </c>
      <c r="B223" t="s">
        <v>1397</v>
      </c>
      <c r="C223" t="s">
        <v>3093</v>
      </c>
      <c r="D223" t="s">
        <v>76</v>
      </c>
      <c r="E223" s="19">
        <v>34083</v>
      </c>
      <c r="F223" t="s">
        <v>2428</v>
      </c>
      <c r="G223" t="s">
        <v>1929</v>
      </c>
      <c r="I223" t="str">
        <f t="shared" ref="I223:I286" si="17">CONCATENATE($I$3,"'",A223,"'",",","'",B223,"'",",","'",C223,"'",",","'",D223,"'",",","'",E223,"'",",","'",F223,"'",",","'",G223,"'",")",";")</f>
        <v>insert into pelamar (username,nama_lengkap,alamat,jenis_kelamin,tanggal_lahir,no_ktp,email) values ('Garner.Echo30','Garner Echo','Jl. Kintamani Raya No. 2, Kawasan Daan Mogot Baru, Bandung 13064','L','34083','16613171923111600005','Garner.Echo30@yahoo.com');</v>
      </c>
      <c r="P223" t="str">
        <f t="shared" ca="1" si="14"/>
        <v>22526131218111400003</v>
      </c>
      <c r="S223" s="19">
        <f t="shared" ca="1" si="15"/>
        <v>33967</v>
      </c>
      <c r="T223" t="str">
        <f t="shared" ca="1" si="16"/>
        <v>Jl. RS Polri, Garut 13567</v>
      </c>
    </row>
    <row r="224" spans="1:22" x14ac:dyDescent="0.35">
      <c r="A224" s="38" t="s">
        <v>886</v>
      </c>
      <c r="B224" t="s">
        <v>1398</v>
      </c>
      <c r="C224" t="s">
        <v>3094</v>
      </c>
      <c r="D224" t="s">
        <v>2709</v>
      </c>
      <c r="E224" s="19">
        <v>33530</v>
      </c>
      <c r="F224" t="s">
        <v>2429</v>
      </c>
      <c r="G224" t="s">
        <v>1930</v>
      </c>
      <c r="H224" s="8"/>
      <c r="I224" t="str">
        <f t="shared" si="17"/>
        <v>insert into pelamar (username,nama_lengkap,alamat,jenis_kelamin,tanggal_lahir,no_ktp,email) values ('Sellers.Mira68','Sellers Mira','Jl. Tanah Sereal VII / 9, Papua 14289','P','33530','24132141426101000009','Sellers.Mira68@yahoo.com');</v>
      </c>
      <c r="P224" t="str">
        <f t="shared" ca="1" si="14"/>
        <v>34429062810121600003</v>
      </c>
      <c r="S224" s="19">
        <f t="shared" ca="1" si="15"/>
        <v>35273</v>
      </c>
      <c r="T224" t="str">
        <f t="shared" ca="1" si="16"/>
        <v>Jl. Salemba I  No. 13, Aceh 14085</v>
      </c>
    </row>
    <row r="225" spans="1:20" x14ac:dyDescent="0.35">
      <c r="A225" s="38" t="s">
        <v>887</v>
      </c>
      <c r="B225" t="s">
        <v>1399</v>
      </c>
      <c r="C225" t="s">
        <v>3095</v>
      </c>
      <c r="D225" t="s">
        <v>76</v>
      </c>
      <c r="E225" s="19">
        <v>35011</v>
      </c>
      <c r="F225" t="s">
        <v>2430</v>
      </c>
      <c r="G225" t="s">
        <v>1931</v>
      </c>
      <c r="I225" t="str">
        <f t="shared" si="17"/>
        <v>insert into pelamar (username,nama_lengkap,alamat,jenis_kelamin,tanggal_lahir,no_ktp,email) values ('Nichols.Colton17','Nichols Colton','Jl. Budi Kemuliaan No. 25 , Surabaya 12802','L','35011','16827091324121000007','Nichols.Colton17@yahoo.com');</v>
      </c>
      <c r="P225" t="str">
        <f t="shared" ca="1" si="14"/>
        <v>20125152430101100006</v>
      </c>
      <c r="S225" s="19">
        <f t="shared" ca="1" si="15"/>
        <v>35538</v>
      </c>
      <c r="T225" t="str">
        <f t="shared" ca="1" si="16"/>
        <v>Jl. HR. Rasuna Said Kav. C-21 Kuningan, Balikpapan 16041</v>
      </c>
    </row>
    <row r="226" spans="1:20" x14ac:dyDescent="0.35">
      <c r="A226" s="38" t="s">
        <v>888</v>
      </c>
      <c r="B226" t="s">
        <v>1400</v>
      </c>
      <c r="C226" t="s">
        <v>3096</v>
      </c>
      <c r="D226" t="s">
        <v>2709</v>
      </c>
      <c r="E226" s="19">
        <v>34055</v>
      </c>
      <c r="F226" t="s">
        <v>2431</v>
      </c>
      <c r="G226" t="s">
        <v>1932</v>
      </c>
      <c r="H226" s="8"/>
      <c r="I226" t="str">
        <f t="shared" si="17"/>
        <v>insert into pelamar (username,nama_lengkap,alamat,jenis_kelamin,tanggal_lahir,no_ktp,email) values ('Blanchard.Felix40','Blanchard Felix','Jl. HOS Cokroaminoto No. 31 - 33, Jakarta Selatan 15129','P','34055','11534192823121600004','Blanchard.Felix40@hotmail.com');</v>
      </c>
      <c r="P226" t="str">
        <f t="shared" ca="1" si="14"/>
        <v>28925141617111300009</v>
      </c>
      <c r="S226" s="19">
        <f t="shared" ca="1" si="15"/>
        <v>33629</v>
      </c>
      <c r="T226" t="str">
        <f t="shared" ca="1" si="16"/>
        <v>Jl. Sumur Batu Raya Blok A3 No. 13, Garut 14185</v>
      </c>
    </row>
    <row r="227" spans="1:20" x14ac:dyDescent="0.35">
      <c r="A227" s="38" t="s">
        <v>889</v>
      </c>
      <c r="B227" t="s">
        <v>1401</v>
      </c>
      <c r="C227" t="s">
        <v>3097</v>
      </c>
      <c r="D227" t="s">
        <v>76</v>
      </c>
      <c r="E227" s="19">
        <v>34435</v>
      </c>
      <c r="F227" t="s">
        <v>2432</v>
      </c>
      <c r="G227" t="s">
        <v>1933</v>
      </c>
      <c r="I227" t="str">
        <f t="shared" si="17"/>
        <v>insert into pelamar (username,nama_lengkap,alamat,jenis_kelamin,tanggal_lahir,no_ktp,email) values ('Powell.Quintessa88','Powell Quintessa','Jl. HR. Rasuna Said, Kuningan, Bogor 15494','L','34435','27524172423121300007','Powell.Quintessa88@hotmail.com');</v>
      </c>
      <c r="P227" t="str">
        <f t="shared" ca="1" si="14"/>
        <v>27925123013111300004</v>
      </c>
      <c r="S227" s="19">
        <f t="shared" ca="1" si="15"/>
        <v>36409</v>
      </c>
      <c r="T227" t="str">
        <f t="shared" ca="1" si="16"/>
        <v>Jl. Jeruk Raya No. 15 RT. 0011 / RW. 01, Tasikmalaya 12686</v>
      </c>
    </row>
    <row r="228" spans="1:20" x14ac:dyDescent="0.35">
      <c r="A228" s="38" t="s">
        <v>890</v>
      </c>
      <c r="B228" t="s">
        <v>1402</v>
      </c>
      <c r="C228" t="s">
        <v>3098</v>
      </c>
      <c r="D228" t="s">
        <v>76</v>
      </c>
      <c r="E228" s="19">
        <v>34559</v>
      </c>
      <c r="F228" t="s">
        <v>2433</v>
      </c>
      <c r="G228" t="s">
        <v>1934</v>
      </c>
      <c r="H228" s="8"/>
      <c r="I228" t="str">
        <f t="shared" si="17"/>
        <v>insert into pelamar (username,nama_lengkap,alamat,jenis_kelamin,tanggal_lahir,no_ktp,email) values ('Guthrie.Bernard47','Guthrie Bernard','Jl. Kramat Jaya, Tanjung Priok, Aceh 13669','L','34559','23119071613111000004','Guthrie.Bernard47@gmail.com');</v>
      </c>
      <c r="P228" t="str">
        <f t="shared" ca="1" si="14"/>
        <v>14218023415121600007</v>
      </c>
      <c r="S228" s="19">
        <f t="shared" ca="1" si="15"/>
        <v>33764</v>
      </c>
      <c r="T228" t="str">
        <f t="shared" ca="1" si="16"/>
        <v>Jl. Senayan No. 26, Balikpapan 14613</v>
      </c>
    </row>
    <row r="229" spans="1:20" x14ac:dyDescent="0.35">
      <c r="A229" s="38" t="s">
        <v>891</v>
      </c>
      <c r="B229" t="s">
        <v>1403</v>
      </c>
      <c r="C229" t="s">
        <v>3099</v>
      </c>
      <c r="D229" t="s">
        <v>2709</v>
      </c>
      <c r="E229" s="19">
        <v>33862</v>
      </c>
      <c r="F229" t="s">
        <v>2434</v>
      </c>
      <c r="G229" t="s">
        <v>1935</v>
      </c>
      <c r="I229" t="str">
        <f t="shared" si="17"/>
        <v>insert into pelamar (username,nama_lengkap,alamat,jenis_kelamin,tanggal_lahir,no_ktp,email) values ('Hart.Calista7','Hart Calista','Jl. Warung Silah No. 1, Samarinda 14680','P','33862','20723053417111500004','Hart.Calista7@yahoo.com');</v>
      </c>
      <c r="P229" t="str">
        <f t="shared" ca="1" si="14"/>
        <v>21514191816101400004</v>
      </c>
      <c r="S229" s="19">
        <f t="shared" ca="1" si="15"/>
        <v>32746</v>
      </c>
      <c r="T229" t="str">
        <f t="shared" ca="1" si="16"/>
        <v>Jl. Pemuda No. 80  RT.001 RW.08, Semarang 13573</v>
      </c>
    </row>
    <row r="230" spans="1:20" x14ac:dyDescent="0.35">
      <c r="A230" s="38" t="s">
        <v>892</v>
      </c>
      <c r="B230" t="s">
        <v>1404</v>
      </c>
      <c r="C230" t="s">
        <v>3100</v>
      </c>
      <c r="D230" t="s">
        <v>76</v>
      </c>
      <c r="E230" s="19">
        <v>33054</v>
      </c>
      <c r="F230" t="s">
        <v>2435</v>
      </c>
      <c r="G230" t="s">
        <v>1936</v>
      </c>
      <c r="H230" s="8"/>
      <c r="I230" t="str">
        <f t="shared" si="17"/>
        <v>insert into pelamar (username,nama_lengkap,alamat,jenis_kelamin,tanggal_lahir,no_ktp,email) values ('Swanson.Oliver20','Swanson Oliver','Jl. Taman Brawijaya No. 1, Depok 12181','L','33054','17727051510111200005','Swanson.Oliver20@yahoo.com');</v>
      </c>
      <c r="P230" t="str">
        <f t="shared" ca="1" si="14"/>
        <v>11522191922101600006</v>
      </c>
      <c r="S230" s="19">
        <f t="shared" ca="1" si="15"/>
        <v>33617</v>
      </c>
      <c r="T230" t="str">
        <f t="shared" ca="1" si="16"/>
        <v>Jl. Merpati No. 2, Surabaya 12831</v>
      </c>
    </row>
    <row r="231" spans="1:20" x14ac:dyDescent="0.35">
      <c r="A231" s="38" t="s">
        <v>893</v>
      </c>
      <c r="B231" t="s">
        <v>1405</v>
      </c>
      <c r="C231" t="s">
        <v>3101</v>
      </c>
      <c r="D231" t="s">
        <v>76</v>
      </c>
      <c r="E231" s="19">
        <v>33042</v>
      </c>
      <c r="F231" t="s">
        <v>2436</v>
      </c>
      <c r="G231" t="s">
        <v>1937</v>
      </c>
      <c r="I231" t="str">
        <f t="shared" si="17"/>
        <v>insert into pelamar (username,nama_lengkap,alamat,jenis_kelamin,tanggal_lahir,no_ktp,email) values ('Myers.Duncan11','Myers Duncan','Jl. Senayan No. 26, Surabaya 14370','L','33042','22511053320101400001','Myers.Duncan11@yahoo.com');</v>
      </c>
      <c r="P231" t="str">
        <f t="shared" ca="1" si="14"/>
        <v>11727122522121100007</v>
      </c>
      <c r="S231" s="19">
        <f t="shared" ca="1" si="15"/>
        <v>33249</v>
      </c>
      <c r="T231" t="str">
        <f t="shared" ca="1" si="16"/>
        <v>Jl. Letjen T. B. Simatupang No. 30, Tasikmalaya 13210</v>
      </c>
    </row>
    <row r="232" spans="1:20" x14ac:dyDescent="0.35">
      <c r="A232" s="38" t="s">
        <v>894</v>
      </c>
      <c r="B232" t="s">
        <v>1406</v>
      </c>
      <c r="C232" t="s">
        <v>3102</v>
      </c>
      <c r="D232" t="s">
        <v>2709</v>
      </c>
      <c r="E232" s="19">
        <v>35988</v>
      </c>
      <c r="F232" t="s">
        <v>2437</v>
      </c>
      <c r="G232" t="s">
        <v>1938</v>
      </c>
      <c r="H232" s="8"/>
      <c r="I232" t="str">
        <f t="shared" si="17"/>
        <v>insert into pelamar (username,nama_lengkap,alamat,jenis_kelamin,tanggal_lahir,no_ktp,email) values ('Boone.Jamal86','Boone Jamal','Jl. H. Rohimin No. 30, Cilacap 13411','P','35988','18726012112101400000','Boone.Jamal86@gmail.com');</v>
      </c>
      <c r="P232" t="str">
        <f t="shared" ca="1" si="14"/>
        <v>11622092829121000005</v>
      </c>
      <c r="S232" s="19">
        <f t="shared" ca="1" si="15"/>
        <v>36522</v>
      </c>
      <c r="T232" t="str">
        <f t="shared" ca="1" si="16"/>
        <v>Jl. HR. Rasuna Said, Kuningan, Medan 14066</v>
      </c>
    </row>
    <row r="233" spans="1:20" x14ac:dyDescent="0.35">
      <c r="A233" s="38" t="s">
        <v>895</v>
      </c>
      <c r="B233" t="s">
        <v>1407</v>
      </c>
      <c r="C233" t="s">
        <v>3103</v>
      </c>
      <c r="D233" t="s">
        <v>76</v>
      </c>
      <c r="E233" s="19">
        <v>35833</v>
      </c>
      <c r="F233" t="s">
        <v>2438</v>
      </c>
      <c r="G233" t="s">
        <v>1939</v>
      </c>
      <c r="I233" t="str">
        <f t="shared" si="17"/>
        <v>insert into pelamar (username,nama_lengkap,alamat,jenis_kelamin,tanggal_lahir,no_ktp,email) values ('Wynn.Lionel64','Wynn Lionel','Jl. Raden Saleh No. 40 , Semarang 15927','L','35833','16730122129101500008','Wynn.Lionel64@gmail.com');</v>
      </c>
      <c r="P233" t="str">
        <f t="shared" ca="1" si="14"/>
        <v>15831192030111500008</v>
      </c>
      <c r="S233" s="19">
        <f t="shared" ca="1" si="15"/>
        <v>33860</v>
      </c>
      <c r="T233" t="str">
        <f t="shared" ca="1" si="16"/>
        <v>Jl. Jeruk Raya No. 15 RT. 0011 / RW. 01, Cilacap 14426</v>
      </c>
    </row>
    <row r="234" spans="1:20" x14ac:dyDescent="0.35">
      <c r="A234" s="38" t="s">
        <v>896</v>
      </c>
      <c r="B234" t="s">
        <v>1408</v>
      </c>
      <c r="C234" t="s">
        <v>3104</v>
      </c>
      <c r="D234" t="s">
        <v>76</v>
      </c>
      <c r="E234" s="19">
        <v>35800</v>
      </c>
      <c r="F234" t="s">
        <v>2439</v>
      </c>
      <c r="G234" t="s">
        <v>1940</v>
      </c>
      <c r="H234" s="8"/>
      <c r="I234" t="str">
        <f t="shared" si="17"/>
        <v>insert into pelamar (username,nama_lengkap,alamat,jenis_kelamin,tanggal_lahir,no_ktp,email) values ('Dickerson.Natalie18','Dickerson Natalie','Jl. Salemba I  No. 13, Depok 13764','L','35800','16711151429111200006','Dickerson.Natalie18@yahoo.com');</v>
      </c>
      <c r="P234" t="str">
        <f t="shared" ca="1" si="14"/>
        <v>28527163414111500006</v>
      </c>
      <c r="S234" s="19">
        <f t="shared" ca="1" si="15"/>
        <v>34713</v>
      </c>
      <c r="T234" t="str">
        <f t="shared" ca="1" si="16"/>
        <v>Jl. Sultan Agung No. 67, Jakarta Utara 14867</v>
      </c>
    </row>
    <row r="235" spans="1:20" x14ac:dyDescent="0.35">
      <c r="A235" s="38" t="s">
        <v>897</v>
      </c>
      <c r="B235" t="s">
        <v>1409</v>
      </c>
      <c r="C235" t="s">
        <v>3105</v>
      </c>
      <c r="D235" t="s">
        <v>2709</v>
      </c>
      <c r="E235" s="19">
        <v>35115</v>
      </c>
      <c r="F235" t="s">
        <v>2440</v>
      </c>
      <c r="G235" t="s">
        <v>1941</v>
      </c>
      <c r="I235" t="str">
        <f t="shared" si="17"/>
        <v>insert into pelamar (username,nama_lengkap,alamat,jenis_kelamin,tanggal_lahir,no_ktp,email) values ('Martin.Channing22','Martin Channing','Jl. Sultan Agung No. 67, Semarang 13259','P','35115','33414032616101400007','Martin.Channing22@yahoo.com');</v>
      </c>
      <c r="P235" t="str">
        <f t="shared" ca="1" si="14"/>
        <v>14226082929121600003</v>
      </c>
      <c r="S235" s="19">
        <f t="shared" ca="1" si="15"/>
        <v>34002</v>
      </c>
      <c r="T235" t="str">
        <f t="shared" ca="1" si="16"/>
        <v>Jl. Raya Cilandak  KKO, Medan 12477</v>
      </c>
    </row>
    <row r="236" spans="1:20" x14ac:dyDescent="0.35">
      <c r="A236" s="38" t="s">
        <v>898</v>
      </c>
      <c r="B236" t="s">
        <v>1410</v>
      </c>
      <c r="C236" t="s">
        <v>3106</v>
      </c>
      <c r="D236" t="s">
        <v>76</v>
      </c>
      <c r="E236" s="19">
        <v>35351</v>
      </c>
      <c r="F236" t="s">
        <v>2441</v>
      </c>
      <c r="G236" t="s">
        <v>1942</v>
      </c>
      <c r="H236" s="8"/>
      <c r="I236" t="str">
        <f t="shared" si="17"/>
        <v>insert into pelamar (username,nama_lengkap,alamat,jenis_kelamin,tanggal_lahir,no_ktp,email) values ('Miller.Zephania48','Miller Zephania','Jl. Ganggeng Raya No.9, Semarang 14286','L','35351','27929152429101100000','Miller.Zephania48@yahoo.com');</v>
      </c>
      <c r="P236" t="str">
        <f t="shared" ca="1" si="14"/>
        <v>34414033017121500008</v>
      </c>
      <c r="S236" s="19">
        <f t="shared" ca="1" si="15"/>
        <v>32961</v>
      </c>
      <c r="T236" t="str">
        <f t="shared" ca="1" si="16"/>
        <v>Jl. Merpati No. 2, Aceh 13529</v>
      </c>
    </row>
    <row r="237" spans="1:20" x14ac:dyDescent="0.35">
      <c r="A237" s="38" t="s">
        <v>899</v>
      </c>
      <c r="B237" t="s">
        <v>1411</v>
      </c>
      <c r="C237" t="s">
        <v>3107</v>
      </c>
      <c r="D237" t="s">
        <v>2709</v>
      </c>
      <c r="E237" s="19">
        <v>35528</v>
      </c>
      <c r="F237" t="s">
        <v>2442</v>
      </c>
      <c r="G237" t="s">
        <v>1943</v>
      </c>
      <c r="I237" t="str">
        <f t="shared" si="17"/>
        <v>insert into pelamar (username,nama_lengkap,alamat,jenis_kelamin,tanggal_lahir,no_ktp,email) values ('Leon.Evangeline61','Leon Evangeline','Jl. Sawo No. 58 - 60, Medan 14272','P','35528','27123033130101500008','Leon.Evangeline61@hotmail.com');</v>
      </c>
      <c r="P237" t="str">
        <f t="shared" ca="1" si="14"/>
        <v>17833083213101200002</v>
      </c>
      <c r="S237" s="19">
        <f t="shared" ca="1" si="15"/>
        <v>35427</v>
      </c>
      <c r="T237" t="str">
        <f t="shared" ca="1" si="16"/>
        <v>Jl. Landas Pacu Timur, Jakarta Selatan 15676</v>
      </c>
    </row>
    <row r="238" spans="1:20" x14ac:dyDescent="0.35">
      <c r="A238" s="38" t="s">
        <v>900</v>
      </c>
      <c r="B238" t="s">
        <v>1412</v>
      </c>
      <c r="C238" t="s">
        <v>3108</v>
      </c>
      <c r="D238" t="s">
        <v>76</v>
      </c>
      <c r="E238" s="19">
        <v>34202</v>
      </c>
      <c r="F238" t="s">
        <v>2443</v>
      </c>
      <c r="G238" t="s">
        <v>1944</v>
      </c>
      <c r="H238" s="8"/>
      <c r="I238" t="str">
        <f t="shared" si="17"/>
        <v>insert into pelamar (username,nama_lengkap,alamat,jenis_kelamin,tanggal_lahir,no_ktp,email) values ('Bridges.Serena88','Bridges Serena','Jl. Raya Jatinegara Timur No. 85 - 87, Semarang 12814','L','34202','28426192028121500007','Bridges.Serena88@gmail.com');</v>
      </c>
      <c r="P238" t="str">
        <f t="shared" ca="1" si="14"/>
        <v>32512022226101000006</v>
      </c>
      <c r="S238" s="19">
        <f t="shared" ca="1" si="15"/>
        <v>33469</v>
      </c>
      <c r="T238" t="str">
        <f t="shared" ca="1" si="16"/>
        <v>Jl. Raya Pejuangan Kav. 8, Samarinda 12777</v>
      </c>
    </row>
    <row r="239" spans="1:20" x14ac:dyDescent="0.35">
      <c r="A239" s="38" t="s">
        <v>901</v>
      </c>
      <c r="B239" t="s">
        <v>1413</v>
      </c>
      <c r="C239" t="s">
        <v>3109</v>
      </c>
      <c r="D239" t="s">
        <v>76</v>
      </c>
      <c r="E239" s="19">
        <v>33323</v>
      </c>
      <c r="F239" t="s">
        <v>2444</v>
      </c>
      <c r="G239" t="s">
        <v>1945</v>
      </c>
      <c r="I239" t="str">
        <f t="shared" si="17"/>
        <v>insert into pelamar (username,nama_lengkap,alamat,jenis_kelamin,tanggal_lahir,no_ktp,email) values ('Cross.Kimberley4','Cross Kimberley','Jl. Raya Pluit Selatan No. 2, Jakarta Selatan 12369','L','33323','19617091117101100007','Cross.Kimberley4@gmail.com');</v>
      </c>
      <c r="P239" t="str">
        <f t="shared" ca="1" si="14"/>
        <v>13817182214111400001</v>
      </c>
      <c r="S239" s="19">
        <f t="shared" ca="1" si="15"/>
        <v>33032</v>
      </c>
      <c r="T239" t="str">
        <f t="shared" ca="1" si="16"/>
        <v>Jl. Raya Bogor KM. 22 No. 44, Bontang 12677</v>
      </c>
    </row>
    <row r="240" spans="1:20" x14ac:dyDescent="0.35">
      <c r="A240" s="38" t="s">
        <v>902</v>
      </c>
      <c r="B240" t="s">
        <v>1414</v>
      </c>
      <c r="C240" t="s">
        <v>3110</v>
      </c>
      <c r="D240" t="s">
        <v>2709</v>
      </c>
      <c r="E240" s="19">
        <v>33078</v>
      </c>
      <c r="F240" t="s">
        <v>2445</v>
      </c>
      <c r="G240" t="s">
        <v>1946</v>
      </c>
      <c r="H240" s="8"/>
      <c r="I240" t="str">
        <f t="shared" si="17"/>
        <v>insert into pelamar (username,nama_lengkap,alamat,jenis_kelamin,tanggal_lahir,no_ktp,email) values ('Andrews.Jenna22','Andrews Jenna','Jl. Raya Cilandak  KKO, Jakarta Utara 13491','P','33078','15628042228121600001','Andrews.Jenna22@gmail.com');</v>
      </c>
      <c r="P240" t="str">
        <f t="shared" ca="1" si="14"/>
        <v>13414133125111000003</v>
      </c>
      <c r="S240" s="19">
        <f t="shared" ca="1" si="15"/>
        <v>35231</v>
      </c>
      <c r="T240" t="str">
        <f t="shared" ca="1" si="16"/>
        <v>Jl. Bintaro Permai Raya No. 3, Medan 15242</v>
      </c>
    </row>
    <row r="241" spans="1:20" x14ac:dyDescent="0.35">
      <c r="A241" s="38" t="s">
        <v>903</v>
      </c>
      <c r="B241" t="s">
        <v>1415</v>
      </c>
      <c r="C241" t="s">
        <v>3111</v>
      </c>
      <c r="D241" t="s">
        <v>76</v>
      </c>
      <c r="E241" s="19">
        <v>33784</v>
      </c>
      <c r="F241" t="s">
        <v>2446</v>
      </c>
      <c r="G241" t="s">
        <v>1947</v>
      </c>
      <c r="I241" t="str">
        <f t="shared" si="17"/>
        <v>insert into pelamar (username,nama_lengkap,alamat,jenis_kelamin,tanggal_lahir,no_ktp,email) values ('Snider.Nehru79','Snider Nehru','Jl. Taman Malaka Selatan No. 6, Semarang 14678','L','33784','31926192218101400007','Snider.Nehru79@hotmail.com');</v>
      </c>
      <c r="P241" t="str">
        <f t="shared" ca="1" si="14"/>
        <v>21232132224111300009</v>
      </c>
      <c r="S241" s="19">
        <f t="shared" ca="1" si="15"/>
        <v>33910</v>
      </c>
      <c r="T241" t="str">
        <f t="shared" ca="1" si="16"/>
        <v>Jl. Bintaro Permai Raya No. 3, Medan 14996</v>
      </c>
    </row>
    <row r="242" spans="1:20" x14ac:dyDescent="0.35">
      <c r="A242" s="38" t="s">
        <v>904</v>
      </c>
      <c r="B242" t="s">
        <v>1416</v>
      </c>
      <c r="C242" t="s">
        <v>3112</v>
      </c>
      <c r="D242" t="s">
        <v>2709</v>
      </c>
      <c r="E242" s="19">
        <v>35014</v>
      </c>
      <c r="F242" t="s">
        <v>2447</v>
      </c>
      <c r="G242" t="s">
        <v>1948</v>
      </c>
      <c r="H242" s="8"/>
      <c r="I242" t="str">
        <f t="shared" si="17"/>
        <v>insert into pelamar (username,nama_lengkap,alamat,jenis_kelamin,tanggal_lahir,no_ktp,email) values ('Roth.Kyle3','Roth Kyle','Jl. Raya Pluit Selatan No. 2, Semarang 14304','P','35014','13524152912111200002','Roth.Kyle3@hotmail.com');</v>
      </c>
      <c r="P242" t="str">
        <f t="shared" ca="1" si="14"/>
        <v>29432051515121600005</v>
      </c>
      <c r="S242" s="19">
        <f t="shared" ca="1" si="15"/>
        <v>36190</v>
      </c>
      <c r="T242" t="str">
        <f t="shared" ca="1" si="16"/>
        <v>Jl. Pantai Indah Utara 3 Sek. Utr. Tmr Blok T, Jakarta Selatan 14071</v>
      </c>
    </row>
    <row r="243" spans="1:20" x14ac:dyDescent="0.35">
      <c r="A243" s="38" t="s">
        <v>905</v>
      </c>
      <c r="B243" t="s">
        <v>1417</v>
      </c>
      <c r="C243" t="s">
        <v>3113</v>
      </c>
      <c r="D243" t="s">
        <v>76</v>
      </c>
      <c r="E243" s="19">
        <v>33411</v>
      </c>
      <c r="F243" t="s">
        <v>2448</v>
      </c>
      <c r="G243" t="s">
        <v>1949</v>
      </c>
      <c r="I243" t="str">
        <f t="shared" si="17"/>
        <v>insert into pelamar (username,nama_lengkap,alamat,jenis_kelamin,tanggal_lahir,no_ktp,email) values ('Rodgers.Moses15','Rodgers Moses','Jl. Kamal Raya, Bumi Cengkareng Indah, Semarang 14787','L','33411','32518123030121000009','Rodgers.Moses15@gmail.com');</v>
      </c>
      <c r="P243" t="str">
        <f t="shared" ca="1" si="14"/>
        <v>34521141618101000003</v>
      </c>
      <c r="S243" s="19">
        <f t="shared" ca="1" si="15"/>
        <v>33057</v>
      </c>
      <c r="T243" t="str">
        <f t="shared" ca="1" si="16"/>
        <v>Jl. Sultan Agung No. 67, Balikpapan 13298</v>
      </c>
    </row>
    <row r="244" spans="1:20" x14ac:dyDescent="0.35">
      <c r="A244" s="38" t="s">
        <v>906</v>
      </c>
      <c r="B244" t="s">
        <v>1418</v>
      </c>
      <c r="C244" t="s">
        <v>3114</v>
      </c>
      <c r="D244" t="s">
        <v>76</v>
      </c>
      <c r="E244" s="19">
        <v>36014</v>
      </c>
      <c r="F244" t="s">
        <v>2449</v>
      </c>
      <c r="G244" t="s">
        <v>1950</v>
      </c>
      <c r="H244" s="8"/>
      <c r="I244" t="str">
        <f t="shared" si="17"/>
        <v>insert into pelamar (username,nama_lengkap,alamat,jenis_kelamin,tanggal_lahir,no_ktp,email) values ('Christian.Rhona26','Christian Rhona','Jl. Raya Bogor KM. 22 No. 44, Jakarta Utara 12837','L','36014','26620071914121000009','Christian.Rhona26@yahoo.com');</v>
      </c>
      <c r="P244" t="str">
        <f t="shared" ca="1" si="14"/>
        <v>16415022712121500003</v>
      </c>
      <c r="S244" s="19">
        <f t="shared" ca="1" si="15"/>
        <v>32823</v>
      </c>
      <c r="T244" t="str">
        <f t="shared" ca="1" si="16"/>
        <v>Jl. Ciputat Raya No. 5, Medan 14227</v>
      </c>
    </row>
    <row r="245" spans="1:20" x14ac:dyDescent="0.35">
      <c r="A245" s="38" t="s">
        <v>907</v>
      </c>
      <c r="B245" t="s">
        <v>1419</v>
      </c>
      <c r="C245" t="s">
        <v>3115</v>
      </c>
      <c r="D245" t="s">
        <v>2709</v>
      </c>
      <c r="E245" s="19">
        <v>35968</v>
      </c>
      <c r="F245" t="s">
        <v>2450</v>
      </c>
      <c r="G245" t="s">
        <v>1951</v>
      </c>
      <c r="I245" t="str">
        <f t="shared" si="17"/>
        <v>insert into pelamar (username,nama_lengkap,alamat,jenis_kelamin,tanggal_lahir,no_ktp,email) values ('Perry.Tara71','Perry Tara','Jl. Ganggeng Raya No.9, Balikpapan 14002','P','35968','26725112522101500001','Perry.Tara71@hotmail.com');</v>
      </c>
      <c r="P245" t="str">
        <f t="shared" ca="1" si="14"/>
        <v>29132172414101100009</v>
      </c>
      <c r="S245" s="19">
        <f t="shared" ca="1" si="15"/>
        <v>35103</v>
      </c>
      <c r="T245" t="str">
        <f t="shared" ca="1" si="16"/>
        <v>Jl. Bekasi Timur Raya KM. 18 No. 6 P. Gdg. , Jakarta Utara 15108</v>
      </c>
    </row>
    <row r="246" spans="1:20" x14ac:dyDescent="0.35">
      <c r="A246" s="38" t="s">
        <v>908</v>
      </c>
      <c r="B246" t="s">
        <v>1420</v>
      </c>
      <c r="C246" t="s">
        <v>3116</v>
      </c>
      <c r="D246" t="s">
        <v>76</v>
      </c>
      <c r="E246" s="19">
        <v>32720</v>
      </c>
      <c r="F246" t="s">
        <v>2451</v>
      </c>
      <c r="G246" t="s">
        <v>1952</v>
      </c>
      <c r="H246" s="8"/>
      <c r="I246" t="str">
        <f t="shared" si="17"/>
        <v>insert into pelamar (username,nama_lengkap,alamat,jenis_kelamin,tanggal_lahir,no_ktp,email) values ('Atkins.Yvette30','Atkins Yvette','Jl. Ciputat Raya No. 40, Medan 12614','L','32720','29429161527121200002','Atkins.Yvette30@gmail.com');</v>
      </c>
      <c r="P246" t="str">
        <f t="shared" ca="1" si="14"/>
        <v>32517033128101200007</v>
      </c>
      <c r="S246" s="19">
        <f t="shared" ca="1" si="15"/>
        <v>36303</v>
      </c>
      <c r="T246" t="str">
        <f t="shared" ca="1" si="16"/>
        <v>Mutiara Mediterania C/8 A, Jl. Raya Pluit Samudra I-A RT.0011 RW.05, Makasar 15627</v>
      </c>
    </row>
    <row r="247" spans="1:20" x14ac:dyDescent="0.35">
      <c r="A247" s="38" t="s">
        <v>909</v>
      </c>
      <c r="B247" t="s">
        <v>1421</v>
      </c>
      <c r="C247" t="s">
        <v>3117</v>
      </c>
      <c r="D247" t="s">
        <v>2709</v>
      </c>
      <c r="E247" s="19">
        <v>34060</v>
      </c>
      <c r="F247" t="s">
        <v>2452</v>
      </c>
      <c r="G247" t="s">
        <v>1953</v>
      </c>
      <c r="I247" t="str">
        <f t="shared" si="17"/>
        <v>insert into pelamar (username,nama_lengkap,alamat,jenis_kelamin,tanggal_lahir,no_ktp,email) values ('Estes.Gemma55','Estes Gemma','Jl. Warung Silah No. 1, Papua 15785','P','34060','27519081930121300003','Estes.Gemma55@gmail.com');</v>
      </c>
      <c r="P247" t="str">
        <f t="shared" ca="1" si="14"/>
        <v>32319043221121300007</v>
      </c>
      <c r="S247" s="19">
        <f t="shared" ca="1" si="15"/>
        <v>36298</v>
      </c>
      <c r="T247" t="str">
        <f t="shared" ca="1" si="16"/>
        <v>Jl. Ciledug Raya No. 94 - 96, Medan 15227</v>
      </c>
    </row>
    <row r="248" spans="1:20" x14ac:dyDescent="0.35">
      <c r="A248" s="38" t="s">
        <v>910</v>
      </c>
      <c r="B248" t="s">
        <v>1422</v>
      </c>
      <c r="C248" t="s">
        <v>3118</v>
      </c>
      <c r="D248" t="s">
        <v>76</v>
      </c>
      <c r="E248" s="19">
        <v>33451</v>
      </c>
      <c r="F248" t="s">
        <v>2453</v>
      </c>
      <c r="G248" t="s">
        <v>1954</v>
      </c>
      <c r="H248" s="8"/>
      <c r="I248" t="str">
        <f t="shared" si="17"/>
        <v>insert into pelamar (username,nama_lengkap,alamat,jenis_kelamin,tanggal_lahir,no_ktp,email) values ('Fernandez.Chaim55','Fernandez Chaim','Jl. Dharmawangsa Raya No. 13  Blok P II, Bogor 13099','L','33451','20614123323111300005','Fernandez.Chaim55@hotmail.com');</v>
      </c>
      <c r="P248" t="str">
        <f t="shared" ca="1" si="14"/>
        <v>23915122625121200007</v>
      </c>
      <c r="S248" s="19">
        <f t="shared" ca="1" si="15"/>
        <v>33551</v>
      </c>
      <c r="T248" t="str">
        <f t="shared" ca="1" si="16"/>
        <v>Jl. Jeruk Raya No. 15 RT. 0011 / RW. 01, Bontang 14501</v>
      </c>
    </row>
    <row r="249" spans="1:20" x14ac:dyDescent="0.35">
      <c r="A249" s="38" t="s">
        <v>911</v>
      </c>
      <c r="B249" t="s">
        <v>1423</v>
      </c>
      <c r="C249" t="s">
        <v>3119</v>
      </c>
      <c r="D249" t="s">
        <v>76</v>
      </c>
      <c r="E249" s="19">
        <v>34764</v>
      </c>
      <c r="F249" t="s">
        <v>2454</v>
      </c>
      <c r="G249" t="s">
        <v>1955</v>
      </c>
      <c r="I249" t="str">
        <f t="shared" si="17"/>
        <v>insert into pelamar (username,nama_lengkap,alamat,jenis_kelamin,tanggal_lahir,no_ktp,email) values ('Castaneda.Riley8','Castaneda Riley','Jl. Pemuda No. 80  RT.001 RW.08, Bogor 15229','L','34764','20119021823121000006','Castaneda.Riley8@hotmail.com');</v>
      </c>
      <c r="P249" t="str">
        <f t="shared" ca="1" si="14"/>
        <v>34515151825111500008</v>
      </c>
      <c r="S249" s="19">
        <f t="shared" ca="1" si="15"/>
        <v>35017</v>
      </c>
      <c r="T249" t="str">
        <f t="shared" ca="1" si="16"/>
        <v>Jl. Ciputat Raya No. 40, Bogor 13908</v>
      </c>
    </row>
    <row r="250" spans="1:20" x14ac:dyDescent="0.35">
      <c r="A250" s="38" t="s">
        <v>912</v>
      </c>
      <c r="B250" t="s">
        <v>1424</v>
      </c>
      <c r="C250" t="s">
        <v>3120</v>
      </c>
      <c r="D250" t="s">
        <v>2709</v>
      </c>
      <c r="E250" s="19">
        <v>32737</v>
      </c>
      <c r="F250" t="s">
        <v>2455</v>
      </c>
      <c r="G250" t="s">
        <v>1956</v>
      </c>
      <c r="H250" s="8"/>
      <c r="I250" t="str">
        <f t="shared" si="17"/>
        <v>insert into pelamar (username,nama_lengkap,alamat,jenis_kelamin,tanggal_lahir,no_ktp,email) values ('Day.Felicia2','Day Felicia','Jl. Kyai Maja No. 43, Depok 15203','P','32737','16630071819121100004','Day.Felicia2@hotmail.com');</v>
      </c>
      <c r="P250" t="str">
        <f t="shared" ca="1" si="14"/>
        <v>18418133315111100003</v>
      </c>
      <c r="S250" s="19">
        <f t="shared" ca="1" si="15"/>
        <v>32848</v>
      </c>
      <c r="T250" t="str">
        <f t="shared" ca="1" si="16"/>
        <v>Jl. HR. Rasuna Said Kav. C-21 Kuningan, Garut 13001</v>
      </c>
    </row>
    <row r="251" spans="1:20" x14ac:dyDescent="0.35">
      <c r="A251" s="38" t="s">
        <v>913</v>
      </c>
      <c r="B251" t="s">
        <v>1425</v>
      </c>
      <c r="C251" t="s">
        <v>3121</v>
      </c>
      <c r="D251" t="s">
        <v>76</v>
      </c>
      <c r="E251" s="19">
        <v>33966</v>
      </c>
      <c r="F251" t="s">
        <v>2456</v>
      </c>
      <c r="G251" t="s">
        <v>1957</v>
      </c>
      <c r="I251" t="str">
        <f t="shared" si="17"/>
        <v>insert into pelamar (username,nama_lengkap,alamat,jenis_kelamin,tanggal_lahir,no_ktp,email) values ('Collins.Holly20','Collins Holly','Jl. Ganggeng Raya No.9, Surabaya 12161','L','33966','15416012328121000002','Collins.Holly20@gmail.com');</v>
      </c>
      <c r="P251" t="str">
        <f t="shared" ca="1" si="14"/>
        <v>16717192430111300009</v>
      </c>
      <c r="S251" s="19">
        <f t="shared" ca="1" si="15"/>
        <v>35822</v>
      </c>
      <c r="T251" t="str">
        <f t="shared" ca="1" si="16"/>
        <v>Jl. Jeruk Raya No. 15 RT. 0011 / RW. 01, Bogor 13814</v>
      </c>
    </row>
    <row r="252" spans="1:20" x14ac:dyDescent="0.35">
      <c r="A252" s="38" t="s">
        <v>914</v>
      </c>
      <c r="B252" t="s">
        <v>1426</v>
      </c>
      <c r="C252" t="s">
        <v>3122</v>
      </c>
      <c r="D252" t="s">
        <v>2709</v>
      </c>
      <c r="E252" s="19">
        <v>34842</v>
      </c>
      <c r="F252" t="s">
        <v>2457</v>
      </c>
      <c r="G252" t="s">
        <v>1958</v>
      </c>
      <c r="H252" s="8"/>
      <c r="I252" t="str">
        <f t="shared" si="17"/>
        <v>insert into pelamar (username,nama_lengkap,alamat,jenis_kelamin,tanggal_lahir,no_ktp,email) values ('Frye.Maggie98','Frye Maggie','Jl. HR. Rasuna Said Kav. C-21 Kuningan, Jakarta Selatan 13574','P','34842','22824093320111400009','Frye.Maggie98@hotmail.com');</v>
      </c>
      <c r="P252" t="str">
        <f t="shared" ca="1" si="14"/>
        <v>34919191220101000004</v>
      </c>
      <c r="S252" s="19">
        <f t="shared" ca="1" si="15"/>
        <v>35576</v>
      </c>
      <c r="T252" t="str">
        <f t="shared" ca="1" si="16"/>
        <v>Jl. Sirsak No. 21, Semarang 13785</v>
      </c>
    </row>
    <row r="253" spans="1:20" x14ac:dyDescent="0.35">
      <c r="A253" s="38" t="s">
        <v>915</v>
      </c>
      <c r="B253" t="s">
        <v>1427</v>
      </c>
      <c r="C253" t="s">
        <v>3123</v>
      </c>
      <c r="D253" t="s">
        <v>76</v>
      </c>
      <c r="E253" s="19">
        <v>35581</v>
      </c>
      <c r="F253" t="s">
        <v>2458</v>
      </c>
      <c r="G253" t="s">
        <v>1959</v>
      </c>
      <c r="I253" t="str">
        <f t="shared" si="17"/>
        <v>insert into pelamar (username,nama_lengkap,alamat,jenis_kelamin,tanggal_lahir,no_ktp,email) values ('Osborne.Georgia12','Osborne Georgia','Jl. Kramat Jaya, Tanjung Priok, Depok 14634','L','35581','23927091510121600009','Osborne.Georgia12@yahoo.com');</v>
      </c>
      <c r="P253" t="str">
        <f t="shared" ca="1" si="14"/>
        <v>28131041818101500009</v>
      </c>
      <c r="S253" s="19">
        <f t="shared" ca="1" si="15"/>
        <v>33424</v>
      </c>
      <c r="T253" t="str">
        <f t="shared" ca="1" si="16"/>
        <v>Jl. Salemba Tengah 26 - 28, Bogor 13908</v>
      </c>
    </row>
    <row r="254" spans="1:20" x14ac:dyDescent="0.35">
      <c r="A254" s="38" t="s">
        <v>916</v>
      </c>
      <c r="B254" t="s">
        <v>1428</v>
      </c>
      <c r="C254" t="s">
        <v>3124</v>
      </c>
      <c r="D254" t="s">
        <v>76</v>
      </c>
      <c r="E254" s="19">
        <v>33695</v>
      </c>
      <c r="F254" t="s">
        <v>2459</v>
      </c>
      <c r="G254" t="s">
        <v>1960</v>
      </c>
      <c r="H254" s="8"/>
      <c r="I254" t="str">
        <f t="shared" si="17"/>
        <v>insert into pelamar (username,nama_lengkap,alamat,jenis_kelamin,tanggal_lahir,no_ktp,email) values ('Harper.Lance100','Harper Lance','Jl. Taman Brawijaya No. 1, Bandung 12142','L','33695','17230111329111100007','Harper.Lance100@gmail.com');</v>
      </c>
      <c r="P254" t="str">
        <f t="shared" ca="1" si="14"/>
        <v>30414041527111100006</v>
      </c>
      <c r="S254" s="19">
        <f t="shared" ca="1" si="15"/>
        <v>33780</v>
      </c>
      <c r="T254" t="str">
        <f t="shared" ca="1" si="16"/>
        <v>Jl. Raya Cilandak  KKO, Depok 14276</v>
      </c>
    </row>
    <row r="255" spans="1:20" x14ac:dyDescent="0.35">
      <c r="A255" s="38" t="s">
        <v>917</v>
      </c>
      <c r="B255" t="s">
        <v>1429</v>
      </c>
      <c r="C255" t="s">
        <v>3125</v>
      </c>
      <c r="D255" t="s">
        <v>2709</v>
      </c>
      <c r="E255" s="19">
        <v>33610</v>
      </c>
      <c r="F255" t="s">
        <v>2460</v>
      </c>
      <c r="G255" t="s">
        <v>1961</v>
      </c>
      <c r="I255" t="str">
        <f t="shared" si="17"/>
        <v>insert into pelamar (username,nama_lengkap,alamat,jenis_kelamin,tanggal_lahir,no_ktp,email) values ('Bowman.Naomi94','Bowman Naomi','Jl. Cendrawasih No.1 Komp. Dep. Han, Mabes TNI  Slipi, Tasikmalaya 15914','P','33610','22325153122121600000','Bowman.Naomi94@hotmail.com');</v>
      </c>
      <c r="P255" t="str">
        <f t="shared" ca="1" si="14"/>
        <v>17412181724111600003</v>
      </c>
      <c r="S255" s="19">
        <f t="shared" ca="1" si="15"/>
        <v>33562</v>
      </c>
      <c r="T255" t="str">
        <f t="shared" ca="1" si="16"/>
        <v>Jl. Raya Pondok Kopi, Medan 12503</v>
      </c>
    </row>
    <row r="256" spans="1:20" x14ac:dyDescent="0.35">
      <c r="A256" s="38" t="s">
        <v>918</v>
      </c>
      <c r="B256" t="s">
        <v>1430</v>
      </c>
      <c r="C256" t="s">
        <v>3126</v>
      </c>
      <c r="D256" t="s">
        <v>76</v>
      </c>
      <c r="E256" s="19">
        <v>35055</v>
      </c>
      <c r="F256" t="s">
        <v>2461</v>
      </c>
      <c r="G256" t="s">
        <v>1962</v>
      </c>
      <c r="H256" s="8"/>
      <c r="I256" t="str">
        <f t="shared" si="17"/>
        <v>insert into pelamar (username,nama_lengkap,alamat,jenis_kelamin,tanggal_lahir,no_ktp,email) values ('Pittman.Lydia91','Pittman Lydia','Jl. Raya Pluit Selatan No. 2, Balikpapan 12416','L','35055','34122081319111100009','Pittman.Lydia91@hotmail.com');</v>
      </c>
      <c r="P256" t="str">
        <f t="shared" ca="1" si="14"/>
        <v>26811152530121400000</v>
      </c>
      <c r="S256" s="19">
        <f t="shared" ca="1" si="15"/>
        <v>35974</v>
      </c>
      <c r="T256" t="str">
        <f t="shared" ca="1" si="16"/>
        <v>Jl. Siaga Raya Kav. 4 - 8, Surabaya 13637</v>
      </c>
    </row>
    <row r="257" spans="1:20" x14ac:dyDescent="0.35">
      <c r="A257" s="38" t="s">
        <v>919</v>
      </c>
      <c r="B257" t="s">
        <v>1431</v>
      </c>
      <c r="C257" t="s">
        <v>3127</v>
      </c>
      <c r="D257" t="s">
        <v>2709</v>
      </c>
      <c r="E257" s="19">
        <v>32527</v>
      </c>
      <c r="F257" t="s">
        <v>2462</v>
      </c>
      <c r="G257" t="s">
        <v>1963</v>
      </c>
      <c r="I257" t="str">
        <f t="shared" si="17"/>
        <v>insert into pelamar (username,nama_lengkap,alamat,jenis_kelamin,tanggal_lahir,no_ktp,email) values ('Franco.Keegan61','Franco Keegan','Jl. Proklamasi  No. 43 , Cilacap 15438','P','32527','32622042613111500006','Franco.Keegan61@gmail.com');</v>
      </c>
      <c r="P257" t="str">
        <f t="shared" ca="1" si="14"/>
        <v>29629152827121300003</v>
      </c>
      <c r="S257" s="19">
        <f t="shared" ca="1" si="15"/>
        <v>35908</v>
      </c>
      <c r="T257" t="str">
        <f t="shared" ca="1" si="16"/>
        <v>Mutiara Mediterania C/8 A, Jl. Raya Pluit Samudra I-A RT.0011 RW.05, Tasikmalaya 14828</v>
      </c>
    </row>
    <row r="258" spans="1:20" x14ac:dyDescent="0.35">
      <c r="A258" s="38" t="s">
        <v>920</v>
      </c>
      <c r="B258" t="s">
        <v>1432</v>
      </c>
      <c r="C258" t="s">
        <v>3128</v>
      </c>
      <c r="D258" t="s">
        <v>76</v>
      </c>
      <c r="E258" s="19">
        <v>34135</v>
      </c>
      <c r="F258" t="s">
        <v>2463</v>
      </c>
      <c r="G258" t="s">
        <v>1964</v>
      </c>
      <c r="H258" s="8"/>
      <c r="I258" t="str">
        <f t="shared" si="17"/>
        <v>insert into pelamar (username,nama_lengkap,alamat,jenis_kelamin,tanggal_lahir,no_ktp,email) values ('Crosby.Julian52','Crosby Julian','Jl. TB Simatupang No. 71 Jak-Tim, Jakarta Utara 14266','L','34135','13721013330101000000','Crosby.Julian52@gmail.com');</v>
      </c>
      <c r="P258" t="str">
        <f t="shared" ca="1" si="14"/>
        <v>15414091226101100003</v>
      </c>
      <c r="S258" s="19">
        <f t="shared" ca="1" si="15"/>
        <v>36231</v>
      </c>
      <c r="T258" t="str">
        <f t="shared" ca="1" si="16"/>
        <v>Jl. Bina Warga RT. 009 / RW. 07, Kalibata, Medan 15237</v>
      </c>
    </row>
    <row r="259" spans="1:20" x14ac:dyDescent="0.35">
      <c r="A259" s="38" t="s">
        <v>921</v>
      </c>
      <c r="B259" t="s">
        <v>1433</v>
      </c>
      <c r="C259" t="s">
        <v>3129</v>
      </c>
      <c r="D259" t="s">
        <v>76</v>
      </c>
      <c r="E259" s="19">
        <v>33407</v>
      </c>
      <c r="F259" t="s">
        <v>2464</v>
      </c>
      <c r="G259" t="s">
        <v>1965</v>
      </c>
      <c r="I259" t="str">
        <f t="shared" si="17"/>
        <v>insert into pelamar (username,nama_lengkap,alamat,jenis_kelamin,tanggal_lahir,no_ktp,email) values ('Pratt.Regina12','Pratt Regina','Jl. Sumur Batu Raya Blok A3 No. 13, Surabaya 14264','L','33407','17714031119111200004','Pratt.Regina12@gmail.com');</v>
      </c>
      <c r="P259" t="str">
        <f t="shared" ca="1" si="14"/>
        <v>23729192020101400002</v>
      </c>
      <c r="S259" s="19">
        <f t="shared" ca="1" si="15"/>
        <v>34925</v>
      </c>
      <c r="T259" t="str">
        <f t="shared" ca="1" si="16"/>
        <v>Jl. Kramat Raya No. 128, Papua 15957</v>
      </c>
    </row>
    <row r="260" spans="1:20" x14ac:dyDescent="0.35">
      <c r="A260" s="38" t="s">
        <v>922</v>
      </c>
      <c r="B260" t="s">
        <v>1434</v>
      </c>
      <c r="C260" t="s">
        <v>3130</v>
      </c>
      <c r="D260" t="s">
        <v>2709</v>
      </c>
      <c r="E260" s="19">
        <v>33642</v>
      </c>
      <c r="F260" t="s">
        <v>2465</v>
      </c>
      <c r="G260" t="s">
        <v>1966</v>
      </c>
      <c r="H260" s="8"/>
      <c r="I260" t="str">
        <f t="shared" si="17"/>
        <v>insert into pelamar (username,nama_lengkap,alamat,jenis_kelamin,tanggal_lahir,no_ktp,email) values ('Alston.Dominic65','Alston Dominic','Jl. Jend. Sudirman Kav. 49 , Semarang 14936','P','33642','17123071113101100001','Alston.Dominic65@gmail.com');</v>
      </c>
      <c r="P260" t="str">
        <f t="shared" ca="1" si="14"/>
        <v>13613061726101100006</v>
      </c>
      <c r="S260" s="19">
        <f t="shared" ca="1" si="15"/>
        <v>33521</v>
      </c>
      <c r="T260" t="str">
        <f t="shared" ca="1" si="16"/>
        <v>Jl. HR. Rasuna Said Kav. C-21 Kuningan, Jakarta Utara 15008</v>
      </c>
    </row>
    <row r="261" spans="1:20" x14ac:dyDescent="0.35">
      <c r="A261" s="38" t="s">
        <v>923</v>
      </c>
      <c r="B261" t="s">
        <v>1435</v>
      </c>
      <c r="C261" t="s">
        <v>3131</v>
      </c>
      <c r="D261" t="s">
        <v>76</v>
      </c>
      <c r="E261" s="19">
        <v>35929</v>
      </c>
      <c r="F261" t="s">
        <v>2466</v>
      </c>
      <c r="G261" t="s">
        <v>1967</v>
      </c>
      <c r="I261" t="str">
        <f t="shared" si="17"/>
        <v>insert into pelamar (username,nama_lengkap,alamat,jenis_kelamin,tanggal_lahir,no_ktp,email) values ('Madden.Duncan12','Madden Duncan','Jl. Letjen T. B. Simatupang No. 30, Samarinda 15857','L','35929','34818042329101400001','Madden.Duncan12@gmail.com');</v>
      </c>
      <c r="P261" t="str">
        <f t="shared" ca="1" si="14"/>
        <v>17625061825101300008</v>
      </c>
      <c r="S261" s="19">
        <f t="shared" ca="1" si="15"/>
        <v>34481</v>
      </c>
      <c r="T261" t="str">
        <f t="shared" ca="1" si="16"/>
        <v>Jl. Jeruk Raya No. 15 RT. 0011 / RW. 01, Bontang 15520</v>
      </c>
    </row>
    <row r="262" spans="1:20" x14ac:dyDescent="0.35">
      <c r="A262" s="38" t="s">
        <v>924</v>
      </c>
      <c r="B262" t="s">
        <v>1436</v>
      </c>
      <c r="C262" t="s">
        <v>3132</v>
      </c>
      <c r="D262" t="s">
        <v>2709</v>
      </c>
      <c r="E262" s="19">
        <v>35900</v>
      </c>
      <c r="F262" t="s">
        <v>2467</v>
      </c>
      <c r="G262" t="s">
        <v>1968</v>
      </c>
      <c r="H262" s="8"/>
      <c r="I262" t="str">
        <f t="shared" si="17"/>
        <v>insert into pelamar (username,nama_lengkap,alamat,jenis_kelamin,tanggal_lahir,no_ktp,email) values ('Head.Isaiah78','Head Isaiah','Jl. RS Fatmawati No. 74 , Papua 13307','P','35900','23429022411121600007','Head.Isaiah78@gmail.com');</v>
      </c>
      <c r="P262" t="str">
        <f t="shared" ref="P262:P325" ca="1" si="18">RANDBETWEEN(11,34)&amp;RANDBETWEEN(1,9)&amp;RANDBETWEEN(11,34)&amp;RANDBETWEEN(0,1)&amp;RANDBETWEEN(1,9)&amp;RANDBETWEEN(11,34)&amp;RANDBETWEEN(10,30)&amp;RANDBETWEEN(10,12)&amp;RANDBETWEEN(10,16)&amp;"0000"&amp;RANDBETWEEN(0,9)</f>
        <v>13112023025101000003</v>
      </c>
      <c r="S262" s="19">
        <f t="shared" ref="S262:S325" ca="1" si="19">RANDBETWEEN(DATE(1989,1,1),DATE(1999,12,30))</f>
        <v>36081</v>
      </c>
      <c r="T262" t="str">
        <f t="shared" ref="T262:T325" ca="1" si="20">INDEX(V:V,RANDBETWEEN(6,222),1)&amp;", "&amp;INDEX(U:U,RANDBETWEEN(6,22),1)&amp;" 1"&amp;RANDBETWEEN(2111,6111)</f>
        <v>Jl. RS Fatmawati No. 74 , Bontang 15433</v>
      </c>
    </row>
    <row r="263" spans="1:20" x14ac:dyDescent="0.35">
      <c r="A263" s="38" t="s">
        <v>925</v>
      </c>
      <c r="B263" t="s">
        <v>1437</v>
      </c>
      <c r="C263" t="s">
        <v>3133</v>
      </c>
      <c r="D263" t="s">
        <v>76</v>
      </c>
      <c r="E263" s="19">
        <v>33277</v>
      </c>
      <c r="F263" t="s">
        <v>2468</v>
      </c>
      <c r="G263" t="s">
        <v>1969</v>
      </c>
      <c r="I263" t="str">
        <f t="shared" si="17"/>
        <v>insert into pelamar (username,nama_lengkap,alamat,jenis_kelamin,tanggal_lahir,no_ktp,email) values ('Hayden.Gretchen22','Hayden Gretchen','Jl. Pulomas Timur K. No.2, Bogor 13672','L','33277','12915033222121300005','Hayden.Gretchen22@gmail.com');</v>
      </c>
      <c r="P263" t="str">
        <f t="shared" ca="1" si="18"/>
        <v>16521172016111000004</v>
      </c>
      <c r="S263" s="19">
        <f t="shared" ca="1" si="19"/>
        <v>35591</v>
      </c>
      <c r="T263" t="str">
        <f t="shared" ca="1" si="20"/>
        <v>Jl. Raya Pondok Gede No. 4, Depok 14661</v>
      </c>
    </row>
    <row r="264" spans="1:20" x14ac:dyDescent="0.35">
      <c r="A264" s="38" t="s">
        <v>926</v>
      </c>
      <c r="B264" t="s">
        <v>1438</v>
      </c>
      <c r="C264" t="s">
        <v>3134</v>
      </c>
      <c r="D264" t="s">
        <v>76</v>
      </c>
      <c r="E264" s="19">
        <v>33450</v>
      </c>
      <c r="F264" t="s">
        <v>2469</v>
      </c>
      <c r="G264" t="s">
        <v>1970</v>
      </c>
      <c r="H264" s="8"/>
      <c r="I264" t="str">
        <f t="shared" si="17"/>
        <v>insert into pelamar (username,nama_lengkap,alamat,jenis_kelamin,tanggal_lahir,no_ktp,email) values ('Phillips.Germaine2','Phillips Germaine','Jl. Teuku Cik Ditiro No. 41, Bandung 15170','L','33450','11529182215101500009','Phillips.Germaine2@yahoo.com');</v>
      </c>
      <c r="P264" t="str">
        <f t="shared" ca="1" si="18"/>
        <v>31415082018121200000</v>
      </c>
      <c r="S264" s="19">
        <f t="shared" ca="1" si="19"/>
        <v>33698</v>
      </c>
      <c r="T264" t="str">
        <f t="shared" ca="1" si="20"/>
        <v>Mutiara Mediterania C/8 A, Jl. Raya Pluit Samudra I-A RT.0011 RW.05, Papua 14997</v>
      </c>
    </row>
    <row r="265" spans="1:20" x14ac:dyDescent="0.35">
      <c r="A265" s="38" t="s">
        <v>927</v>
      </c>
      <c r="B265" t="s">
        <v>1439</v>
      </c>
      <c r="C265" t="s">
        <v>3135</v>
      </c>
      <c r="D265" t="s">
        <v>76</v>
      </c>
      <c r="E265" s="19">
        <v>34620</v>
      </c>
      <c r="F265" t="s">
        <v>2470</v>
      </c>
      <c r="G265" t="s">
        <v>1971</v>
      </c>
      <c r="I265" t="str">
        <f t="shared" si="17"/>
        <v>insert into pelamar (username,nama_lengkap,alamat,jenis_kelamin,tanggal_lahir,no_ktp,email) values ('Palmer.Clare90','Palmer Clare','Jl. Warung Buncit Raya No. 15, Jakarta Utara 14177','L','34620','17619072320111100005','Palmer.Clare90@gmail.com');</v>
      </c>
      <c r="P265" t="str">
        <f t="shared" ca="1" si="18"/>
        <v>29533112126101300001</v>
      </c>
      <c r="S265" s="19">
        <f t="shared" ca="1" si="19"/>
        <v>34462</v>
      </c>
      <c r="T265" t="str">
        <f t="shared" ca="1" si="20"/>
        <v>Jl. Bina Warga RT. 009 / RW. 07, Kalibata, Balikpapan 15242</v>
      </c>
    </row>
    <row r="266" spans="1:20" x14ac:dyDescent="0.35">
      <c r="A266" s="38" t="s">
        <v>928</v>
      </c>
      <c r="B266" t="s">
        <v>1440</v>
      </c>
      <c r="C266" t="s">
        <v>3136</v>
      </c>
      <c r="D266" t="s">
        <v>2709</v>
      </c>
      <c r="E266" s="19">
        <v>33367</v>
      </c>
      <c r="F266" t="s">
        <v>2471</v>
      </c>
      <c r="G266" t="s">
        <v>1972</v>
      </c>
      <c r="H266" s="8"/>
      <c r="I266" t="str">
        <f t="shared" si="17"/>
        <v>insert into pelamar (username,nama_lengkap,alamat,jenis_kelamin,tanggal_lahir,no_ktp,email) values ('Dunlap.Graiden85','Dunlap Graiden','Jl. LapanganTembak No. 75, Bandung 12311','P','33367','11912153215121400009','Dunlap.Graiden85@hotmail.com');</v>
      </c>
      <c r="P266" t="str">
        <f t="shared" ca="1" si="18"/>
        <v>14626022124101200004</v>
      </c>
      <c r="S266" s="19">
        <f t="shared" ca="1" si="19"/>
        <v>34963</v>
      </c>
      <c r="T266" t="str">
        <f t="shared" ca="1" si="20"/>
        <v>Jl. Bintaro Permai Raya No. 3, Surabaya 13359</v>
      </c>
    </row>
    <row r="267" spans="1:20" x14ac:dyDescent="0.35">
      <c r="A267" s="38" t="s">
        <v>929</v>
      </c>
      <c r="B267" t="s">
        <v>1441</v>
      </c>
      <c r="C267" t="s">
        <v>3137</v>
      </c>
      <c r="D267" t="s">
        <v>76</v>
      </c>
      <c r="E267" s="19">
        <v>34105</v>
      </c>
      <c r="F267" t="s">
        <v>2472</v>
      </c>
      <c r="G267" t="s">
        <v>1973</v>
      </c>
      <c r="I267" t="str">
        <f t="shared" si="17"/>
        <v>insert into pelamar (username,nama_lengkap,alamat,jenis_kelamin,tanggal_lahir,no_ktp,email) values ('Miller.Mannix38','Miller Mannix','Pluit Mas I Blok A No. 2A - 5A, Depok 15590','L','34105','29116191921101000009','Miller.Mannix38@yahoo.com');</v>
      </c>
      <c r="P267" t="str">
        <f t="shared" ca="1" si="18"/>
        <v>32533093011101600001</v>
      </c>
      <c r="S267" s="19">
        <f t="shared" ca="1" si="19"/>
        <v>33105</v>
      </c>
      <c r="T267" t="str">
        <f t="shared" ca="1" si="20"/>
        <v>Jl. Danau Agung 2 Blok E 3 No. 28-30, Jakarta Utara 12233</v>
      </c>
    </row>
    <row r="268" spans="1:20" x14ac:dyDescent="0.35">
      <c r="A268" s="38" t="s">
        <v>930</v>
      </c>
      <c r="B268" t="s">
        <v>1442</v>
      </c>
      <c r="C268" t="s">
        <v>3138</v>
      </c>
      <c r="D268" t="s">
        <v>2709</v>
      </c>
      <c r="E268" s="19">
        <v>35976</v>
      </c>
      <c r="F268" t="s">
        <v>2473</v>
      </c>
      <c r="G268" t="s">
        <v>1974</v>
      </c>
      <c r="H268" s="8"/>
      <c r="I268" t="str">
        <f t="shared" si="17"/>
        <v>insert into pelamar (username,nama_lengkap,alamat,jenis_kelamin,tanggal_lahir,no_ktp,email) values ('Bass.Maite38','Bass Maite','Jl. Warung Sila No.8 RT.006 / RW.04 Gudang Baru, Tasikmalaya 13226','P','35976','21919041212101400009','Bass.Maite38@hotmail.com');</v>
      </c>
      <c r="P268" t="str">
        <f t="shared" ca="1" si="18"/>
        <v>18921082318101600004</v>
      </c>
      <c r="S268" s="19">
        <f t="shared" ca="1" si="19"/>
        <v>35982</v>
      </c>
      <c r="T268" t="str">
        <f t="shared" ca="1" si="20"/>
        <v>Jl. Jend. Sudirman Kav. 49 , Samarinda 14981</v>
      </c>
    </row>
    <row r="269" spans="1:20" x14ac:dyDescent="0.35">
      <c r="A269" s="38" t="s">
        <v>931</v>
      </c>
      <c r="B269" t="s">
        <v>1443</v>
      </c>
      <c r="C269" t="s">
        <v>3139</v>
      </c>
      <c r="D269" t="s">
        <v>76</v>
      </c>
      <c r="E269" s="19">
        <v>34345</v>
      </c>
      <c r="F269" t="s">
        <v>2474</v>
      </c>
      <c r="G269" t="s">
        <v>1975</v>
      </c>
      <c r="I269" t="str">
        <f t="shared" si="17"/>
        <v>insert into pelamar (username,nama_lengkap,alamat,jenis_kelamin,tanggal_lahir,no_ktp,email) values ('Alvarez.Lael34','Alvarez Lael','Jl. Tambak No. 18, Garut 13722','L','34345','19411043315121100001','Alvarez.Lael34@gmail.com');</v>
      </c>
      <c r="P269" t="str">
        <f t="shared" ca="1" si="18"/>
        <v>29729061820101300001</v>
      </c>
      <c r="S269" s="19">
        <f t="shared" ca="1" si="19"/>
        <v>34181</v>
      </c>
      <c r="T269" t="str">
        <f t="shared" ca="1" si="20"/>
        <v>Jl. Kaji No. 40, Bontang 14311</v>
      </c>
    </row>
    <row r="270" spans="1:20" x14ac:dyDescent="0.35">
      <c r="A270" s="38" t="s">
        <v>932</v>
      </c>
      <c r="B270" t="s">
        <v>1444</v>
      </c>
      <c r="C270" t="s">
        <v>3140</v>
      </c>
      <c r="D270" t="s">
        <v>76</v>
      </c>
      <c r="E270" s="19">
        <v>36115</v>
      </c>
      <c r="F270" t="s">
        <v>2475</v>
      </c>
      <c r="G270" t="s">
        <v>1976</v>
      </c>
      <c r="H270" s="8"/>
      <c r="I270" t="str">
        <f t="shared" si="17"/>
        <v>insert into pelamar (username,nama_lengkap,alamat,jenis_kelamin,tanggal_lahir,no_ktp,email) values ('Lucas.Burton24','Lucas Burton','Jl. Duren Tiga Raya No. 5, Jakarta Selatan 12853','L','36115','27811182023101100008','Lucas.Burton24@yahoo.com');</v>
      </c>
      <c r="P270" t="str">
        <f t="shared" ca="1" si="18"/>
        <v>28418062129111100004</v>
      </c>
      <c r="S270" s="19">
        <f t="shared" ca="1" si="19"/>
        <v>34843</v>
      </c>
      <c r="T270" t="str">
        <f t="shared" ca="1" si="20"/>
        <v>Jl. Raya Pasar Minggu No. 3 A, Jakarta Selatan 13996</v>
      </c>
    </row>
    <row r="271" spans="1:20" x14ac:dyDescent="0.35">
      <c r="A271" s="38" t="s">
        <v>933</v>
      </c>
      <c r="B271" t="s">
        <v>1445</v>
      </c>
      <c r="C271" t="s">
        <v>3141</v>
      </c>
      <c r="D271" t="s">
        <v>2709</v>
      </c>
      <c r="E271" s="19">
        <v>35372</v>
      </c>
      <c r="F271" t="s">
        <v>2476</v>
      </c>
      <c r="G271" t="s">
        <v>1977</v>
      </c>
      <c r="I271" t="str">
        <f t="shared" si="17"/>
        <v>insert into pelamar (username,nama_lengkap,alamat,jenis_kelamin,tanggal_lahir,no_ktp,email) values ('Cash.Sierra87','Cash Sierra','Jl. Warung Buncit Raya No. 15, Tasikmalaya 12507','P','35372','19111081530121500004','Cash.Sierra87@yahoo.com');</v>
      </c>
      <c r="P271" t="str">
        <f t="shared" ca="1" si="18"/>
        <v>22620093025101300006</v>
      </c>
      <c r="S271" s="19">
        <f t="shared" ca="1" si="19"/>
        <v>34726</v>
      </c>
      <c r="T271" t="str">
        <f t="shared" ca="1" si="20"/>
        <v>Jl. MT. Haryono No. 8, Aceh 12855</v>
      </c>
    </row>
    <row r="272" spans="1:20" x14ac:dyDescent="0.35">
      <c r="A272" s="38" t="s">
        <v>934</v>
      </c>
      <c r="B272" t="s">
        <v>1446</v>
      </c>
      <c r="C272" t="s">
        <v>3142</v>
      </c>
      <c r="D272" t="s">
        <v>76</v>
      </c>
      <c r="E272" s="19">
        <v>33269</v>
      </c>
      <c r="F272" t="s">
        <v>2477</v>
      </c>
      <c r="G272" t="s">
        <v>1978</v>
      </c>
      <c r="H272" s="8"/>
      <c r="I272" t="str">
        <f t="shared" si="17"/>
        <v>insert into pelamar (username,nama_lengkap,alamat,jenis_kelamin,tanggal_lahir,no_ktp,email) values ('Greene.Maggie23','Greene Maggie','Jl. H. Rohimin No. 30, Cilacap 15945','L','33269','19619183421101100008','Greene.Maggie23@yahoo.com');</v>
      </c>
      <c r="P272" t="str">
        <f t="shared" ca="1" si="18"/>
        <v>33216012525101300008</v>
      </c>
      <c r="S272" s="19">
        <f t="shared" ca="1" si="19"/>
        <v>34427</v>
      </c>
      <c r="T272" t="str">
        <f t="shared" ca="1" si="20"/>
        <v>Jl. Raya Pasar Minggu No. 3 A, Garut 14157</v>
      </c>
    </row>
    <row r="273" spans="1:20" x14ac:dyDescent="0.35">
      <c r="A273" s="38" t="s">
        <v>935</v>
      </c>
      <c r="B273" t="s">
        <v>1447</v>
      </c>
      <c r="C273" t="s">
        <v>3143</v>
      </c>
      <c r="D273" t="s">
        <v>2709</v>
      </c>
      <c r="E273" s="19">
        <v>32732</v>
      </c>
      <c r="F273" t="s">
        <v>2478</v>
      </c>
      <c r="G273" t="s">
        <v>1979</v>
      </c>
      <c r="I273" t="str">
        <f t="shared" si="17"/>
        <v>insert into pelamar (username,nama_lengkap,alamat,jenis_kelamin,tanggal_lahir,no_ktp,email) values ('Miranda.Elijah5','Miranda Elijah','Jl. MT. Haryono No. 8, Semarang 13428','P','32732','17227133315111500002','Miranda.Elijah5@gmail.com');</v>
      </c>
      <c r="P273" t="str">
        <f t="shared" ca="1" si="18"/>
        <v>26723021123101400005</v>
      </c>
      <c r="S273" s="19">
        <f t="shared" ca="1" si="19"/>
        <v>36142</v>
      </c>
      <c r="T273" t="str">
        <f t="shared" ca="1" si="20"/>
        <v>Jl. Salemba Raya No. 41, Bogor 15828</v>
      </c>
    </row>
    <row r="274" spans="1:20" x14ac:dyDescent="0.35">
      <c r="A274" s="38" t="s">
        <v>936</v>
      </c>
      <c r="B274" t="s">
        <v>1448</v>
      </c>
      <c r="C274" t="s">
        <v>3144</v>
      </c>
      <c r="D274" t="s">
        <v>76</v>
      </c>
      <c r="E274" s="19">
        <v>36219</v>
      </c>
      <c r="F274" t="s">
        <v>2479</v>
      </c>
      <c r="G274" t="s">
        <v>1980</v>
      </c>
      <c r="H274" s="8"/>
      <c r="I274" t="str">
        <f t="shared" si="17"/>
        <v>insert into pelamar (username,nama_lengkap,alamat,jenis_kelamin,tanggal_lahir,no_ktp,email) values ('Estrada.Ulysses96','Estrada Ulysses','Jl. Sumur Batu Raya Blok A3 No. 13, Surabaya 12326','L','36219','12221052113111400002','Estrada.Ulysses96@gmail.com');</v>
      </c>
      <c r="P274" t="str">
        <f t="shared" ca="1" si="18"/>
        <v>11911151627101300006</v>
      </c>
      <c r="S274" s="19">
        <f t="shared" ca="1" si="19"/>
        <v>32865</v>
      </c>
      <c r="T274" t="str">
        <f t="shared" ca="1" si="20"/>
        <v>Jl. Bintaro Permai Raya No. 3, Medan 13308</v>
      </c>
    </row>
    <row r="275" spans="1:20" x14ac:dyDescent="0.35">
      <c r="A275" s="38" t="s">
        <v>937</v>
      </c>
      <c r="B275" t="s">
        <v>1449</v>
      </c>
      <c r="C275" t="s">
        <v>3145</v>
      </c>
      <c r="D275" t="s">
        <v>76</v>
      </c>
      <c r="E275" s="19">
        <v>34479</v>
      </c>
      <c r="F275" t="s">
        <v>2480</v>
      </c>
      <c r="G275" t="s">
        <v>1981</v>
      </c>
      <c r="I275" t="str">
        <f t="shared" si="17"/>
        <v>insert into pelamar (username,nama_lengkap,alamat,jenis_kelamin,tanggal_lahir,no_ktp,email) values ('Stafford.Maris17','Stafford Maris','Jl. Ciledug Raya No. 94 - 96, Jakarta Selatan 12927','L','34479','14120071530121100005','Stafford.Maris17@yahoo.com');</v>
      </c>
      <c r="P275" t="str">
        <f t="shared" ca="1" si="18"/>
        <v>21611081515121300003</v>
      </c>
      <c r="S275" s="19">
        <f t="shared" ca="1" si="19"/>
        <v>35658</v>
      </c>
      <c r="T275" t="str">
        <f t="shared" ca="1" si="20"/>
        <v>Jl. Balai Pustaka Baru No. 19, Tasikmalaya 15137</v>
      </c>
    </row>
    <row r="276" spans="1:20" x14ac:dyDescent="0.35">
      <c r="A276" s="38" t="s">
        <v>938</v>
      </c>
      <c r="B276" t="s">
        <v>1450</v>
      </c>
      <c r="C276" t="s">
        <v>3146</v>
      </c>
      <c r="D276" t="s">
        <v>2709</v>
      </c>
      <c r="E276" s="19">
        <v>34819</v>
      </c>
      <c r="F276" t="s">
        <v>2481</v>
      </c>
      <c r="G276" t="s">
        <v>1982</v>
      </c>
      <c r="H276" s="8"/>
      <c r="I276" t="str">
        <f t="shared" si="17"/>
        <v>insert into pelamar (username,nama_lengkap,alamat,jenis_kelamin,tanggal_lahir,no_ktp,email) values ('Guy.Brenna41','Guy Brenna','Jl. Raya Pasar Minggu No. 3 A, Aceh 13931','P','34819','19214011229111300000','Guy.Brenna41@hotmail.com');</v>
      </c>
      <c r="P276" t="str">
        <f t="shared" ca="1" si="18"/>
        <v>21931122422121500001</v>
      </c>
      <c r="S276" s="19">
        <f t="shared" ca="1" si="19"/>
        <v>34947</v>
      </c>
      <c r="T276" t="str">
        <f t="shared" ca="1" si="20"/>
        <v>Jl. Danau Agung 2 Blok E 3 No. 28-30, Makasar 15360</v>
      </c>
    </row>
    <row r="277" spans="1:20" x14ac:dyDescent="0.35">
      <c r="A277" s="38" t="s">
        <v>939</v>
      </c>
      <c r="B277" t="s">
        <v>1451</v>
      </c>
      <c r="C277" t="s">
        <v>3147</v>
      </c>
      <c r="D277" t="s">
        <v>76</v>
      </c>
      <c r="E277" s="19">
        <v>35122</v>
      </c>
      <c r="F277" t="s">
        <v>2482</v>
      </c>
      <c r="G277" t="s">
        <v>1983</v>
      </c>
      <c r="I277" t="str">
        <f t="shared" si="17"/>
        <v>insert into pelamar (username,nama_lengkap,alamat,jenis_kelamin,tanggal_lahir,no_ktp,email) values ('Fischer.Kato95','Fischer Kato','Jl. Ciputat Raya No. 40, Aceh 13970','L','35122','25814032717121200005','Fischer.Kato95@gmail.com');</v>
      </c>
      <c r="P277" t="str">
        <f t="shared" ca="1" si="18"/>
        <v>26124091429121300005</v>
      </c>
      <c r="S277" s="19">
        <f t="shared" ca="1" si="19"/>
        <v>33363</v>
      </c>
      <c r="T277" t="str">
        <f t="shared" ca="1" si="20"/>
        <v>Jl. Taman Brawijaya No. 1, Jakarta Selatan 14231</v>
      </c>
    </row>
    <row r="278" spans="1:20" x14ac:dyDescent="0.35">
      <c r="A278" s="38" t="s">
        <v>940</v>
      </c>
      <c r="B278" t="s">
        <v>1452</v>
      </c>
      <c r="C278" t="s">
        <v>3148</v>
      </c>
      <c r="D278" t="s">
        <v>2709</v>
      </c>
      <c r="E278" s="19">
        <v>33451</v>
      </c>
      <c r="F278" t="s">
        <v>2483</v>
      </c>
      <c r="G278" t="s">
        <v>1984</v>
      </c>
      <c r="H278" s="8"/>
      <c r="I278" t="str">
        <f t="shared" si="17"/>
        <v>insert into pelamar (username,nama_lengkap,alamat,jenis_kelamin,tanggal_lahir,no_ktp,email) values ('Moody.Wesley2','Moody Wesley','Jl. Jenderal Sudirman Kavling 86, Garut 15315','P','33451','12629092822121600008','Moody.Wesley2@hotmail.com');</v>
      </c>
      <c r="P278" t="str">
        <f t="shared" ca="1" si="18"/>
        <v>16814122024121500005</v>
      </c>
      <c r="S278" s="19">
        <f t="shared" ca="1" si="19"/>
        <v>33493</v>
      </c>
      <c r="T278" t="str">
        <f t="shared" ca="1" si="20"/>
        <v>Jl. Ciranjang  II No. 20-22, Makasar 13840</v>
      </c>
    </row>
    <row r="279" spans="1:20" x14ac:dyDescent="0.35">
      <c r="A279" s="38" t="s">
        <v>941</v>
      </c>
      <c r="B279" t="s">
        <v>1453</v>
      </c>
      <c r="C279" t="s">
        <v>3149</v>
      </c>
      <c r="D279" t="s">
        <v>76</v>
      </c>
      <c r="E279" s="19">
        <v>36249</v>
      </c>
      <c r="F279" t="s">
        <v>2484</v>
      </c>
      <c r="G279" t="s">
        <v>1985</v>
      </c>
      <c r="I279" t="str">
        <f t="shared" si="17"/>
        <v>insert into pelamar (username,nama_lengkap,alamat,jenis_kelamin,tanggal_lahir,no_ktp,email) values ('Lynch.Kimberley27','Lynch Kimberley','Jl. Balai Pustaka Baru No. 19, Balikpapan 15989','L','36249','24126062516101400009','Lynch.Kimberley27@hotmail.com');</v>
      </c>
      <c r="P279" t="str">
        <f t="shared" ca="1" si="18"/>
        <v>33721021115111200006</v>
      </c>
      <c r="S279" s="19">
        <f t="shared" ca="1" si="19"/>
        <v>34023</v>
      </c>
      <c r="T279" t="str">
        <f t="shared" ca="1" si="20"/>
        <v>Jl. Jenderal Gatot Subroto Kav. 59, Bogor 12366</v>
      </c>
    </row>
    <row r="280" spans="1:20" x14ac:dyDescent="0.35">
      <c r="A280" s="38" t="s">
        <v>942</v>
      </c>
      <c r="B280" t="s">
        <v>1454</v>
      </c>
      <c r="C280" t="s">
        <v>3150</v>
      </c>
      <c r="D280" t="s">
        <v>76</v>
      </c>
      <c r="E280" s="19">
        <v>34815</v>
      </c>
      <c r="F280" t="s">
        <v>2485</v>
      </c>
      <c r="G280" t="s">
        <v>1986</v>
      </c>
      <c r="H280" s="8"/>
      <c r="I280" t="str">
        <f t="shared" si="17"/>
        <v>insert into pelamar (username,nama_lengkap,alamat,jenis_kelamin,tanggal_lahir,no_ktp,email) values ('Riddle.Julie74','Riddle Julie','Jl. Sultan Agung No. 67, Jakarta Utara 12713','L','34815','12333011726121500009','Riddle.Julie74@gmail.com');</v>
      </c>
      <c r="P280" t="str">
        <f t="shared" ca="1" si="18"/>
        <v>14234061321101500002</v>
      </c>
      <c r="S280" s="19">
        <f t="shared" ca="1" si="19"/>
        <v>35929</v>
      </c>
      <c r="T280" t="str">
        <f t="shared" ca="1" si="20"/>
        <v>Jl. Dr. Saharjo No. 120, Tasikmalaya 14763</v>
      </c>
    </row>
    <row r="281" spans="1:20" x14ac:dyDescent="0.35">
      <c r="A281" s="38" t="s">
        <v>943</v>
      </c>
      <c r="B281" t="s">
        <v>1455</v>
      </c>
      <c r="C281" t="s">
        <v>3151</v>
      </c>
      <c r="D281" t="s">
        <v>2709</v>
      </c>
      <c r="E281" s="19">
        <v>34006</v>
      </c>
      <c r="F281" t="s">
        <v>2486</v>
      </c>
      <c r="G281" t="s">
        <v>1987</v>
      </c>
      <c r="I281" t="str">
        <f t="shared" si="17"/>
        <v>insert into pelamar (username,nama_lengkap,alamat,jenis_kelamin,tanggal_lahir,no_ktp,email) values ('Hancock.Alfreda49','Hancock Alfreda','Jl. Kramat Raya No. 128, Bogor 14335','P','34006','24812063316101000001','Hancock.Alfreda49@yahoo.com');</v>
      </c>
      <c r="P281" t="str">
        <f t="shared" ca="1" si="18"/>
        <v>18627121729101100002</v>
      </c>
      <c r="S281" s="19">
        <f t="shared" ca="1" si="19"/>
        <v>34902</v>
      </c>
      <c r="T281" t="str">
        <f t="shared" ca="1" si="20"/>
        <v>Jl. Persahabatan Raya , Medan 15909</v>
      </c>
    </row>
    <row r="282" spans="1:20" x14ac:dyDescent="0.35">
      <c r="A282" s="38" t="s">
        <v>944</v>
      </c>
      <c r="B282" t="s">
        <v>1456</v>
      </c>
      <c r="C282" t="s">
        <v>3152</v>
      </c>
      <c r="D282" t="s">
        <v>76</v>
      </c>
      <c r="E282" s="19">
        <v>33846</v>
      </c>
      <c r="F282" t="s">
        <v>2487</v>
      </c>
      <c r="G282" t="s">
        <v>1988</v>
      </c>
      <c r="H282" s="8"/>
      <c r="I282" t="str">
        <f t="shared" si="17"/>
        <v>insert into pelamar (username,nama_lengkap,alamat,jenis_kelamin,tanggal_lahir,no_ktp,email) values ('Pace.Victoria83','Pace Victoria','Jl. Duren Tiga Raya No. 20, Bogor 15752','L','33846','19629061316101500004','Pace.Victoria83@gmail.com');</v>
      </c>
      <c r="P282" t="str">
        <f t="shared" ca="1" si="18"/>
        <v>13232023217121000002</v>
      </c>
      <c r="S282" s="19">
        <f t="shared" ca="1" si="19"/>
        <v>33370</v>
      </c>
      <c r="T282" t="str">
        <f t="shared" ca="1" si="20"/>
        <v>Jl. Ciledug Raya No. 94 - 96, Samarinda 12567</v>
      </c>
    </row>
    <row r="283" spans="1:20" x14ac:dyDescent="0.35">
      <c r="A283" s="38" t="s">
        <v>945</v>
      </c>
      <c r="B283" t="s">
        <v>1457</v>
      </c>
      <c r="C283" t="s">
        <v>3153</v>
      </c>
      <c r="D283" t="s">
        <v>2709</v>
      </c>
      <c r="E283" s="19">
        <v>36476</v>
      </c>
      <c r="F283" t="s">
        <v>2488</v>
      </c>
      <c r="G283" t="s">
        <v>1989</v>
      </c>
      <c r="I283" t="str">
        <f t="shared" si="17"/>
        <v>insert into pelamar (username,nama_lengkap,alamat,jenis_kelamin,tanggal_lahir,no_ktp,email) values ('Conley.Sylvia58','Conley Sylvia','Jl. Duren Tiga Raya No. 5, Jakarta Selatan 13519','P','36476','16327133224111400007','Conley.Sylvia58@gmail.com');</v>
      </c>
      <c r="P283" t="str">
        <f t="shared" ca="1" si="18"/>
        <v>24634161126111000009</v>
      </c>
      <c r="S283" s="19">
        <f t="shared" ca="1" si="19"/>
        <v>33910</v>
      </c>
      <c r="T283" t="str">
        <f t="shared" ca="1" si="20"/>
        <v>Jl. Pesanggrahan No. 1, Garut 14994</v>
      </c>
    </row>
    <row r="284" spans="1:20" x14ac:dyDescent="0.35">
      <c r="A284" s="38" t="s">
        <v>946</v>
      </c>
      <c r="B284" t="s">
        <v>1458</v>
      </c>
      <c r="C284" t="s">
        <v>3154</v>
      </c>
      <c r="D284" t="s">
        <v>76</v>
      </c>
      <c r="E284" s="19">
        <v>34457</v>
      </c>
      <c r="F284" t="s">
        <v>2489</v>
      </c>
      <c r="G284" t="s">
        <v>1990</v>
      </c>
      <c r="H284" s="8"/>
      <c r="I284" t="str">
        <f t="shared" si="17"/>
        <v>insert into pelamar (username,nama_lengkap,alamat,jenis_kelamin,tanggal_lahir,no_ktp,email) values ('Dyer.Kiayada19','Dyer Kiayada','Jl. Cempaka Putih Tengah I / 1, Bontang 15615','L','34457','14233012421121300009','Dyer.Kiayada19@yahoo.com');</v>
      </c>
      <c r="P284" t="str">
        <f t="shared" ca="1" si="18"/>
        <v>27933192919101400004</v>
      </c>
      <c r="S284" s="19">
        <f t="shared" ca="1" si="19"/>
        <v>32987</v>
      </c>
      <c r="T284" t="str">
        <f t="shared" ca="1" si="20"/>
        <v>Jl. Achmad Yani No. 2, By Pass, Bogor 14693</v>
      </c>
    </row>
    <row r="285" spans="1:20" x14ac:dyDescent="0.35">
      <c r="A285" s="38" t="s">
        <v>947</v>
      </c>
      <c r="B285" t="s">
        <v>1459</v>
      </c>
      <c r="C285" t="s">
        <v>3155</v>
      </c>
      <c r="D285" t="s">
        <v>76</v>
      </c>
      <c r="E285" s="19">
        <v>36223</v>
      </c>
      <c r="F285" t="s">
        <v>2490</v>
      </c>
      <c r="G285" t="s">
        <v>1991</v>
      </c>
      <c r="I285" t="str">
        <f t="shared" si="17"/>
        <v>insert into pelamar (username,nama_lengkap,alamat,jenis_kelamin,tanggal_lahir,no_ktp,email) values ('Huffman.Ferdinand12','Huffman Ferdinand','Jl. Raya Bogor KM. 22 No. 44, Depok 13039','L','36223','29122061822111500001','Huffman.Ferdinand12@hotmail.com');</v>
      </c>
      <c r="P285" t="str">
        <f t="shared" ca="1" si="18"/>
        <v>26426143130101200008</v>
      </c>
      <c r="S285" s="19">
        <f t="shared" ca="1" si="19"/>
        <v>35489</v>
      </c>
      <c r="T285" t="str">
        <f t="shared" ca="1" si="20"/>
        <v>Jl. Salemba Raya No. 41, Jakarta Utara 12747</v>
      </c>
    </row>
    <row r="286" spans="1:20" x14ac:dyDescent="0.35">
      <c r="A286" s="38" t="s">
        <v>948</v>
      </c>
      <c r="B286" t="s">
        <v>1460</v>
      </c>
      <c r="C286" t="s">
        <v>3156</v>
      </c>
      <c r="D286" t="s">
        <v>2709</v>
      </c>
      <c r="E286" s="19">
        <v>34710</v>
      </c>
      <c r="F286" t="s">
        <v>2491</v>
      </c>
      <c r="G286" t="s">
        <v>1992</v>
      </c>
      <c r="H286" s="8"/>
      <c r="I286" t="str">
        <f t="shared" si="17"/>
        <v>insert into pelamar (username,nama_lengkap,alamat,jenis_kelamin,tanggal_lahir,no_ktp,email) values ('Larsen.Macaulay53','Larsen Macaulay','Jl. Senayan No. 26, Balikpapan 13142','P','34710','32127051216101300006','Larsen.Macaulay53@hotmail.com');</v>
      </c>
      <c r="P286" t="str">
        <f t="shared" ca="1" si="18"/>
        <v>31332122716101400009</v>
      </c>
      <c r="S286" s="19">
        <f t="shared" ca="1" si="19"/>
        <v>32712</v>
      </c>
      <c r="T286" t="str">
        <f t="shared" ca="1" si="20"/>
        <v>Jl. Raya Pondok Gede No. 4, Bogor 15034</v>
      </c>
    </row>
    <row r="287" spans="1:20" x14ac:dyDescent="0.35">
      <c r="A287" s="38" t="s">
        <v>949</v>
      </c>
      <c r="B287" t="s">
        <v>1461</v>
      </c>
      <c r="C287" t="s">
        <v>3157</v>
      </c>
      <c r="D287" t="s">
        <v>76</v>
      </c>
      <c r="E287" s="19">
        <v>33341</v>
      </c>
      <c r="F287" t="s">
        <v>2492</v>
      </c>
      <c r="G287" t="s">
        <v>1993</v>
      </c>
      <c r="I287" t="str">
        <f t="shared" ref="I287:I350" si="21">CONCATENATE($I$3,"'",A287,"'",",","'",B287,"'",",","'",C287,"'",",","'",D287,"'",",","'",E287,"'",",","'",F287,"'",",","'",G287,"'",")",";")</f>
        <v>insert into pelamar (username,nama_lengkap,alamat,jenis_kelamin,tanggal_lahir,no_ktp,email) values ('Boyd.Rhea4','Boyd Rhea','Jl. Proklamasi  No. 43 , Jakarta Selatan 15837','L','33341','13921092920121000007','Boyd.Rhea4@hotmail.com');</v>
      </c>
      <c r="P287" t="str">
        <f t="shared" ca="1" si="18"/>
        <v>28929181411101300004</v>
      </c>
      <c r="S287" s="19">
        <f t="shared" ca="1" si="19"/>
        <v>36418</v>
      </c>
      <c r="T287" t="str">
        <f t="shared" ca="1" si="20"/>
        <v>Jl. Aip II K. S. Tubun No. 92-94, Bogor 12463</v>
      </c>
    </row>
    <row r="288" spans="1:20" x14ac:dyDescent="0.35">
      <c r="A288" s="38" t="s">
        <v>950</v>
      </c>
      <c r="B288" t="s">
        <v>1462</v>
      </c>
      <c r="C288" t="s">
        <v>3158</v>
      </c>
      <c r="D288" t="s">
        <v>2709</v>
      </c>
      <c r="E288" s="19">
        <v>35325</v>
      </c>
      <c r="F288" t="s">
        <v>2493</v>
      </c>
      <c r="G288" t="s">
        <v>1994</v>
      </c>
      <c r="H288" s="8"/>
      <c r="I288" t="str">
        <f t="shared" si="21"/>
        <v>insert into pelamar (username,nama_lengkap,alamat,jenis_kelamin,tanggal_lahir,no_ktp,email) values ('Fowler.Iris54','Fowler Iris','Jl. RS. Fatmawati, Makasar 13925','P','35325','15228163113121200003','Fowler.Iris54@hotmail.com');</v>
      </c>
      <c r="P288" t="str">
        <f t="shared" ca="1" si="18"/>
        <v>27311033215111300004</v>
      </c>
      <c r="S288" s="19">
        <f t="shared" ca="1" si="19"/>
        <v>33354</v>
      </c>
      <c r="T288" t="str">
        <f t="shared" ca="1" si="20"/>
        <v>Jl. Kaji No. 40, Medan 13590</v>
      </c>
    </row>
    <row r="289" spans="1:20" x14ac:dyDescent="0.35">
      <c r="A289" s="38" t="s">
        <v>951</v>
      </c>
      <c r="B289" t="s">
        <v>1463</v>
      </c>
      <c r="C289" t="s">
        <v>3159</v>
      </c>
      <c r="D289" t="s">
        <v>76</v>
      </c>
      <c r="E289" s="19">
        <v>34006</v>
      </c>
      <c r="F289" t="s">
        <v>2494</v>
      </c>
      <c r="G289" t="s">
        <v>1995</v>
      </c>
      <c r="I289" t="str">
        <f t="shared" si="21"/>
        <v>insert into pelamar (username,nama_lengkap,alamat,jenis_kelamin,tanggal_lahir,no_ktp,email) values ('Morton.Galvin95','Morton Galvin','Jl. Ciranjang  II No. 20-22, Balikpapan 15363','L','34006','24811163025111200005','Morton.Galvin95@hotmail.com');</v>
      </c>
      <c r="P289" t="str">
        <f t="shared" ca="1" si="18"/>
        <v>33513131410121200007</v>
      </c>
      <c r="S289" s="19">
        <f t="shared" ca="1" si="19"/>
        <v>36322</v>
      </c>
      <c r="T289" t="str">
        <f t="shared" ca="1" si="20"/>
        <v>Jl. Garnisun No. 2 - 3, Jakarta Selatan 12192</v>
      </c>
    </row>
    <row r="290" spans="1:20" x14ac:dyDescent="0.35">
      <c r="A290" s="38" t="s">
        <v>952</v>
      </c>
      <c r="B290" t="s">
        <v>1464</v>
      </c>
      <c r="C290" t="s">
        <v>3160</v>
      </c>
      <c r="D290" t="s">
        <v>76</v>
      </c>
      <c r="E290" s="19">
        <v>34194</v>
      </c>
      <c r="F290" t="s">
        <v>2495</v>
      </c>
      <c r="G290" t="s">
        <v>1996</v>
      </c>
      <c r="H290" s="8"/>
      <c r="I290" t="str">
        <f t="shared" si="21"/>
        <v>insert into pelamar (username,nama_lengkap,alamat,jenis_kelamin,tanggal_lahir,no_ktp,email) values ('Hunter.Sybil43','Hunter Sybil','Jl. Prof. Dr. Latumeten No. 1, Semarang 13742','L','34194','17131042627111400004','Hunter.Sybil43@yahoo.com');</v>
      </c>
      <c r="P290" t="str">
        <f t="shared" ca="1" si="18"/>
        <v>32712192213101600004</v>
      </c>
      <c r="S290" s="19">
        <f t="shared" ca="1" si="19"/>
        <v>35746</v>
      </c>
      <c r="T290" t="str">
        <f t="shared" ca="1" si="20"/>
        <v>Jl. RS Fatmawati No. 74 , Balikpapan 15822</v>
      </c>
    </row>
    <row r="291" spans="1:20" x14ac:dyDescent="0.35">
      <c r="A291" s="38" t="s">
        <v>953</v>
      </c>
      <c r="B291" t="s">
        <v>1465</v>
      </c>
      <c r="C291" t="s">
        <v>3161</v>
      </c>
      <c r="D291" t="s">
        <v>2709</v>
      </c>
      <c r="E291" s="19">
        <v>34694</v>
      </c>
      <c r="F291" t="s">
        <v>2496</v>
      </c>
      <c r="G291" t="s">
        <v>1997</v>
      </c>
      <c r="I291" t="str">
        <f t="shared" si="21"/>
        <v>insert into pelamar (username,nama_lengkap,alamat,jenis_kelamin,tanggal_lahir,no_ktp,email) values ('Larsen.Brady45','Larsen Brady','Jl. Raya Jatinegara Timur No. 85 - 87, Bontang 12566','P','34694','20916012219111100000','Larsen.Brady45@gmail.com');</v>
      </c>
      <c r="P291" t="str">
        <f t="shared" ca="1" si="18"/>
        <v>18616043325111100001</v>
      </c>
      <c r="S291" s="19">
        <f t="shared" ca="1" si="19"/>
        <v>34350</v>
      </c>
      <c r="T291" t="str">
        <f t="shared" ca="1" si="20"/>
        <v>Jl. Kyai Tapa No. , Jakarta Utara 15153</v>
      </c>
    </row>
    <row r="292" spans="1:20" x14ac:dyDescent="0.35">
      <c r="A292" s="38" t="s">
        <v>954</v>
      </c>
      <c r="B292" t="s">
        <v>1466</v>
      </c>
      <c r="C292" t="s">
        <v>3162</v>
      </c>
      <c r="D292" t="s">
        <v>76</v>
      </c>
      <c r="E292" s="19">
        <v>34892</v>
      </c>
      <c r="F292" t="s">
        <v>2497</v>
      </c>
      <c r="G292" t="s">
        <v>1998</v>
      </c>
      <c r="H292" s="8"/>
      <c r="I292" t="str">
        <f t="shared" si="21"/>
        <v>insert into pelamar (username,nama_lengkap,alamat,jenis_kelamin,tanggal_lahir,no_ktp,email) values ('Harding.Fritz24','Harding Fritz','Jl. Salemba Tengah 26 - 28, Semarang 15017','L','34892','23526053016111200000','Harding.Fritz24@hotmail.com');</v>
      </c>
      <c r="P292" t="str">
        <f t="shared" ca="1" si="18"/>
        <v>26318032816111200009</v>
      </c>
      <c r="S292" s="19">
        <f t="shared" ca="1" si="19"/>
        <v>35241</v>
      </c>
      <c r="T292" t="str">
        <f t="shared" ca="1" si="20"/>
        <v>Jl. Panglima Polim I  No. 34, Makasar 13068</v>
      </c>
    </row>
    <row r="293" spans="1:20" x14ac:dyDescent="0.35">
      <c r="A293" s="38" t="s">
        <v>955</v>
      </c>
      <c r="B293" t="s">
        <v>1467</v>
      </c>
      <c r="C293" t="s">
        <v>3163</v>
      </c>
      <c r="D293" t="s">
        <v>2709</v>
      </c>
      <c r="E293" s="19">
        <v>32999</v>
      </c>
      <c r="F293" t="s">
        <v>2498</v>
      </c>
      <c r="G293" t="s">
        <v>1999</v>
      </c>
      <c r="I293" t="str">
        <f t="shared" si="21"/>
        <v>insert into pelamar (username,nama_lengkap,alamat,jenis_kelamin,tanggal_lahir,no_ktp,email) values ('Mercado.Aimee93','Mercado Aimee','Jl. Bintaro Permai Raya No. 3, Papua 14845','P','32999','23822153316101400007','Mercado.Aimee93@hotmail.com');</v>
      </c>
      <c r="P293" t="str">
        <f t="shared" ca="1" si="18"/>
        <v>29222073018121600005</v>
      </c>
      <c r="S293" s="19">
        <f t="shared" ca="1" si="19"/>
        <v>35395</v>
      </c>
      <c r="T293" t="str">
        <f t="shared" ca="1" si="20"/>
        <v>Jl. LetJen S. Parman Kav. 87, Bogor 13775</v>
      </c>
    </row>
    <row r="294" spans="1:20" x14ac:dyDescent="0.35">
      <c r="A294" s="38" t="s">
        <v>956</v>
      </c>
      <c r="B294" t="s">
        <v>1468</v>
      </c>
      <c r="C294" t="s">
        <v>3164</v>
      </c>
      <c r="D294" t="s">
        <v>76</v>
      </c>
      <c r="E294" s="19">
        <v>34033</v>
      </c>
      <c r="F294" t="s">
        <v>2499</v>
      </c>
      <c r="G294" t="s">
        <v>2000</v>
      </c>
      <c r="H294" s="8"/>
      <c r="I294" t="str">
        <f t="shared" si="21"/>
        <v>insert into pelamar (username,nama_lengkap,alamat,jenis_kelamin,tanggal_lahir,no_ktp,email) values ('Kemp.Sydney66','Kemp Sydney','Jl. Daan Mogot No. 34, Bogor 15075','L','34033','23634031813101100003','Kemp.Sydney66@gmail.com');</v>
      </c>
      <c r="P294" t="str">
        <f t="shared" ca="1" si="18"/>
        <v>20529112510101200005</v>
      </c>
      <c r="S294" s="19">
        <f t="shared" ca="1" si="19"/>
        <v>33190</v>
      </c>
      <c r="T294" t="str">
        <f t="shared" ca="1" si="20"/>
        <v>Jl. Siaga Raya Kav. 4 - 8, Garut 16069</v>
      </c>
    </row>
    <row r="295" spans="1:20" x14ac:dyDescent="0.35">
      <c r="A295" s="38" t="s">
        <v>957</v>
      </c>
      <c r="B295" t="s">
        <v>1469</v>
      </c>
      <c r="C295" t="s">
        <v>3165</v>
      </c>
      <c r="D295" t="s">
        <v>76</v>
      </c>
      <c r="E295" s="19">
        <v>32510</v>
      </c>
      <c r="F295" t="s">
        <v>2500</v>
      </c>
      <c r="G295" t="s">
        <v>2001</v>
      </c>
      <c r="I295" t="str">
        <f t="shared" si="21"/>
        <v>insert into pelamar (username,nama_lengkap,alamat,jenis_kelamin,tanggal_lahir,no_ktp,email) values ('Boyle.Inga72','Boyle Inga','Jl. Raya Kebayoran Lama No. 64 , Jakarta Utara 14676','L','32510','28628022529121100003','Boyle.Inga72@yahoo.com');</v>
      </c>
      <c r="P295" t="str">
        <f t="shared" ca="1" si="18"/>
        <v>18813031619101400007</v>
      </c>
      <c r="S295" s="19">
        <f t="shared" ca="1" si="19"/>
        <v>34098</v>
      </c>
      <c r="T295" t="str">
        <f t="shared" ca="1" si="20"/>
        <v>Jl. Ciputat Raya No. 5, Garut 14862</v>
      </c>
    </row>
    <row r="296" spans="1:20" x14ac:dyDescent="0.35">
      <c r="A296" s="38" t="s">
        <v>958</v>
      </c>
      <c r="B296" t="s">
        <v>1470</v>
      </c>
      <c r="C296" t="s">
        <v>3166</v>
      </c>
      <c r="D296" t="s">
        <v>2709</v>
      </c>
      <c r="E296" s="19">
        <v>33675</v>
      </c>
      <c r="F296" t="s">
        <v>2501</v>
      </c>
      <c r="G296" t="s">
        <v>2002</v>
      </c>
      <c r="H296" s="8"/>
      <c r="I296" t="str">
        <f t="shared" si="21"/>
        <v>insert into pelamar (username,nama_lengkap,alamat,jenis_kelamin,tanggal_lahir,no_ktp,email) values ('Stevenson.Ulla58','Stevenson Ulla','Jl. Kyai Maja No. 43, Garut 14865','P','33675','28818032630101500008','Stevenson.Ulla58@hotmail.com');</v>
      </c>
      <c r="P296" t="str">
        <f t="shared" ca="1" si="18"/>
        <v>29132191122101100006</v>
      </c>
      <c r="S296" s="19">
        <f t="shared" ca="1" si="19"/>
        <v>34834</v>
      </c>
      <c r="T296" t="str">
        <f t="shared" ca="1" si="20"/>
        <v>Jl. Persahabatan Raya , Balikpapan 13021</v>
      </c>
    </row>
    <row r="297" spans="1:20" x14ac:dyDescent="0.35">
      <c r="A297" s="38" t="s">
        <v>959</v>
      </c>
      <c r="B297" t="s">
        <v>1471</v>
      </c>
      <c r="C297" t="s">
        <v>3167</v>
      </c>
      <c r="D297" t="s">
        <v>76</v>
      </c>
      <c r="E297" s="19">
        <v>33482</v>
      </c>
      <c r="F297" t="s">
        <v>2502</v>
      </c>
      <c r="G297" t="s">
        <v>2003</v>
      </c>
      <c r="I297" t="str">
        <f t="shared" si="21"/>
        <v>insert into pelamar (username,nama_lengkap,alamat,jenis_kelamin,tanggal_lahir,no_ktp,email) values ('Higgins.Alec20','Higgins Alec','Jl. Raya Bogor KM. 22 No. 44, Bogor 15942','L','33482','25729163215111300004','Higgins.Alec20@yahoo.com');</v>
      </c>
      <c r="P297" t="str">
        <f t="shared" ca="1" si="18"/>
        <v>33432191224121500007</v>
      </c>
      <c r="S297" s="19">
        <f t="shared" ca="1" si="19"/>
        <v>34358</v>
      </c>
      <c r="T297" t="str">
        <f t="shared" ca="1" si="20"/>
        <v>Jl. Kamal Raya, Bumi Cengkareng Indah, Garut 13472</v>
      </c>
    </row>
    <row r="298" spans="1:20" x14ac:dyDescent="0.35">
      <c r="A298" s="38" t="s">
        <v>960</v>
      </c>
      <c r="B298" t="s">
        <v>1472</v>
      </c>
      <c r="C298" t="s">
        <v>3168</v>
      </c>
      <c r="D298" t="s">
        <v>2709</v>
      </c>
      <c r="E298" s="19">
        <v>33978</v>
      </c>
      <c r="F298" t="s">
        <v>2503</v>
      </c>
      <c r="G298" t="s">
        <v>2004</v>
      </c>
      <c r="H298" s="8"/>
      <c r="I298" t="str">
        <f t="shared" si="21"/>
        <v>insert into pelamar (username,nama_lengkap,alamat,jenis_kelamin,tanggal_lahir,no_ktp,email) values ('Lawson.Ashton51','Lawson Ashton','Jl. Bintaro Permai Raya No. 3, Depok 14838','P','33978','17416121916121100006','Lawson.Ashton51@yahoo.com');</v>
      </c>
      <c r="P298" t="str">
        <f t="shared" ca="1" si="18"/>
        <v>13219013328121600001</v>
      </c>
      <c r="S298" s="19">
        <f t="shared" ca="1" si="19"/>
        <v>33357</v>
      </c>
      <c r="T298" t="str">
        <f t="shared" ca="1" si="20"/>
        <v>Jl. Kesehatan No. 9, Tasikmalaya 15874</v>
      </c>
    </row>
    <row r="299" spans="1:20" x14ac:dyDescent="0.35">
      <c r="A299" s="38" t="s">
        <v>961</v>
      </c>
      <c r="B299" t="s">
        <v>1473</v>
      </c>
      <c r="C299" t="s">
        <v>3169</v>
      </c>
      <c r="D299" t="s">
        <v>76</v>
      </c>
      <c r="E299" s="19">
        <v>33775</v>
      </c>
      <c r="F299" t="s">
        <v>2504</v>
      </c>
      <c r="G299" t="s">
        <v>2005</v>
      </c>
      <c r="I299" t="str">
        <f t="shared" si="21"/>
        <v>insert into pelamar (username,nama_lengkap,alamat,jenis_kelamin,tanggal_lahir,no_ktp,email) values ('Figueroa.Orla61','Figueroa Orla','Pluit Mas I Blok A No. 2A - 5A, Garut 14375','L','33775','14426181425121600002','Figueroa.Orla61@gmail.com');</v>
      </c>
      <c r="P299" t="str">
        <f t="shared" ca="1" si="18"/>
        <v>12814112530101600007</v>
      </c>
      <c r="S299" s="19">
        <f t="shared" ca="1" si="19"/>
        <v>32934</v>
      </c>
      <c r="T299" t="str">
        <f t="shared" ca="1" si="20"/>
        <v>Jl. H. Rohimin No. 30, Cilacap 14165</v>
      </c>
    </row>
    <row r="300" spans="1:20" x14ac:dyDescent="0.35">
      <c r="A300" s="38" t="s">
        <v>962</v>
      </c>
      <c r="B300" t="s">
        <v>1474</v>
      </c>
      <c r="C300" t="s">
        <v>3170</v>
      </c>
      <c r="D300" t="s">
        <v>76</v>
      </c>
      <c r="E300" s="19">
        <v>32827</v>
      </c>
      <c r="F300" t="s">
        <v>2505</v>
      </c>
      <c r="G300" t="s">
        <v>2006</v>
      </c>
      <c r="H300" s="8"/>
      <c r="I300" t="str">
        <f t="shared" si="21"/>
        <v>insert into pelamar (username,nama_lengkap,alamat,jenis_kelamin,tanggal_lahir,no_ktp,email) values ('Pace.Madison82','Pace Madison','Jl. Raya Bogor KM. 22 No. 44, Bandung 14723','L','32827','31424092022101400009','Pace.Madison82@hotmail.com');</v>
      </c>
      <c r="P300" t="str">
        <f t="shared" ca="1" si="18"/>
        <v>21722131516101300009</v>
      </c>
      <c r="S300" s="19">
        <f t="shared" ca="1" si="19"/>
        <v>34482</v>
      </c>
      <c r="T300" t="str">
        <f t="shared" ca="1" si="20"/>
        <v>Jl. Letjen T. B. Simatupang No. 30, Medan 15193</v>
      </c>
    </row>
    <row r="301" spans="1:20" x14ac:dyDescent="0.35">
      <c r="A301" s="38" t="s">
        <v>963</v>
      </c>
      <c r="B301" t="s">
        <v>1475</v>
      </c>
      <c r="C301" t="s">
        <v>3171</v>
      </c>
      <c r="D301" t="s">
        <v>76</v>
      </c>
      <c r="E301" s="19">
        <v>35082</v>
      </c>
      <c r="F301" t="s">
        <v>2506</v>
      </c>
      <c r="G301" t="s">
        <v>2007</v>
      </c>
      <c r="I301" t="str">
        <f t="shared" si="21"/>
        <v>insert into pelamar (username,nama_lengkap,alamat,jenis_kelamin,tanggal_lahir,no_ktp,email) values ('Mclaughlin.Nadine93','Mclaughlin Nadine','Jl. Lebak Bulus 1, Balikpapan 14809','L','35082','28122052121111600009','Mclaughlin.Nadine93@hotmail.com');</v>
      </c>
      <c r="P301" t="str">
        <f t="shared" ca="1" si="18"/>
        <v>34811191312121400006</v>
      </c>
      <c r="S301" s="19">
        <f t="shared" ca="1" si="19"/>
        <v>33634</v>
      </c>
      <c r="T301" t="str">
        <f t="shared" ca="1" si="20"/>
        <v>Jl. Senayan No. 26, Jakarta Selatan 12610</v>
      </c>
    </row>
    <row r="302" spans="1:20" x14ac:dyDescent="0.35">
      <c r="A302" s="38" t="s">
        <v>964</v>
      </c>
      <c r="B302" t="s">
        <v>1476</v>
      </c>
      <c r="C302" t="s">
        <v>3172</v>
      </c>
      <c r="D302" t="s">
        <v>2709</v>
      </c>
      <c r="E302" s="19">
        <v>35665</v>
      </c>
      <c r="F302" t="s">
        <v>2507</v>
      </c>
      <c r="G302" t="s">
        <v>2008</v>
      </c>
      <c r="H302" s="8"/>
      <c r="I302" t="str">
        <f t="shared" si="21"/>
        <v>insert into pelamar (username,nama_lengkap,alamat,jenis_kelamin,tanggal_lahir,no_ktp,email) values ('Hardy.Leslie67','Hardy Leslie','Jl. Warung Buncit Raya No. 15, Depok 15049','P','35665','23217062611101400006','Hardy.Leslie67@gmail.com');</v>
      </c>
      <c r="P302" t="str">
        <f t="shared" ca="1" si="18"/>
        <v>26527082829121000002</v>
      </c>
      <c r="S302" s="19">
        <f t="shared" ca="1" si="19"/>
        <v>34948</v>
      </c>
      <c r="T302" t="str">
        <f t="shared" ca="1" si="20"/>
        <v>Jl. MT. Haryono No. 8, Medan 12270</v>
      </c>
    </row>
    <row r="303" spans="1:20" x14ac:dyDescent="0.35">
      <c r="A303" s="38" t="s">
        <v>965</v>
      </c>
      <c r="B303" t="s">
        <v>1477</v>
      </c>
      <c r="C303" t="s">
        <v>3173</v>
      </c>
      <c r="D303" t="s">
        <v>76</v>
      </c>
      <c r="E303" s="19">
        <v>35361</v>
      </c>
      <c r="F303" t="s">
        <v>2508</v>
      </c>
      <c r="G303" t="s">
        <v>2009</v>
      </c>
      <c r="I303" t="str">
        <f t="shared" si="21"/>
        <v>insert into pelamar (username,nama_lengkap,alamat,jenis_kelamin,tanggal_lahir,no_ktp,email) values ('Key.Simone25','Key Simone','Jl. Senayan No. 26, Bogor 12992','L','35361','25932162626121500001','Key.Simone25@hotmail.com');</v>
      </c>
      <c r="P303" t="str">
        <f t="shared" ca="1" si="18"/>
        <v>15727011227101300000</v>
      </c>
      <c r="S303" s="19">
        <f t="shared" ca="1" si="19"/>
        <v>33238</v>
      </c>
      <c r="T303" t="str">
        <f t="shared" ca="1" si="20"/>
        <v>Jl. HR. Rasuna Said Kav. C-21 Kuningan, Balikpapan 13689</v>
      </c>
    </row>
    <row r="304" spans="1:20" x14ac:dyDescent="0.35">
      <c r="A304" s="41" t="s">
        <v>966</v>
      </c>
      <c r="B304" t="s">
        <v>1478</v>
      </c>
      <c r="C304" t="s">
        <v>3174</v>
      </c>
      <c r="D304" t="s">
        <v>76</v>
      </c>
      <c r="E304" s="19">
        <v>32591</v>
      </c>
      <c r="F304" t="s">
        <v>2509</v>
      </c>
      <c r="G304" t="s">
        <v>2010</v>
      </c>
      <c r="H304" s="8"/>
      <c r="I304" t="str">
        <f t="shared" si="21"/>
        <v>insert into pelamar (username,nama_lengkap,alamat,jenis_kelamin,tanggal_lahir,no_ktp,email) values ('Gibbs.Lance11','Gibbs Lance','Jl. Mohamad Kahfi Raya 1, Bontang 14919','L','32591','19932181622101500008','Gibbs.Lance11@gmail.com');</v>
      </c>
      <c r="P304" t="str">
        <f t="shared" ca="1" si="18"/>
        <v>32711142118101100005</v>
      </c>
      <c r="S304" s="19">
        <f t="shared" ca="1" si="19"/>
        <v>36111</v>
      </c>
      <c r="T304" t="str">
        <f t="shared" ca="1" si="20"/>
        <v>Jl. Bukit Gading Raya Kav. II, Garut 14758</v>
      </c>
    </row>
    <row r="305" spans="1:20" x14ac:dyDescent="0.35">
      <c r="A305" s="41" t="s">
        <v>967</v>
      </c>
      <c r="B305" t="s">
        <v>1479</v>
      </c>
      <c r="C305" t="s">
        <v>3175</v>
      </c>
      <c r="D305" t="s">
        <v>2709</v>
      </c>
      <c r="E305" s="19">
        <v>33515</v>
      </c>
      <c r="F305" t="s">
        <v>2510</v>
      </c>
      <c r="G305" t="s">
        <v>2011</v>
      </c>
      <c r="I305" t="str">
        <f t="shared" si="21"/>
        <v>insert into pelamar (username,nama_lengkap,alamat,jenis_kelamin,tanggal_lahir,no_ktp,email) values ('Suarez.Martina50','Suarez Martina','Jl. Prof. Dr. Latumeten No. 1, Semarang 14338','P','33515','32334071328121400007','Suarez.Martina50@yahoo.com');</v>
      </c>
      <c r="P305" t="str">
        <f t="shared" ca="1" si="18"/>
        <v>15334091710121200005</v>
      </c>
      <c r="S305" s="19">
        <f t="shared" ca="1" si="19"/>
        <v>35294</v>
      </c>
      <c r="T305" t="str">
        <f t="shared" ca="1" si="20"/>
        <v>Jl. Raya Mangga Besar Raya 137 / 139, Balikpapan 14796</v>
      </c>
    </row>
    <row r="306" spans="1:20" x14ac:dyDescent="0.35">
      <c r="A306" s="41" t="s">
        <v>968</v>
      </c>
      <c r="B306" t="s">
        <v>1480</v>
      </c>
      <c r="C306" t="s">
        <v>3176</v>
      </c>
      <c r="D306" t="s">
        <v>76</v>
      </c>
      <c r="E306" s="19">
        <v>33294</v>
      </c>
      <c r="F306" t="s">
        <v>2511</v>
      </c>
      <c r="G306" t="s">
        <v>2012</v>
      </c>
      <c r="H306" s="8"/>
      <c r="I306" t="str">
        <f t="shared" si="21"/>
        <v>insert into pelamar (username,nama_lengkap,alamat,jenis_kelamin,tanggal_lahir,no_ktp,email) values ('Stevenson.Oren10','Stevenson Oren','Jl. Garnisun No. 2 - 3, Tasikmalaya 14502','L','33294','13427161710111000005','Stevenson.Oren10@yahoo.com');</v>
      </c>
      <c r="P306" t="str">
        <f t="shared" ca="1" si="18"/>
        <v>25533071326111000002</v>
      </c>
      <c r="S306" s="19">
        <f t="shared" ca="1" si="19"/>
        <v>33727</v>
      </c>
      <c r="T306" t="str">
        <f t="shared" ca="1" si="20"/>
        <v>Jl. Sultan Agung No. 67, Medan 14446</v>
      </c>
    </row>
    <row r="307" spans="1:20" x14ac:dyDescent="0.35">
      <c r="A307" s="41" t="s">
        <v>969</v>
      </c>
      <c r="B307" t="s">
        <v>1481</v>
      </c>
      <c r="C307" t="s">
        <v>3177</v>
      </c>
      <c r="D307" t="s">
        <v>76</v>
      </c>
      <c r="E307" s="19">
        <v>35117</v>
      </c>
      <c r="F307" t="s">
        <v>2512</v>
      </c>
      <c r="G307" t="s">
        <v>2013</v>
      </c>
      <c r="I307" t="str">
        <f t="shared" si="21"/>
        <v>insert into pelamar (username,nama_lengkap,alamat,jenis_kelamin,tanggal_lahir,no_ktp,email) values ('Rogers.Nora79','Rogers Nora','Jl. Kali Pasir  No. 9, Balikpapan 12812','L','35117','32224061223111200008','Rogers.Nora79@yahoo.com');</v>
      </c>
      <c r="P307" t="str">
        <f t="shared" ca="1" si="18"/>
        <v>22623113030101400003</v>
      </c>
      <c r="S307" s="19">
        <f t="shared" ca="1" si="19"/>
        <v>35842</v>
      </c>
      <c r="T307" t="str">
        <f t="shared" ca="1" si="20"/>
        <v>Jl. Bekasi Timur Raya KM. 18 No. 6 P. Gdg. , Balikpapan 14248</v>
      </c>
    </row>
    <row r="308" spans="1:20" x14ac:dyDescent="0.35">
      <c r="A308" s="41" t="s">
        <v>970</v>
      </c>
      <c r="B308" t="s">
        <v>1482</v>
      </c>
      <c r="C308" t="s">
        <v>3178</v>
      </c>
      <c r="D308" t="s">
        <v>2709</v>
      </c>
      <c r="E308" s="19">
        <v>32581</v>
      </c>
      <c r="F308" t="s">
        <v>2513</v>
      </c>
      <c r="G308" t="s">
        <v>2014</v>
      </c>
      <c r="H308" s="8"/>
      <c r="I308" t="str">
        <f t="shared" si="21"/>
        <v>insert into pelamar (username,nama_lengkap,alamat,jenis_kelamin,tanggal_lahir,no_ktp,email) values ('Lowe.Kristen68','Lowe Kristen','Jl. Sawo No. 58 - 60, Medan 13550','P','32581','11616161927121300003','Lowe.Kristen68@gmail.com');</v>
      </c>
      <c r="P308" t="str">
        <f t="shared" ca="1" si="18"/>
        <v>13929153413111600000</v>
      </c>
      <c r="S308" s="19">
        <f t="shared" ca="1" si="19"/>
        <v>35647</v>
      </c>
      <c r="T308" t="str">
        <f t="shared" ca="1" si="20"/>
        <v>Jl. Taman Brawijaya No. 1, Medan 15812</v>
      </c>
    </row>
    <row r="309" spans="1:20" x14ac:dyDescent="0.35">
      <c r="A309" s="41" t="s">
        <v>971</v>
      </c>
      <c r="B309" t="s">
        <v>1483</v>
      </c>
      <c r="C309" t="s">
        <v>3179</v>
      </c>
      <c r="D309" t="s">
        <v>76</v>
      </c>
      <c r="E309" s="19">
        <v>32620</v>
      </c>
      <c r="F309" t="s">
        <v>2514</v>
      </c>
      <c r="G309" t="s">
        <v>2015</v>
      </c>
      <c r="I309" t="str">
        <f t="shared" si="21"/>
        <v>insert into pelamar (username,nama_lengkap,alamat,jenis_kelamin,tanggal_lahir,no_ktp,email) values ('Deleon.Hollee41','Deleon Hollee','Jl. Raya kamal Outer Ring Road, Bandung 13912','L','32620','31234083011101600002','Deleon.Hollee41@gmail.com');</v>
      </c>
      <c r="P309" t="str">
        <f t="shared" ca="1" si="18"/>
        <v>23434171424101100002</v>
      </c>
      <c r="S309" s="19">
        <f t="shared" ca="1" si="19"/>
        <v>33718</v>
      </c>
      <c r="T309" t="str">
        <f t="shared" ca="1" si="20"/>
        <v>Jl. Raya Bogor KM. 22 No. 44, Tasikmalaya 12396</v>
      </c>
    </row>
    <row r="310" spans="1:20" x14ac:dyDescent="0.35">
      <c r="A310" s="41" t="s">
        <v>972</v>
      </c>
      <c r="B310" t="s">
        <v>1484</v>
      </c>
      <c r="C310" t="s">
        <v>3180</v>
      </c>
      <c r="D310" t="s">
        <v>2709</v>
      </c>
      <c r="E310" s="19">
        <v>35963</v>
      </c>
      <c r="F310" t="s">
        <v>2515</v>
      </c>
      <c r="G310" t="s">
        <v>2016</v>
      </c>
      <c r="H310" s="8"/>
      <c r="I310" t="str">
        <f t="shared" si="21"/>
        <v>insert into pelamar (username,nama_lengkap,alamat,jenis_kelamin,tanggal_lahir,no_ktp,email) values ('Watkins.Echo23','Watkins Echo','Jl. Pulomas Timur K. No.2, Bontang 12602','P','35963','15433111920121300004','Watkins.Echo23@gmail.com');</v>
      </c>
      <c r="P310" t="str">
        <f t="shared" ca="1" si="18"/>
        <v>32130142414121100003</v>
      </c>
      <c r="S310" s="19">
        <f t="shared" ca="1" si="19"/>
        <v>33873</v>
      </c>
      <c r="T310" t="str">
        <f t="shared" ca="1" si="20"/>
        <v>Jl. Raden Inten, Aceh 12375</v>
      </c>
    </row>
    <row r="311" spans="1:20" x14ac:dyDescent="0.35">
      <c r="A311" s="41" t="s">
        <v>973</v>
      </c>
      <c r="B311" t="s">
        <v>1485</v>
      </c>
      <c r="C311" t="s">
        <v>3181</v>
      </c>
      <c r="D311" t="s">
        <v>76</v>
      </c>
      <c r="E311" s="19">
        <v>35900</v>
      </c>
      <c r="F311" t="s">
        <v>2516</v>
      </c>
      <c r="G311" t="s">
        <v>2017</v>
      </c>
      <c r="I311" t="str">
        <f t="shared" si="21"/>
        <v>insert into pelamar (username,nama_lengkap,alamat,jenis_kelamin,tanggal_lahir,no_ktp,email) values ('Richardson.Mollie88','Richardson Mollie','Jl. Warung Buncit Raya No. 15, Bandung 12364','L','35900','15731093013101400008','Richardson.Mollie88@gmail.com');</v>
      </c>
      <c r="P311" t="str">
        <f t="shared" ca="1" si="18"/>
        <v>33327052120121000009</v>
      </c>
      <c r="S311" s="19">
        <f t="shared" ca="1" si="19"/>
        <v>36470</v>
      </c>
      <c r="T311" t="str">
        <f t="shared" ca="1" si="20"/>
        <v>Jl. Kamal Raya, Bumi Cengkareng Indah, Jakarta Utara 16085</v>
      </c>
    </row>
    <row r="312" spans="1:20" x14ac:dyDescent="0.35">
      <c r="A312" s="41" t="s">
        <v>974</v>
      </c>
      <c r="B312" t="s">
        <v>1486</v>
      </c>
      <c r="C312" t="s">
        <v>3182</v>
      </c>
      <c r="D312" t="s">
        <v>76</v>
      </c>
      <c r="E312" s="19">
        <v>32831</v>
      </c>
      <c r="F312" t="s">
        <v>2517</v>
      </c>
      <c r="G312" t="s">
        <v>2018</v>
      </c>
      <c r="H312" s="8"/>
      <c r="I312" t="str">
        <f t="shared" si="21"/>
        <v>insert into pelamar (username,nama_lengkap,alamat,jenis_kelamin,tanggal_lahir,no_ktp,email) values ('Hewitt.Dolan87','Hewitt Dolan','Jl. Metro Duta Kav. UE,  Pondok Indah, Bandung 14164','L','32831','19833162311101100000','Hewitt.Dolan87@yahoo.com');</v>
      </c>
      <c r="P312" t="str">
        <f t="shared" ca="1" si="18"/>
        <v>18727151814111300009</v>
      </c>
      <c r="S312" s="19">
        <f t="shared" ca="1" si="19"/>
        <v>36455</v>
      </c>
      <c r="T312" t="str">
        <f t="shared" ca="1" si="20"/>
        <v>Jl. Duren Sawit Baru No. 2, Surabaya 14534</v>
      </c>
    </row>
    <row r="313" spans="1:20" x14ac:dyDescent="0.35">
      <c r="A313" s="41" t="s">
        <v>975</v>
      </c>
      <c r="B313" t="s">
        <v>1487</v>
      </c>
      <c r="C313" t="s">
        <v>3183</v>
      </c>
      <c r="D313" t="s">
        <v>2709</v>
      </c>
      <c r="E313" s="19">
        <v>35472</v>
      </c>
      <c r="F313" t="s">
        <v>2518</v>
      </c>
      <c r="G313" t="s">
        <v>2019</v>
      </c>
      <c r="I313" t="str">
        <f t="shared" si="21"/>
        <v>insert into pelamar (username,nama_lengkap,alamat,jenis_kelamin,tanggal_lahir,no_ktp,email) values ('Huffman.Felicia60','Huffman Felicia','Jl. Raya Pasar Minggu No. 3 A, Depok 14062','P','35472','22419152911101400003','Huffman.Felicia60@gmail.com');</v>
      </c>
      <c r="P313" t="str">
        <f t="shared" ca="1" si="18"/>
        <v>14513023410101600008</v>
      </c>
      <c r="S313" s="19">
        <f t="shared" ca="1" si="19"/>
        <v>35501</v>
      </c>
      <c r="T313" t="str">
        <f t="shared" ca="1" si="20"/>
        <v>Jl. Landas Pacu Timur, Bandung 12653</v>
      </c>
    </row>
    <row r="314" spans="1:20" x14ac:dyDescent="0.35">
      <c r="A314" s="41" t="s">
        <v>976</v>
      </c>
      <c r="B314" t="s">
        <v>1488</v>
      </c>
      <c r="C314" t="s">
        <v>3184</v>
      </c>
      <c r="D314" t="s">
        <v>76</v>
      </c>
      <c r="E314" s="19">
        <v>34183</v>
      </c>
      <c r="F314" t="s">
        <v>2519</v>
      </c>
      <c r="G314" t="s">
        <v>2020</v>
      </c>
      <c r="H314" s="8"/>
      <c r="I314" t="str">
        <f t="shared" si="21"/>
        <v>insert into pelamar (username,nama_lengkap,alamat,jenis_kelamin,tanggal_lahir,no_ktp,email) values ('Moran.Chiquita100','Moran Chiquita','Jl. Gandaria I / 20, Makasar 16078','L','34183','22514032224111000007','Moran.Chiquita100@hotmail.com');</v>
      </c>
      <c r="P314" t="str">
        <f t="shared" ca="1" si="18"/>
        <v>27926071910101600007</v>
      </c>
      <c r="S314" s="19">
        <f t="shared" ca="1" si="19"/>
        <v>32739</v>
      </c>
      <c r="T314" t="str">
        <f t="shared" ca="1" si="20"/>
        <v>Jl. Tambak No. 18, Bandung 16049</v>
      </c>
    </row>
    <row r="315" spans="1:20" x14ac:dyDescent="0.35">
      <c r="A315" s="41" t="s">
        <v>977</v>
      </c>
      <c r="B315" t="s">
        <v>1489</v>
      </c>
      <c r="C315" t="s">
        <v>3185</v>
      </c>
      <c r="D315" t="s">
        <v>2709</v>
      </c>
      <c r="E315" s="19">
        <v>32552</v>
      </c>
      <c r="F315" t="s">
        <v>2520</v>
      </c>
      <c r="G315" t="s">
        <v>2021</v>
      </c>
      <c r="I315" t="str">
        <f t="shared" si="21"/>
        <v>insert into pelamar (username,nama_lengkap,alamat,jenis_kelamin,tanggal_lahir,no_ktp,email) values ('Fitzpatrick.Holmes75','Fitzpatrick Holmes','Jl. Mohamad Kahfi Raya 1, Makasar 15535','P','32552','11434083418101100005','Fitzpatrick.Holmes75@hotmail.com');</v>
      </c>
      <c r="P315" t="str">
        <f t="shared" ca="1" si="18"/>
        <v>13124143215111500005</v>
      </c>
      <c r="S315" s="19">
        <f t="shared" ca="1" si="19"/>
        <v>33066</v>
      </c>
      <c r="T315" t="str">
        <f t="shared" ca="1" si="20"/>
        <v>Jl. Bintaro Permai Raya No. 3, Tasikmalaya 14976</v>
      </c>
    </row>
    <row r="316" spans="1:20" x14ac:dyDescent="0.35">
      <c r="A316" s="41" t="s">
        <v>978</v>
      </c>
      <c r="B316" t="s">
        <v>1490</v>
      </c>
      <c r="C316" t="s">
        <v>3186</v>
      </c>
      <c r="D316" t="s">
        <v>76</v>
      </c>
      <c r="E316" s="19">
        <v>35146</v>
      </c>
      <c r="F316" t="s">
        <v>2521</v>
      </c>
      <c r="G316" t="s">
        <v>2022</v>
      </c>
      <c r="H316" s="8"/>
      <c r="I316" t="str">
        <f t="shared" si="21"/>
        <v>insert into pelamar (username,nama_lengkap,alamat,jenis_kelamin,tanggal_lahir,no_ktp,email) values ('Webster.Amity84','Webster Amity','Jl. Kramat Jaya, Tanjung Priok, Bogor 15409','L','35146','22631041810101500004','Webster.Amity84@hotmail.com');</v>
      </c>
      <c r="P316" t="str">
        <f t="shared" ca="1" si="18"/>
        <v>14530072822121400002</v>
      </c>
      <c r="S316" s="19">
        <f t="shared" ca="1" si="19"/>
        <v>35163</v>
      </c>
      <c r="T316" t="str">
        <f t="shared" ca="1" si="20"/>
        <v>Jl. Bunga Rampai X - Perumnas Klender, Papua 13555</v>
      </c>
    </row>
    <row r="317" spans="1:20" x14ac:dyDescent="0.35">
      <c r="A317" s="41" t="s">
        <v>979</v>
      </c>
      <c r="B317" t="s">
        <v>1491</v>
      </c>
      <c r="C317" t="s">
        <v>3187</v>
      </c>
      <c r="D317" t="s">
        <v>76</v>
      </c>
      <c r="E317" s="19">
        <v>36473</v>
      </c>
      <c r="F317" t="s">
        <v>2522</v>
      </c>
      <c r="G317" t="s">
        <v>2023</v>
      </c>
      <c r="I317" t="str">
        <f t="shared" si="21"/>
        <v>insert into pelamar (username,nama_lengkap,alamat,jenis_kelamin,tanggal_lahir,no_ktp,email) values ('Roman.Kieran63','Roman Kieran','Jl. Letjen S. Parman Kav. 84-86, Surabaya 12275','L','36473','34511051927111300009','Roman.Kieran63@yahoo.com');</v>
      </c>
      <c r="P317" t="str">
        <f t="shared" ca="1" si="18"/>
        <v>21916021114111600009</v>
      </c>
      <c r="S317" s="19">
        <f t="shared" ca="1" si="19"/>
        <v>34340</v>
      </c>
      <c r="T317" t="str">
        <f t="shared" ca="1" si="20"/>
        <v>Jl. Raya Pasar Minggu No. 3 A, Samarinda 12599</v>
      </c>
    </row>
    <row r="318" spans="1:20" x14ac:dyDescent="0.35">
      <c r="A318" s="41" t="s">
        <v>980</v>
      </c>
      <c r="B318" t="s">
        <v>1492</v>
      </c>
      <c r="C318" t="s">
        <v>3188</v>
      </c>
      <c r="D318" t="s">
        <v>2709</v>
      </c>
      <c r="E318" s="19">
        <v>36098</v>
      </c>
      <c r="F318" t="s">
        <v>2523</v>
      </c>
      <c r="G318" t="s">
        <v>2024</v>
      </c>
      <c r="H318" s="8"/>
      <c r="I318" t="str">
        <f t="shared" si="21"/>
        <v>insert into pelamar (username,nama_lengkap,alamat,jenis_kelamin,tanggal_lahir,no_ktp,email) values ('Wolfe.Curran44','Wolfe Curran','Jl. Aipda K. S. Tubun No. 79, Bogor 16074','P','36098','28320142710111100009','Wolfe.Curran44@hotmail.com');</v>
      </c>
      <c r="P318" t="str">
        <f t="shared" ca="1" si="18"/>
        <v>28311132420121600009</v>
      </c>
      <c r="S318" s="19">
        <f t="shared" ca="1" si="19"/>
        <v>32894</v>
      </c>
      <c r="T318" t="str">
        <f t="shared" ca="1" si="20"/>
        <v>Jl. Taman Brawijaya No. 1, Bogor 14602</v>
      </c>
    </row>
    <row r="319" spans="1:20" x14ac:dyDescent="0.35">
      <c r="A319" s="41" t="s">
        <v>981</v>
      </c>
      <c r="B319" t="s">
        <v>1493</v>
      </c>
      <c r="C319" t="s">
        <v>3189</v>
      </c>
      <c r="D319" t="s">
        <v>76</v>
      </c>
      <c r="E319" s="19">
        <v>35428</v>
      </c>
      <c r="F319" t="s">
        <v>2524</v>
      </c>
      <c r="G319" t="s">
        <v>2025</v>
      </c>
      <c r="I319" t="str">
        <f t="shared" si="21"/>
        <v>insert into pelamar (username,nama_lengkap,alamat,jenis_kelamin,tanggal_lahir,no_ktp,email) values ('Ramsey.Yvette25','Ramsey Yvette','Jl. Pesanggrahan No. 1, Garut 14775','L','35428','23519181917101500001','Ramsey.Yvette25@hotmail.com');</v>
      </c>
      <c r="P319" t="str">
        <f t="shared" ca="1" si="18"/>
        <v>16320041217111600004</v>
      </c>
      <c r="S319" s="19">
        <f t="shared" ca="1" si="19"/>
        <v>35654</v>
      </c>
      <c r="T319" t="str">
        <f t="shared" ca="1" si="20"/>
        <v>Jl. Raya Pasar Minggu No. 3 A, Cilacap 12913</v>
      </c>
    </row>
    <row r="320" spans="1:20" x14ac:dyDescent="0.35">
      <c r="A320" s="41" t="s">
        <v>982</v>
      </c>
      <c r="B320" t="s">
        <v>1494</v>
      </c>
      <c r="C320" t="s">
        <v>3190</v>
      </c>
      <c r="D320" t="s">
        <v>2709</v>
      </c>
      <c r="E320" s="19">
        <v>36368</v>
      </c>
      <c r="F320" t="s">
        <v>2525</v>
      </c>
      <c r="G320" t="s">
        <v>2026</v>
      </c>
      <c r="H320" s="8"/>
      <c r="I320" t="str">
        <f t="shared" si="21"/>
        <v>insert into pelamar (username,nama_lengkap,alamat,jenis_kelamin,tanggal_lahir,no_ktp,email) values ('Carney.Noble15','Carney Noble','Jl. Jenderal Sudirman Kavling 86, Medan 15579','P','36368','14325072727101100005','Carney.Noble15@hotmail.com');</v>
      </c>
      <c r="P320" t="str">
        <f t="shared" ca="1" si="18"/>
        <v>18818071227121300009</v>
      </c>
      <c r="S320" s="19">
        <f t="shared" ca="1" si="19"/>
        <v>34699</v>
      </c>
      <c r="T320" t="str">
        <f t="shared" ca="1" si="20"/>
        <v>Jl. Ciputat Raya No. 5, Bandung 12877</v>
      </c>
    </row>
    <row r="321" spans="1:20" x14ac:dyDescent="0.35">
      <c r="A321" s="41" t="s">
        <v>983</v>
      </c>
      <c r="B321" t="s">
        <v>1495</v>
      </c>
      <c r="C321" t="s">
        <v>3191</v>
      </c>
      <c r="D321" t="s">
        <v>76</v>
      </c>
      <c r="E321" s="19">
        <v>35059</v>
      </c>
      <c r="F321" t="s">
        <v>2526</v>
      </c>
      <c r="G321" t="s">
        <v>2027</v>
      </c>
      <c r="I321" t="str">
        <f t="shared" si="21"/>
        <v>insert into pelamar (username,nama_lengkap,alamat,jenis_kelamin,tanggal_lahir,no_ktp,email) values ('Hudson.Thor22','Hudson Thor','Jl. Salemba Raya No. 41, Semarang 13495','L','35059','33631021429121000005','Hudson.Thor22@hotmail.com');</v>
      </c>
      <c r="P321" t="str">
        <f t="shared" ca="1" si="18"/>
        <v>34523111121111300007</v>
      </c>
      <c r="S321" s="19">
        <f t="shared" ca="1" si="19"/>
        <v>33260</v>
      </c>
      <c r="T321" t="str">
        <f t="shared" ca="1" si="20"/>
        <v>Jl. Enggano No. 10, Depok 14136</v>
      </c>
    </row>
    <row r="322" spans="1:20" x14ac:dyDescent="0.35">
      <c r="A322" s="41" t="s">
        <v>984</v>
      </c>
      <c r="B322" t="s">
        <v>1496</v>
      </c>
      <c r="C322" t="s">
        <v>3192</v>
      </c>
      <c r="D322" t="s">
        <v>76</v>
      </c>
      <c r="E322" s="19">
        <v>32817</v>
      </c>
      <c r="F322" t="s">
        <v>2527</v>
      </c>
      <c r="G322" t="s">
        <v>2028</v>
      </c>
      <c r="H322" s="8"/>
      <c r="I322" t="str">
        <f t="shared" si="21"/>
        <v>insert into pelamar (username,nama_lengkap,alamat,jenis_kelamin,tanggal_lahir,no_ktp,email) values ('David.Joshua39','David Joshua','Jl. Pemuda, Tasikmalaya 14651','L','32817','11133073328121000004','David.Joshua39@yahoo.com');</v>
      </c>
      <c r="P322" t="str">
        <f t="shared" ca="1" si="18"/>
        <v>21118041522101000009</v>
      </c>
      <c r="S322" s="19">
        <f t="shared" ca="1" si="19"/>
        <v>33657</v>
      </c>
      <c r="T322" t="str">
        <f t="shared" ca="1" si="20"/>
        <v>Jl. Aipda K. S. Tubun No. 79, Semarang 14922</v>
      </c>
    </row>
    <row r="323" spans="1:20" x14ac:dyDescent="0.35">
      <c r="A323" s="41" t="s">
        <v>985</v>
      </c>
      <c r="B323" t="s">
        <v>1497</v>
      </c>
      <c r="C323" t="s">
        <v>3193</v>
      </c>
      <c r="D323" t="s">
        <v>2709</v>
      </c>
      <c r="E323" s="19">
        <v>35690</v>
      </c>
      <c r="F323" t="s">
        <v>2528</v>
      </c>
      <c r="G323" t="s">
        <v>2029</v>
      </c>
      <c r="I323" t="str">
        <f t="shared" si="21"/>
        <v>insert into pelamar (username,nama_lengkap,alamat,jenis_kelamin,tanggal_lahir,no_ktp,email) values ('Hamilton.Herrod37','Hamilton Herrod','Jl. Aipda K. S. Tubun No. 79, Bontang 12957','P','35690','29325071927111200007','Hamilton.Herrod37@hotmail.com');</v>
      </c>
      <c r="P323" t="str">
        <f t="shared" ca="1" si="18"/>
        <v>15714052826101500006</v>
      </c>
      <c r="S323" s="19">
        <f t="shared" ca="1" si="19"/>
        <v>32800</v>
      </c>
      <c r="T323" t="str">
        <f t="shared" ca="1" si="20"/>
        <v>Jl. Ciputat Raya No. 40, Jakarta Selatan 15720</v>
      </c>
    </row>
    <row r="324" spans="1:20" x14ac:dyDescent="0.35">
      <c r="A324" s="41" t="s">
        <v>986</v>
      </c>
      <c r="B324" t="s">
        <v>1498</v>
      </c>
      <c r="C324" t="s">
        <v>3194</v>
      </c>
      <c r="D324" t="s">
        <v>76</v>
      </c>
      <c r="E324" s="19">
        <v>33784</v>
      </c>
      <c r="F324" t="s">
        <v>2529</v>
      </c>
      <c r="G324" t="s">
        <v>2030</v>
      </c>
      <c r="H324" s="8"/>
      <c r="I324" t="str">
        <f t="shared" si="21"/>
        <v>insert into pelamar (username,nama_lengkap,alamat,jenis_kelamin,tanggal_lahir,no_ktp,email) values ('Dale.Leroy26','Dale Leroy','Jl. Mahoni, Pasar Rebo, Cijantung II , Balikpapan 12878','L','33784','33822152229121600007','Dale.Leroy26@gmail.com');</v>
      </c>
      <c r="P324" t="str">
        <f t="shared" ca="1" si="18"/>
        <v>24930171819111500005</v>
      </c>
      <c r="S324" s="19">
        <f t="shared" ca="1" si="19"/>
        <v>36252</v>
      </c>
      <c r="T324" t="str">
        <f t="shared" ca="1" si="20"/>
        <v>Jl. Ganggeng Raya No.9, Bandung 15764</v>
      </c>
    </row>
    <row r="325" spans="1:20" x14ac:dyDescent="0.35">
      <c r="A325" s="41" t="s">
        <v>987</v>
      </c>
      <c r="B325" t="s">
        <v>1499</v>
      </c>
      <c r="C325" t="s">
        <v>3195</v>
      </c>
      <c r="D325" t="s">
        <v>2709</v>
      </c>
      <c r="E325" s="19">
        <v>34915</v>
      </c>
      <c r="F325" t="s">
        <v>2530</v>
      </c>
      <c r="G325" t="s">
        <v>2031</v>
      </c>
      <c r="I325" t="str">
        <f t="shared" si="21"/>
        <v>insert into pelamar (username,nama_lengkap,alamat,jenis_kelamin,tanggal_lahir,no_ktp,email) values ('Whitley.Heidi25','Whitley Heidi','Jl. Balai Pustaka Raya No. 29-31, Jakarta Selatan 15676','P','34915','23223111123101200001','Whitley.Heidi25@yahoo.com');</v>
      </c>
      <c r="P325" t="str">
        <f t="shared" ca="1" si="18"/>
        <v>23817043011101000000</v>
      </c>
      <c r="S325" s="19">
        <f t="shared" ca="1" si="19"/>
        <v>34627</v>
      </c>
      <c r="T325" t="str">
        <f t="shared" ca="1" si="20"/>
        <v>Jl. Siak J-5 No. 14, Cilacap 12692</v>
      </c>
    </row>
    <row r="326" spans="1:20" x14ac:dyDescent="0.35">
      <c r="A326" s="41" t="s">
        <v>988</v>
      </c>
      <c r="B326" t="s">
        <v>1500</v>
      </c>
      <c r="C326" t="s">
        <v>3196</v>
      </c>
      <c r="D326" t="s">
        <v>76</v>
      </c>
      <c r="E326" s="19">
        <v>35047</v>
      </c>
      <c r="F326" t="s">
        <v>2531</v>
      </c>
      <c r="G326" t="s">
        <v>2032</v>
      </c>
      <c r="H326" s="8"/>
      <c r="I326" t="str">
        <f t="shared" si="21"/>
        <v>insert into pelamar (username,nama_lengkap,alamat,jenis_kelamin,tanggal_lahir,no_ktp,email) values ('Stark.Cody92','Stark Cody','Jl. Pesanggrahan No. 1, Balikpapan 15834','L','35047','16434082519101000001','Stark.Cody92@gmail.com');</v>
      </c>
      <c r="P326" t="str">
        <f t="shared" ref="P326:P389" ca="1" si="22">RANDBETWEEN(11,34)&amp;RANDBETWEEN(1,9)&amp;RANDBETWEEN(11,34)&amp;RANDBETWEEN(0,1)&amp;RANDBETWEEN(1,9)&amp;RANDBETWEEN(11,34)&amp;RANDBETWEEN(10,30)&amp;RANDBETWEEN(10,12)&amp;RANDBETWEEN(10,16)&amp;"0000"&amp;RANDBETWEEN(0,9)</f>
        <v>23522033228101100004</v>
      </c>
      <c r="S326" s="19">
        <f t="shared" ref="S326:S389" ca="1" si="23">RANDBETWEEN(DATE(1989,1,1),DATE(1999,12,30))</f>
        <v>36310</v>
      </c>
      <c r="T326" t="str">
        <f t="shared" ref="T326:T389" ca="1" si="24">INDEX(V:V,RANDBETWEEN(6,222),1)&amp;", "&amp;INDEX(U:U,RANDBETWEEN(6,22),1)&amp;" 1"&amp;RANDBETWEEN(2111,6111)</f>
        <v>Jl. Ciledug Raya No. 94 - 96, Semarang 14011</v>
      </c>
    </row>
    <row r="327" spans="1:20" x14ac:dyDescent="0.35">
      <c r="A327" s="41" t="s">
        <v>989</v>
      </c>
      <c r="B327" t="s">
        <v>1501</v>
      </c>
      <c r="C327" t="s">
        <v>3197</v>
      </c>
      <c r="D327" t="s">
        <v>76</v>
      </c>
      <c r="E327" s="19">
        <v>36266</v>
      </c>
      <c r="F327" t="s">
        <v>2532</v>
      </c>
      <c r="G327" t="s">
        <v>2033</v>
      </c>
      <c r="I327" t="str">
        <f t="shared" si="21"/>
        <v>insert into pelamar (username,nama_lengkap,alamat,jenis_kelamin,tanggal_lahir,no_ktp,email) values ('Ryan.Grace96','Ryan Grace','Jl. Bekasi Timur Raya KM. 18 No. 6 P. Gdg. , Cilacap 12388','L','36266','23913113417101500006','Ryan.Grace96@gmail.com');</v>
      </c>
      <c r="P327" t="str">
        <f t="shared" ca="1" si="22"/>
        <v>31332181411101300006</v>
      </c>
      <c r="S327" s="19">
        <f t="shared" ca="1" si="23"/>
        <v>34062</v>
      </c>
      <c r="T327" t="str">
        <f t="shared" ca="1" si="24"/>
        <v>Jl. Raya Pasar Minggu No. 3 A, Aceh 13526</v>
      </c>
    </row>
    <row r="328" spans="1:20" x14ac:dyDescent="0.35">
      <c r="A328" s="41" t="s">
        <v>990</v>
      </c>
      <c r="B328" t="s">
        <v>1502</v>
      </c>
      <c r="C328" t="s">
        <v>3198</v>
      </c>
      <c r="D328" t="s">
        <v>2709</v>
      </c>
      <c r="E328" s="19">
        <v>34643</v>
      </c>
      <c r="F328" t="s">
        <v>2533</v>
      </c>
      <c r="G328" t="s">
        <v>2034</v>
      </c>
      <c r="H328" s="8"/>
      <c r="I328" t="str">
        <f t="shared" si="21"/>
        <v>insert into pelamar (username,nama_lengkap,alamat,jenis_kelamin,tanggal_lahir,no_ktp,email) values ('Stanton.Fay51','Stanton Fay','Jl. LapanganTembak No. 75, Surabaya 14198','P','34643','23829122923101100006','Stanton.Fay51@hotmail.com');</v>
      </c>
      <c r="P328" t="str">
        <f t="shared" ca="1" si="22"/>
        <v>28221132517101400002</v>
      </c>
      <c r="S328" s="19">
        <f t="shared" ca="1" si="23"/>
        <v>33327</v>
      </c>
      <c r="T328" t="str">
        <f t="shared" ca="1" si="24"/>
        <v>Jl. Kyai Caringin No. 7, Samarinda 13160</v>
      </c>
    </row>
    <row r="329" spans="1:20" x14ac:dyDescent="0.35">
      <c r="A329" s="41" t="s">
        <v>991</v>
      </c>
      <c r="B329" t="s">
        <v>1503</v>
      </c>
      <c r="C329" t="s">
        <v>3199</v>
      </c>
      <c r="D329" t="s">
        <v>76</v>
      </c>
      <c r="E329" s="19">
        <v>34620</v>
      </c>
      <c r="F329" t="s">
        <v>2534</v>
      </c>
      <c r="G329" t="s">
        <v>2035</v>
      </c>
      <c r="I329" t="str">
        <f t="shared" si="21"/>
        <v>insert into pelamar (username,nama_lengkap,alamat,jenis_kelamin,tanggal_lahir,no_ktp,email) values ('Lamb.Lydia34','Lamb Lydia','Jl. Salemba Raya, Depok 15815','L','34620','32234163116111100005','Lamb.Lydia34@yahoo.com');</v>
      </c>
      <c r="P329" t="str">
        <f t="shared" ca="1" si="22"/>
        <v>11424082028121500006</v>
      </c>
      <c r="S329" s="19">
        <f t="shared" ca="1" si="23"/>
        <v>34654</v>
      </c>
      <c r="T329" t="str">
        <f t="shared" ca="1" si="24"/>
        <v>Jl. Raya Jatinegara Timur No. 85 - 87, Jakarta Selatan 13563</v>
      </c>
    </row>
    <row r="330" spans="1:20" x14ac:dyDescent="0.35">
      <c r="A330" s="41" t="s">
        <v>992</v>
      </c>
      <c r="B330" t="s">
        <v>1504</v>
      </c>
      <c r="C330" t="s">
        <v>3200</v>
      </c>
      <c r="D330" t="s">
        <v>2709</v>
      </c>
      <c r="E330" s="19">
        <v>34765</v>
      </c>
      <c r="F330" t="s">
        <v>2535</v>
      </c>
      <c r="G330" t="s">
        <v>2036</v>
      </c>
      <c r="H330" s="8"/>
      <c r="I330" t="str">
        <f t="shared" si="21"/>
        <v>insert into pelamar (username,nama_lengkap,alamat,jenis_kelamin,tanggal_lahir,no_ktp,email) values ('Sloan.Elliott92','Sloan Elliott','Jl. Raden Inten, Jakarta Selatan 13041','P','34765','30722122312111000007','Sloan.Elliott92@gmail.com');</v>
      </c>
      <c r="P330" t="str">
        <f t="shared" ca="1" si="22"/>
        <v>26322141217111500009</v>
      </c>
      <c r="S330" s="19">
        <f t="shared" ca="1" si="23"/>
        <v>35868</v>
      </c>
      <c r="T330" t="str">
        <f t="shared" ca="1" si="24"/>
        <v>Jl. Warung Buncit Raya No. 15, Garut 12229</v>
      </c>
    </row>
    <row r="331" spans="1:20" x14ac:dyDescent="0.35">
      <c r="A331" s="41" t="s">
        <v>993</v>
      </c>
      <c r="B331" t="s">
        <v>1505</v>
      </c>
      <c r="C331" t="s">
        <v>3201</v>
      </c>
      <c r="D331" t="s">
        <v>76</v>
      </c>
      <c r="E331" s="19">
        <v>35278</v>
      </c>
      <c r="F331" t="s">
        <v>2536</v>
      </c>
      <c r="G331" t="s">
        <v>2037</v>
      </c>
      <c r="I331" t="str">
        <f t="shared" si="21"/>
        <v>insert into pelamar (username,nama_lengkap,alamat,jenis_kelamin,tanggal_lahir,no_ktp,email) values ('Beard.Dacey17','Beard Dacey','Jl. Senayan No. 26, Aceh 14204','L','35278','34618142111121200007','Beard.Dacey17@gmail.com');</v>
      </c>
      <c r="P331" t="str">
        <f t="shared" ca="1" si="22"/>
        <v>17130131124111600005</v>
      </c>
      <c r="S331" s="19">
        <f t="shared" ca="1" si="23"/>
        <v>36071</v>
      </c>
      <c r="T331" t="str">
        <f t="shared" ca="1" si="24"/>
        <v>Jl. Metro Duta Kav. UE,  Pondok Indah, Bontang 14086</v>
      </c>
    </row>
    <row r="332" spans="1:20" x14ac:dyDescent="0.35">
      <c r="A332" s="41" t="s">
        <v>994</v>
      </c>
      <c r="B332" t="s">
        <v>1506</v>
      </c>
      <c r="C332" t="s">
        <v>3202</v>
      </c>
      <c r="D332" t="s">
        <v>76</v>
      </c>
      <c r="E332" s="19">
        <v>35892</v>
      </c>
      <c r="F332" t="s">
        <v>2537</v>
      </c>
      <c r="G332" t="s">
        <v>2038</v>
      </c>
      <c r="H332" s="8"/>
      <c r="I332" t="str">
        <f t="shared" si="21"/>
        <v>insert into pelamar (username,nama_lengkap,alamat,jenis_kelamin,tanggal_lahir,no_ktp,email) values ('Turner.Emily41','Turner Emily','Jl. Kyai Tapa No. , Papua 13836','L','35892','15633072830121300000','Turner.Emily41@gmail.com');</v>
      </c>
      <c r="P332" t="str">
        <f t="shared" ca="1" si="22"/>
        <v>13827032030121300004</v>
      </c>
      <c r="S332" s="19">
        <f t="shared" ca="1" si="23"/>
        <v>35881</v>
      </c>
      <c r="T332" t="str">
        <f t="shared" ca="1" si="24"/>
        <v>Jl. Kesehatan No. 9, Makasar 16021</v>
      </c>
    </row>
    <row r="333" spans="1:20" x14ac:dyDescent="0.35">
      <c r="A333" s="41" t="s">
        <v>995</v>
      </c>
      <c r="B333" t="s">
        <v>1507</v>
      </c>
      <c r="C333" t="s">
        <v>3203</v>
      </c>
      <c r="D333" t="s">
        <v>76</v>
      </c>
      <c r="E333" s="19">
        <v>36454</v>
      </c>
      <c r="F333" t="s">
        <v>2538</v>
      </c>
      <c r="G333" t="s">
        <v>2039</v>
      </c>
      <c r="I333" t="str">
        <f t="shared" si="21"/>
        <v>insert into pelamar (username,nama_lengkap,alamat,jenis_kelamin,tanggal_lahir,no_ktp,email) values ('Martinez.Quentin83','Martinez Quentin','Jl. Gereja Theresia No. 22, Medan 12924','L','36454','18133182726111000008','Martinez.Quentin83@yahoo.com');</v>
      </c>
      <c r="P333" t="str">
        <f t="shared" ca="1" si="22"/>
        <v>24115011127101400002</v>
      </c>
      <c r="S333" s="19">
        <f t="shared" ca="1" si="23"/>
        <v>33594</v>
      </c>
      <c r="T333" t="str">
        <f t="shared" ca="1" si="24"/>
        <v>Jl. Mahoni, Pasar Rebo, Cijantung II , Semarang 12325</v>
      </c>
    </row>
    <row r="334" spans="1:20" x14ac:dyDescent="0.35">
      <c r="A334" s="41" t="s">
        <v>996</v>
      </c>
      <c r="B334" t="s">
        <v>1508</v>
      </c>
      <c r="C334" t="s">
        <v>3204</v>
      </c>
      <c r="D334" t="s">
        <v>2709</v>
      </c>
      <c r="E334" s="19">
        <v>34041</v>
      </c>
      <c r="F334" t="s">
        <v>2539</v>
      </c>
      <c r="G334" t="s">
        <v>2040</v>
      </c>
      <c r="H334" s="8"/>
      <c r="I334" t="str">
        <f t="shared" si="21"/>
        <v>insert into pelamar (username,nama_lengkap,alamat,jenis_kelamin,tanggal_lahir,no_ktp,email) values ('Vaughn.Francesca36','Vaughn Francesca','Jl. Tipar Cakung No. 5, Semarang 15745','P','34041','22713071519121300005','Vaughn.Francesca36@hotmail.com');</v>
      </c>
      <c r="P334" t="str">
        <f t="shared" ca="1" si="22"/>
        <v>21627181620101000009</v>
      </c>
      <c r="S334" s="19">
        <f t="shared" ca="1" si="23"/>
        <v>33862</v>
      </c>
      <c r="T334" t="str">
        <f t="shared" ca="1" si="24"/>
        <v>Jl. Bintaro Permai Raya No. 3, Medan 15565</v>
      </c>
    </row>
    <row r="335" spans="1:20" x14ac:dyDescent="0.35">
      <c r="A335" s="41" t="s">
        <v>997</v>
      </c>
      <c r="B335" t="s">
        <v>1509</v>
      </c>
      <c r="C335" t="s">
        <v>3205</v>
      </c>
      <c r="D335" t="s">
        <v>76</v>
      </c>
      <c r="E335" s="19">
        <v>32864</v>
      </c>
      <c r="F335" t="s">
        <v>2540</v>
      </c>
      <c r="G335" t="s">
        <v>2041</v>
      </c>
      <c r="I335" t="str">
        <f t="shared" si="21"/>
        <v>insert into pelamar (username,nama_lengkap,alamat,jenis_kelamin,tanggal_lahir,no_ktp,email) values ('Higgins.Gannon55','Higgins Gannon','Jl. R. C. Veteran No. 178, Depok 13035','L','32864','27432181126101100004','Higgins.Gannon55@hotmail.com');</v>
      </c>
      <c r="P335" t="str">
        <f t="shared" ca="1" si="22"/>
        <v>33621111922111500005</v>
      </c>
      <c r="S335" s="19">
        <f t="shared" ca="1" si="23"/>
        <v>33125</v>
      </c>
      <c r="T335" t="str">
        <f t="shared" ca="1" si="24"/>
        <v>Jl. Gereja Theresia No. 22, Semarang 14318</v>
      </c>
    </row>
    <row r="336" spans="1:20" x14ac:dyDescent="0.35">
      <c r="A336" s="41" t="s">
        <v>998</v>
      </c>
      <c r="B336" t="s">
        <v>1510</v>
      </c>
      <c r="C336" t="s">
        <v>3206</v>
      </c>
      <c r="D336" t="s">
        <v>76</v>
      </c>
      <c r="E336" s="19">
        <v>33771</v>
      </c>
      <c r="F336" t="s">
        <v>2541</v>
      </c>
      <c r="G336" t="s">
        <v>2042</v>
      </c>
      <c r="H336" s="8"/>
      <c r="I336" t="str">
        <f t="shared" si="21"/>
        <v>insert into pelamar (username,nama_lengkap,alamat,jenis_kelamin,tanggal_lahir,no_ktp,email) values ('Park.Iliana41','Park Iliana','Jl. Duren Sawit Baru No. 2, Bogor 12111','L','33771','20833193024121500000','Park.Iliana41@gmail.com');</v>
      </c>
      <c r="P336" t="str">
        <f t="shared" ca="1" si="22"/>
        <v>28413092619111400005</v>
      </c>
      <c r="S336" s="19">
        <f t="shared" ca="1" si="23"/>
        <v>33715</v>
      </c>
      <c r="T336" t="str">
        <f t="shared" ca="1" si="24"/>
        <v>Jl. Panglima Polim I  No. 34, Bandung 13625</v>
      </c>
    </row>
    <row r="337" spans="1:20" x14ac:dyDescent="0.35">
      <c r="A337" s="41" t="s">
        <v>999</v>
      </c>
      <c r="B337" t="s">
        <v>1511</v>
      </c>
      <c r="C337" t="s">
        <v>3207</v>
      </c>
      <c r="D337" t="s">
        <v>2709</v>
      </c>
      <c r="E337" s="19">
        <v>35095</v>
      </c>
      <c r="F337" t="s">
        <v>2542</v>
      </c>
      <c r="G337" t="s">
        <v>2043</v>
      </c>
      <c r="I337" t="str">
        <f t="shared" si="21"/>
        <v>insert into pelamar (username,nama_lengkap,alamat,jenis_kelamin,tanggal_lahir,no_ktp,email) values ('Daniel.Brandon11','Daniel Brandon','Jl. Taman Brawijaya No. 1, Garut 15566','P','35095','18732121616101000009','Daniel.Brandon11@yahoo.com');</v>
      </c>
      <c r="P337" t="str">
        <f t="shared" ca="1" si="22"/>
        <v>28111162629121000007</v>
      </c>
      <c r="S337" s="19">
        <f t="shared" ca="1" si="23"/>
        <v>33930</v>
      </c>
      <c r="T337" t="str">
        <f t="shared" ca="1" si="24"/>
        <v>Jl. Pantai Indah Utara 3 Sek. Utr. Tmr Blok T, Tasikmalaya 15527</v>
      </c>
    </row>
    <row r="338" spans="1:20" x14ac:dyDescent="0.35">
      <c r="A338" s="41" t="s">
        <v>1000</v>
      </c>
      <c r="B338" t="s">
        <v>1512</v>
      </c>
      <c r="C338" t="s">
        <v>3208</v>
      </c>
      <c r="D338" t="s">
        <v>76</v>
      </c>
      <c r="E338" s="19">
        <v>35988</v>
      </c>
      <c r="F338" t="s">
        <v>2543</v>
      </c>
      <c r="G338" t="s">
        <v>2044</v>
      </c>
      <c r="H338" s="8"/>
      <c r="I338" t="str">
        <f t="shared" si="21"/>
        <v>insert into pelamar (username,nama_lengkap,alamat,jenis_kelamin,tanggal_lahir,no_ktp,email) values ('Reed.Cora15','Reed Cora','Jl. Pluit Raya No. 2, Makasar 15578','L','35988','16219041717121600000','Reed.Cora15@hotmail.com');</v>
      </c>
      <c r="P338" t="str">
        <f t="shared" ca="1" si="22"/>
        <v>14418112122121200009</v>
      </c>
      <c r="S338" s="19">
        <f t="shared" ca="1" si="23"/>
        <v>36096</v>
      </c>
      <c r="T338" t="str">
        <f t="shared" ca="1" si="24"/>
        <v>Jl. Ampera Raya No. 34, Garut 12330</v>
      </c>
    </row>
    <row r="339" spans="1:20" x14ac:dyDescent="0.35">
      <c r="A339" s="41" t="s">
        <v>1001</v>
      </c>
      <c r="B339" t="s">
        <v>1513</v>
      </c>
      <c r="C339" t="s">
        <v>3209</v>
      </c>
      <c r="D339" t="s">
        <v>2709</v>
      </c>
      <c r="E339" s="19">
        <v>34812</v>
      </c>
      <c r="F339" t="s">
        <v>2544</v>
      </c>
      <c r="G339" t="s">
        <v>2045</v>
      </c>
      <c r="I339" t="str">
        <f t="shared" si="21"/>
        <v>insert into pelamar (username,nama_lengkap,alamat,jenis_kelamin,tanggal_lahir,no_ktp,email) values ('Green.Robin52','Green Robin','Jl. Landas Pacu Timur, Bogor 13852','P','34812','27328131414121100006','Green.Robin52@yahoo.com');</v>
      </c>
      <c r="P339" t="str">
        <f t="shared" ca="1" si="22"/>
        <v>19521072311111200004</v>
      </c>
      <c r="S339" s="19">
        <f t="shared" ca="1" si="23"/>
        <v>33820</v>
      </c>
      <c r="T339" t="str">
        <f t="shared" ca="1" si="24"/>
        <v>Jl. Pahlawan Komarudin Raya No. 5, Aceh 13961</v>
      </c>
    </row>
    <row r="340" spans="1:20" x14ac:dyDescent="0.35">
      <c r="A340" s="41" t="s">
        <v>1002</v>
      </c>
      <c r="B340" t="s">
        <v>1514</v>
      </c>
      <c r="C340" t="s">
        <v>3210</v>
      </c>
      <c r="D340" t="s">
        <v>76</v>
      </c>
      <c r="E340" s="19">
        <v>33508</v>
      </c>
      <c r="F340" t="s">
        <v>2545</v>
      </c>
      <c r="G340" t="s">
        <v>2046</v>
      </c>
      <c r="H340" s="8"/>
      <c r="I340" t="str">
        <f t="shared" si="21"/>
        <v>insert into pelamar (username,nama_lengkap,alamat,jenis_kelamin,tanggal_lahir,no_ktp,email) values ('Poole.Alisa1','Poole Alisa','Jl. Raya Pondok Kopi, Surabaya 15313','L','33508','34415091425121500000','Poole.Alisa1@hotmail.com');</v>
      </c>
      <c r="P340" t="str">
        <f t="shared" ca="1" si="22"/>
        <v>19924151718111100009</v>
      </c>
      <c r="S340" s="19">
        <f t="shared" ca="1" si="23"/>
        <v>33801</v>
      </c>
      <c r="T340" t="str">
        <f t="shared" ca="1" si="24"/>
        <v>Jl. HR. Rasuna Said, Kuningan, Tasikmalaya 15261</v>
      </c>
    </row>
    <row r="341" spans="1:20" x14ac:dyDescent="0.35">
      <c r="A341" s="41" t="s">
        <v>1003</v>
      </c>
      <c r="B341" t="s">
        <v>1515</v>
      </c>
      <c r="C341" t="s">
        <v>3211</v>
      </c>
      <c r="D341" t="s">
        <v>76</v>
      </c>
      <c r="E341" s="19">
        <v>35070</v>
      </c>
      <c r="F341" t="s">
        <v>2546</v>
      </c>
      <c r="G341" t="s">
        <v>2047</v>
      </c>
      <c r="I341" t="str">
        <f t="shared" si="21"/>
        <v>insert into pelamar (username,nama_lengkap,alamat,jenis_kelamin,tanggal_lahir,no_ktp,email) values ('Castro.Yuri6','Castro Yuri','Jl. Pahlawan Komarudin Raya No. 5, Semarang 15902','L','35070','14322161421121400006','Castro.Yuri6@yahoo.com');</v>
      </c>
      <c r="P341" t="str">
        <f t="shared" ca="1" si="22"/>
        <v>14518152710101100005</v>
      </c>
      <c r="S341" s="19">
        <f t="shared" ca="1" si="23"/>
        <v>35271</v>
      </c>
      <c r="T341" t="str">
        <f t="shared" ca="1" si="24"/>
        <v>Jl. Pahlawan Revolusi No. 100, Aceh 15625</v>
      </c>
    </row>
    <row r="342" spans="1:20" x14ac:dyDescent="0.35">
      <c r="A342" s="41" t="s">
        <v>1004</v>
      </c>
      <c r="B342" t="s">
        <v>1516</v>
      </c>
      <c r="C342" t="s">
        <v>3212</v>
      </c>
      <c r="D342" t="s">
        <v>2709</v>
      </c>
      <c r="E342" s="19">
        <v>34209</v>
      </c>
      <c r="F342" t="s">
        <v>2547</v>
      </c>
      <c r="G342" t="s">
        <v>2048</v>
      </c>
      <c r="H342" s="8"/>
      <c r="I342" t="str">
        <f t="shared" si="21"/>
        <v>insert into pelamar (username,nama_lengkap,alamat,jenis_kelamin,tanggal_lahir,no_ktp,email) values ('Horne.Hollee43','Horne Hollee','Jl. Letjen S. Parman Kav. 84-86, Samarinda 13442','P','34209','31626133319111400000','Horne.Hollee43@yahoo.com');</v>
      </c>
      <c r="P342" t="str">
        <f t="shared" ca="1" si="22"/>
        <v>28732153311121000006</v>
      </c>
      <c r="S342" s="19">
        <f t="shared" ca="1" si="23"/>
        <v>34821</v>
      </c>
      <c r="T342" t="str">
        <f t="shared" ca="1" si="24"/>
        <v>Jl. Panglima Polim I  No. 34, Depok 15715</v>
      </c>
    </row>
    <row r="343" spans="1:20" x14ac:dyDescent="0.35">
      <c r="A343" s="41" t="s">
        <v>1005</v>
      </c>
      <c r="B343" t="s">
        <v>1517</v>
      </c>
      <c r="C343" t="s">
        <v>3213</v>
      </c>
      <c r="D343" t="s">
        <v>76</v>
      </c>
      <c r="E343" s="19">
        <v>32759</v>
      </c>
      <c r="F343" t="s">
        <v>2548</v>
      </c>
      <c r="G343" t="s">
        <v>2049</v>
      </c>
      <c r="I343" t="str">
        <f t="shared" si="21"/>
        <v>insert into pelamar (username,nama_lengkap,alamat,jenis_kelamin,tanggal_lahir,no_ktp,email) values ('Sampson.Rooney97','Sampson Rooney','Jl. Duren Sawit Baru No. 2, Samarinda 14763','L','32759','14919062226121300004','Sampson.Rooney97@hotmail.com');</v>
      </c>
      <c r="P343" t="str">
        <f t="shared" ca="1" si="22"/>
        <v>17320132118121300002</v>
      </c>
      <c r="S343" s="19">
        <f t="shared" ca="1" si="23"/>
        <v>35370</v>
      </c>
      <c r="T343" t="str">
        <f t="shared" ca="1" si="24"/>
        <v>Jl. Merpati No. 2, Papua 13716</v>
      </c>
    </row>
    <row r="344" spans="1:20" x14ac:dyDescent="0.35">
      <c r="A344" s="41" t="s">
        <v>1006</v>
      </c>
      <c r="B344" t="s">
        <v>1518</v>
      </c>
      <c r="C344" t="s">
        <v>3214</v>
      </c>
      <c r="D344" t="s">
        <v>2709</v>
      </c>
      <c r="E344" s="19">
        <v>36364</v>
      </c>
      <c r="F344" t="s">
        <v>2549</v>
      </c>
      <c r="G344" t="s">
        <v>2050</v>
      </c>
      <c r="H344" s="8"/>
      <c r="I344" t="str">
        <f t="shared" si="21"/>
        <v>insert into pelamar (username,nama_lengkap,alamat,jenis_kelamin,tanggal_lahir,no_ktp,email) values ('Atkins.Winifred10','Atkins Winifred','Jl. Bintaro Permai Raya No. 3, Jakarta Selatan 15299','P','36364','30123072126121100004','Atkins.Winifred10@gmail.com');</v>
      </c>
      <c r="P344" t="str">
        <f t="shared" ca="1" si="22"/>
        <v>13717053019101100002</v>
      </c>
      <c r="S344" s="19">
        <f t="shared" ca="1" si="23"/>
        <v>36497</v>
      </c>
      <c r="T344" t="str">
        <f t="shared" ca="1" si="24"/>
        <v>Jl. Mahoni, Pasar Rebo, Cijantung II , Surabaya 15646</v>
      </c>
    </row>
    <row r="345" spans="1:20" x14ac:dyDescent="0.35">
      <c r="A345" s="41" t="s">
        <v>1007</v>
      </c>
      <c r="B345" t="s">
        <v>1519</v>
      </c>
      <c r="C345" t="s">
        <v>3215</v>
      </c>
      <c r="D345" t="s">
        <v>76</v>
      </c>
      <c r="E345" s="19">
        <v>35943</v>
      </c>
      <c r="F345" t="s">
        <v>2550</v>
      </c>
      <c r="G345" t="s">
        <v>2051</v>
      </c>
      <c r="I345" t="str">
        <f t="shared" si="21"/>
        <v>insert into pelamar (username,nama_lengkap,alamat,jenis_kelamin,tanggal_lahir,no_ktp,email) values ('Joseph.Keegan13','Joseph Keegan','Jl. Pemuda, Balikpapan 15416','L','35943','21724062222121000009','Joseph.Keegan13@yahoo.com');</v>
      </c>
      <c r="P345" t="str">
        <f t="shared" ca="1" si="22"/>
        <v>21725012013101500005</v>
      </c>
      <c r="S345" s="19">
        <f t="shared" ca="1" si="23"/>
        <v>36279</v>
      </c>
      <c r="T345" t="str">
        <f t="shared" ca="1" si="24"/>
        <v>Jl. Raya Pasar Minggu No. 3 A, Makasar 15812</v>
      </c>
    </row>
    <row r="346" spans="1:20" x14ac:dyDescent="0.35">
      <c r="A346" s="41" t="s">
        <v>1008</v>
      </c>
      <c r="B346" t="s">
        <v>1520</v>
      </c>
      <c r="C346" t="s">
        <v>3216</v>
      </c>
      <c r="D346" t="s">
        <v>76</v>
      </c>
      <c r="E346" s="19">
        <v>35254</v>
      </c>
      <c r="F346" t="s">
        <v>2551</v>
      </c>
      <c r="G346" t="s">
        <v>2052</v>
      </c>
      <c r="H346" s="8"/>
      <c r="I346" t="str">
        <f t="shared" si="21"/>
        <v>insert into pelamar (username,nama_lengkap,alamat,jenis_kelamin,tanggal_lahir,no_ktp,email) values ('Marsh.Jorden96','Marsh Jorden','Jl. Panjang Arteri 26, Samarinda 13296','L','35254','14818092922121000003','Marsh.Jorden96@gmail.com');</v>
      </c>
      <c r="P346" t="str">
        <f t="shared" ca="1" si="22"/>
        <v>30626031530111200003</v>
      </c>
      <c r="S346" s="19">
        <f t="shared" ca="1" si="23"/>
        <v>33676</v>
      </c>
      <c r="T346" t="str">
        <f t="shared" ca="1" si="24"/>
        <v>Jl. Balai Pustaka Baru No. 19, Bogor 13758</v>
      </c>
    </row>
    <row r="347" spans="1:20" x14ac:dyDescent="0.35">
      <c r="A347" s="41" t="s">
        <v>1009</v>
      </c>
      <c r="B347" t="s">
        <v>1521</v>
      </c>
      <c r="C347" t="s">
        <v>3217</v>
      </c>
      <c r="D347" t="s">
        <v>2709</v>
      </c>
      <c r="E347" s="19">
        <v>34400</v>
      </c>
      <c r="F347" t="s">
        <v>2552</v>
      </c>
      <c r="G347" t="s">
        <v>2053</v>
      </c>
      <c r="I347" t="str">
        <f t="shared" si="21"/>
        <v>insert into pelamar (username,nama_lengkap,alamat,jenis_kelamin,tanggal_lahir,no_ktp,email) values ('Bennett.Mary57','Bennett Mary','Jl. Jeruk Raya No. 15 RT. 0011 / RW. 01, Surabaya 12503','P','34400','14521093020101200008','Bennett.Mary57@hotmail.com');</v>
      </c>
      <c r="P347" t="str">
        <f t="shared" ca="1" si="22"/>
        <v>15331091327101300008</v>
      </c>
      <c r="S347" s="19">
        <f t="shared" ca="1" si="23"/>
        <v>35031</v>
      </c>
      <c r="T347" t="str">
        <f t="shared" ca="1" si="24"/>
        <v>Jl. Ampera Raya No. 34, Bogor 14451</v>
      </c>
    </row>
    <row r="348" spans="1:20" x14ac:dyDescent="0.35">
      <c r="A348" s="41" t="s">
        <v>1010</v>
      </c>
      <c r="B348" t="s">
        <v>1522</v>
      </c>
      <c r="C348" t="s">
        <v>3218</v>
      </c>
      <c r="D348" t="s">
        <v>76</v>
      </c>
      <c r="E348" s="19">
        <v>35983</v>
      </c>
      <c r="F348" t="s">
        <v>2553</v>
      </c>
      <c r="G348" t="s">
        <v>2054</v>
      </c>
      <c r="H348" s="8"/>
      <c r="I348" t="str">
        <f t="shared" si="21"/>
        <v>insert into pelamar (username,nama_lengkap,alamat,jenis_kelamin,tanggal_lahir,no_ktp,email) values ('Rowland.Adele41','Rowland Adele','Jl. RS Fatmawati No. 74 , Jakarta Utara 12374','L','35983','27532172214101100002','Rowland.Adele41@gmail.com');</v>
      </c>
      <c r="P348" t="str">
        <f t="shared" ca="1" si="22"/>
        <v>31813092118111400001</v>
      </c>
      <c r="S348" s="19">
        <f t="shared" ca="1" si="23"/>
        <v>34970</v>
      </c>
      <c r="T348" t="str">
        <f t="shared" ca="1" si="24"/>
        <v>Jl. Raya Pondok Kopi, Aceh 14454</v>
      </c>
    </row>
    <row r="349" spans="1:20" x14ac:dyDescent="0.35">
      <c r="A349" s="41" t="s">
        <v>1011</v>
      </c>
      <c r="B349" t="s">
        <v>1523</v>
      </c>
      <c r="C349" t="s">
        <v>3219</v>
      </c>
      <c r="D349" t="s">
        <v>2709</v>
      </c>
      <c r="E349" s="19">
        <v>32814</v>
      </c>
      <c r="F349" t="s">
        <v>2554</v>
      </c>
      <c r="G349" t="s">
        <v>2055</v>
      </c>
      <c r="I349" t="str">
        <f t="shared" si="21"/>
        <v>insert into pelamar (username,nama_lengkap,alamat,jenis_kelamin,tanggal_lahir,no_ktp,email) values ('Forbes.David77','Forbes David','Jl. Jeruk Raya No. 15 RT. 0011 / RW. 01, Medan 13767','P','32814','17631171615101400002','Forbes.David77@hotmail.com');</v>
      </c>
      <c r="P349" t="str">
        <f t="shared" ca="1" si="22"/>
        <v>14817031719121400005</v>
      </c>
      <c r="S349" s="19">
        <f t="shared" ca="1" si="23"/>
        <v>35828</v>
      </c>
      <c r="T349" t="str">
        <f t="shared" ca="1" si="24"/>
        <v>Jl. Dharmawangsa Raya No. 13  Blok P II, Depok 14123</v>
      </c>
    </row>
    <row r="350" spans="1:20" x14ac:dyDescent="0.35">
      <c r="A350" s="41" t="s">
        <v>1012</v>
      </c>
      <c r="B350" t="s">
        <v>1524</v>
      </c>
      <c r="C350" t="s">
        <v>3220</v>
      </c>
      <c r="D350" t="s">
        <v>76</v>
      </c>
      <c r="E350" s="19">
        <v>33039</v>
      </c>
      <c r="F350" t="s">
        <v>2555</v>
      </c>
      <c r="G350" t="s">
        <v>2056</v>
      </c>
      <c r="H350" s="8"/>
      <c r="I350" t="str">
        <f t="shared" si="21"/>
        <v>insert into pelamar (username,nama_lengkap,alamat,jenis_kelamin,tanggal_lahir,no_ktp,email) values ('Meyer.Michael57','Meyer Michael','Jl. RS Polri, Jakarta Utara 15531','L','33039','20228182221121000005','Meyer.Michael57@yahoo.com');</v>
      </c>
      <c r="P350" t="str">
        <f t="shared" ca="1" si="22"/>
        <v>21824182223101400006</v>
      </c>
      <c r="S350" s="19">
        <f t="shared" ca="1" si="23"/>
        <v>33897</v>
      </c>
      <c r="T350" t="str">
        <f t="shared" ca="1" si="24"/>
        <v>Jl. Bunga Rampai X - Perumnas Klender, Jakarta Utara 13211</v>
      </c>
    </row>
    <row r="351" spans="1:20" x14ac:dyDescent="0.35">
      <c r="A351" s="41" t="s">
        <v>1013</v>
      </c>
      <c r="B351" t="s">
        <v>1525</v>
      </c>
      <c r="C351" t="s">
        <v>3221</v>
      </c>
      <c r="D351" t="s">
        <v>76</v>
      </c>
      <c r="E351" s="19">
        <v>34254</v>
      </c>
      <c r="F351" t="s">
        <v>2556</v>
      </c>
      <c r="G351" t="s">
        <v>2057</v>
      </c>
      <c r="I351" t="str">
        <f t="shared" ref="I351:I414" si="25">CONCATENATE($I$3,"'",A351,"'",",","'",B351,"'",",","'",C351,"'",",","'",D351,"'",",","'",E351,"'",",","'",F351,"'",",","'",G351,"'",")",";")</f>
        <v>insert into pelamar (username,nama_lengkap,alamat,jenis_kelamin,tanggal_lahir,no_ktp,email) values ('Donaldson.Dillon18','Donaldson Dillon','Jl. Raya Pasar Minggu No. 3 A, Surabaya 13795','L','34254','30827133226121500003','Donaldson.Dillon18@gmail.com');</v>
      </c>
      <c r="P351" t="str">
        <f t="shared" ca="1" si="22"/>
        <v>24214061426121600008</v>
      </c>
      <c r="S351" s="19">
        <f t="shared" ca="1" si="23"/>
        <v>36362</v>
      </c>
      <c r="T351" t="str">
        <f t="shared" ca="1" si="24"/>
        <v>Jl. RS Fatmawati No. 80 - 82, Aceh 15555</v>
      </c>
    </row>
    <row r="352" spans="1:20" x14ac:dyDescent="0.35">
      <c r="A352" s="41" t="s">
        <v>1014</v>
      </c>
      <c r="B352" t="s">
        <v>1526</v>
      </c>
      <c r="C352" t="s">
        <v>3222</v>
      </c>
      <c r="D352" t="s">
        <v>2709</v>
      </c>
      <c r="E352" s="19">
        <v>32543</v>
      </c>
      <c r="F352" t="s">
        <v>2557</v>
      </c>
      <c r="G352" t="s">
        <v>2058</v>
      </c>
      <c r="H352" s="8"/>
      <c r="I352" t="str">
        <f t="shared" si="25"/>
        <v>insert into pelamar (username,nama_lengkap,alamat,jenis_kelamin,tanggal_lahir,no_ktp,email) values ('Klein.Yael79','Klein Yael','Jl. Ciranjang  II No. 20-22, Jakarta Selatan 14640','P','32543','22429171330101000002','Klein.Yael79@hotmail.com');</v>
      </c>
      <c r="P352" t="str">
        <f t="shared" ca="1" si="22"/>
        <v>23931141115101500001</v>
      </c>
      <c r="S352" s="19">
        <f t="shared" ca="1" si="23"/>
        <v>33516</v>
      </c>
      <c r="T352" t="str">
        <f t="shared" ca="1" si="24"/>
        <v>Jl. Senayan No. 26, Samarinda 15117</v>
      </c>
    </row>
    <row r="353" spans="1:20" x14ac:dyDescent="0.35">
      <c r="A353" s="41" t="s">
        <v>1015</v>
      </c>
      <c r="B353" t="s">
        <v>1527</v>
      </c>
      <c r="C353" t="s">
        <v>3223</v>
      </c>
      <c r="D353" t="s">
        <v>76</v>
      </c>
      <c r="E353" s="19">
        <v>35534</v>
      </c>
      <c r="F353" t="s">
        <v>2558</v>
      </c>
      <c r="G353" t="s">
        <v>2059</v>
      </c>
      <c r="I353" t="str">
        <f t="shared" si="25"/>
        <v>insert into pelamar (username,nama_lengkap,alamat,jenis_kelamin,tanggal_lahir,no_ktp,email) values ('Gould.Ferris72','Gould Ferris','Jl. Bekasi Timur Raya KM. 18 No. 6 P. Gdg. , Jakarta Utara 14492','L','35534','20624161827121000004','Gould.Ferris72@yahoo.com');</v>
      </c>
      <c r="P353" t="str">
        <f t="shared" ca="1" si="22"/>
        <v>16928192912101200003</v>
      </c>
      <c r="S353" s="19">
        <f t="shared" ca="1" si="23"/>
        <v>32547</v>
      </c>
      <c r="T353" t="str">
        <f t="shared" ca="1" si="24"/>
        <v>Jl. Perintis Kemerdekaan Kav. 149, Samarinda 14323</v>
      </c>
    </row>
    <row r="354" spans="1:20" x14ac:dyDescent="0.35">
      <c r="A354" s="41" t="s">
        <v>1016</v>
      </c>
      <c r="B354" t="s">
        <v>1528</v>
      </c>
      <c r="C354" t="s">
        <v>3224</v>
      </c>
      <c r="D354" t="s">
        <v>2709</v>
      </c>
      <c r="E354" s="19">
        <v>32862</v>
      </c>
      <c r="F354" t="s">
        <v>2559</v>
      </c>
      <c r="G354" t="s">
        <v>2060</v>
      </c>
      <c r="H354" s="8"/>
      <c r="I354" t="str">
        <f t="shared" si="25"/>
        <v>insert into pelamar (username,nama_lengkap,alamat,jenis_kelamin,tanggal_lahir,no_ktp,email) values ('Vasquez.Kaseem21','Vasquez Kaseem','Jl. Jenderal Gatot Subroto Kav. 59, Bandung 15299','P','32862','26930111127121200005','Vasquez.Kaseem21@gmail.com');</v>
      </c>
      <c r="P354" t="str">
        <f t="shared" ca="1" si="22"/>
        <v>16831041522101600007</v>
      </c>
      <c r="S354" s="19">
        <f t="shared" ca="1" si="23"/>
        <v>34555</v>
      </c>
      <c r="T354" t="str">
        <f t="shared" ca="1" si="24"/>
        <v>Jl. Pulomas Barat VI No. 20, Aceh 15099</v>
      </c>
    </row>
    <row r="355" spans="1:20" x14ac:dyDescent="0.35">
      <c r="A355" s="41" t="s">
        <v>1017</v>
      </c>
      <c r="B355" t="s">
        <v>1529</v>
      </c>
      <c r="C355" t="s">
        <v>3225</v>
      </c>
      <c r="D355" t="s">
        <v>76</v>
      </c>
      <c r="E355" s="19">
        <v>34951</v>
      </c>
      <c r="F355" t="s">
        <v>2560</v>
      </c>
      <c r="G355" t="s">
        <v>2061</v>
      </c>
      <c r="I355" t="str">
        <f t="shared" si="25"/>
        <v>insert into pelamar (username,nama_lengkap,alamat,jenis_kelamin,tanggal_lahir,no_ktp,email) values ('Oconnor.Fritz50','Oconnor Fritz','Jl. Gereja Theresia No. 22, Tasikmalaya 15928','L','34951','33524173321121300001','Oconnor.Fritz50@yahoo.com');</v>
      </c>
      <c r="P355" t="str">
        <f t="shared" ca="1" si="22"/>
        <v>15624192923111600000</v>
      </c>
      <c r="S355" s="19">
        <f t="shared" ca="1" si="23"/>
        <v>34067</v>
      </c>
      <c r="T355" t="str">
        <f t="shared" ca="1" si="24"/>
        <v>Jl. Bunga Rampai X - Perumnas Klender, Samarinda 15129</v>
      </c>
    </row>
    <row r="356" spans="1:20" x14ac:dyDescent="0.35">
      <c r="A356" s="41" t="s">
        <v>1018</v>
      </c>
      <c r="B356" t="s">
        <v>1530</v>
      </c>
      <c r="C356" t="s">
        <v>3226</v>
      </c>
      <c r="D356" t="s">
        <v>76</v>
      </c>
      <c r="E356" s="19">
        <v>35899</v>
      </c>
      <c r="F356" t="s">
        <v>2561</v>
      </c>
      <c r="G356" t="s">
        <v>2062</v>
      </c>
      <c r="H356" s="8"/>
      <c r="I356" t="str">
        <f t="shared" si="25"/>
        <v>insert into pelamar (username,nama_lengkap,alamat,jenis_kelamin,tanggal_lahir,no_ktp,email) values ('Hardin.Evan67','Hardin Evan','Jl. Balai Pustaka Raya No. 29-31, Cilacap 14055','L','35899','17416122230121200003','Hardin.Evan67@gmail.com');</v>
      </c>
      <c r="P356" t="str">
        <f t="shared" ca="1" si="22"/>
        <v>34711162127101600002</v>
      </c>
      <c r="S356" s="19">
        <f t="shared" ca="1" si="23"/>
        <v>33421</v>
      </c>
      <c r="T356" t="str">
        <f t="shared" ca="1" si="24"/>
        <v>Pluit Mas I Blok A No. 2A - 5A, Aceh 15261</v>
      </c>
    </row>
    <row r="357" spans="1:20" x14ac:dyDescent="0.35">
      <c r="A357" s="41" t="s">
        <v>1019</v>
      </c>
      <c r="B357" t="s">
        <v>1531</v>
      </c>
      <c r="C357" t="s">
        <v>3227</v>
      </c>
      <c r="D357" t="s">
        <v>76</v>
      </c>
      <c r="E357" s="19">
        <v>32709</v>
      </c>
      <c r="F357" t="s">
        <v>2562</v>
      </c>
      <c r="G357" t="s">
        <v>2063</v>
      </c>
      <c r="I357" t="str">
        <f t="shared" si="25"/>
        <v>insert into pelamar (username,nama_lengkap,alamat,jenis_kelamin,tanggal_lahir,no_ktp,email) values ('Weaver.Janna59','Weaver Janna','Jl. Siaga Raya Kav. 4 - 8, Bandung 13849','L','32709','27424172720101500003','Weaver.Janna59@hotmail.com');</v>
      </c>
      <c r="P357" t="str">
        <f t="shared" ca="1" si="22"/>
        <v>30433172415101300002</v>
      </c>
      <c r="S357" s="19">
        <f t="shared" ca="1" si="23"/>
        <v>36365</v>
      </c>
      <c r="T357" t="str">
        <f t="shared" ca="1" si="24"/>
        <v>Jl. Kaji No. 40, Garut 13424</v>
      </c>
    </row>
    <row r="358" spans="1:20" x14ac:dyDescent="0.35">
      <c r="A358" s="41" t="s">
        <v>1020</v>
      </c>
      <c r="B358" t="s">
        <v>1532</v>
      </c>
      <c r="C358" t="s">
        <v>3228</v>
      </c>
      <c r="D358" t="s">
        <v>2709</v>
      </c>
      <c r="E358" s="19">
        <v>32743</v>
      </c>
      <c r="F358" t="s">
        <v>2563</v>
      </c>
      <c r="G358" t="s">
        <v>2064</v>
      </c>
      <c r="H358" s="8"/>
      <c r="I358" t="str">
        <f t="shared" si="25"/>
        <v>insert into pelamar (username,nama_lengkap,alamat,jenis_kelamin,tanggal_lahir,no_ktp,email) values ('Hoover.Raya40','Hoover Raya','Jl. Pulomas Timur K. No.2, Medan 12119','P','32743','12612062618101100002','Hoover.Raya40@gmail.com');</v>
      </c>
      <c r="P358" t="str">
        <f t="shared" ca="1" si="22"/>
        <v>33518042427111100002</v>
      </c>
      <c r="S358" s="19">
        <f t="shared" ca="1" si="23"/>
        <v>33300</v>
      </c>
      <c r="T358" t="str">
        <f t="shared" ca="1" si="24"/>
        <v>Jl. Raya Bogor  Km. 19  No. 3.a, Depok 15470</v>
      </c>
    </row>
    <row r="359" spans="1:20" x14ac:dyDescent="0.35">
      <c r="A359" s="41" t="s">
        <v>1021</v>
      </c>
      <c r="B359" t="s">
        <v>1533</v>
      </c>
      <c r="C359" t="s">
        <v>3229</v>
      </c>
      <c r="D359" t="s">
        <v>76</v>
      </c>
      <c r="E359" s="19">
        <v>33385</v>
      </c>
      <c r="F359" t="s">
        <v>2564</v>
      </c>
      <c r="G359" t="s">
        <v>2065</v>
      </c>
      <c r="I359" t="str">
        <f t="shared" si="25"/>
        <v>insert into pelamar (username,nama_lengkap,alamat,jenis_kelamin,tanggal_lahir,no_ktp,email) values ('Casey.Kendall70','Casey Kendall','Jl. Duren Tiga Raya No. 5, Garut 13434','L','33385','34428161714101500004','Casey.Kendall70@hotmail.com');</v>
      </c>
      <c r="P359" t="str">
        <f t="shared" ca="1" si="22"/>
        <v>33523133416121300008</v>
      </c>
      <c r="S359" s="19">
        <f t="shared" ca="1" si="23"/>
        <v>36355</v>
      </c>
      <c r="T359" t="str">
        <f t="shared" ca="1" si="24"/>
        <v>Jl. Bekasi Timur Raya KM. 18 No. 6 P. Gdg. , Cilacap 14634</v>
      </c>
    </row>
    <row r="360" spans="1:20" x14ac:dyDescent="0.35">
      <c r="A360" s="41" t="s">
        <v>1022</v>
      </c>
      <c r="B360" t="s">
        <v>1534</v>
      </c>
      <c r="C360" t="s">
        <v>3230</v>
      </c>
      <c r="D360" t="s">
        <v>76</v>
      </c>
      <c r="E360" s="19">
        <v>32887</v>
      </c>
      <c r="F360" t="s">
        <v>2565</v>
      </c>
      <c r="G360" t="s">
        <v>2066</v>
      </c>
      <c r="H360" s="8"/>
      <c r="I360" t="str">
        <f t="shared" si="25"/>
        <v>insert into pelamar (username,nama_lengkap,alamat,jenis_kelamin,tanggal_lahir,no_ktp,email) values ('Guy.Clare17','Guy Clare','Jl. LapanganTembak No. 75, Papua 14897','L','32887','23315133215121600002','Guy.Clare17@hotmail.com');</v>
      </c>
      <c r="P360" t="str">
        <f t="shared" ca="1" si="22"/>
        <v>23118132418111000004</v>
      </c>
      <c r="S360" s="19">
        <f t="shared" ca="1" si="23"/>
        <v>33401</v>
      </c>
      <c r="T360" t="str">
        <f t="shared" ca="1" si="24"/>
        <v>Jl. Achmad Yani No. 2, By Pass, Bogor 14029</v>
      </c>
    </row>
    <row r="361" spans="1:20" x14ac:dyDescent="0.35">
      <c r="A361" s="41" t="s">
        <v>1023</v>
      </c>
      <c r="B361" t="s">
        <v>1535</v>
      </c>
      <c r="C361" t="s">
        <v>3231</v>
      </c>
      <c r="D361" t="s">
        <v>2709</v>
      </c>
      <c r="E361" s="19">
        <v>34158</v>
      </c>
      <c r="F361" t="s">
        <v>2566</v>
      </c>
      <c r="G361" t="s">
        <v>2067</v>
      </c>
      <c r="I361" t="str">
        <f t="shared" si="25"/>
        <v>insert into pelamar (username,nama_lengkap,alamat,jenis_kelamin,tanggal_lahir,no_ktp,email) values ('Graham.Gillian83','Graham Gillian','Jl. Pulomas Barat VI No. 20, Papua 15994','P','34158','14127121612111400005','Graham.Gillian83@gmail.com');</v>
      </c>
      <c r="P361" t="str">
        <f t="shared" ca="1" si="22"/>
        <v>30233171525101100002</v>
      </c>
      <c r="S361" s="19">
        <f t="shared" ca="1" si="23"/>
        <v>33065</v>
      </c>
      <c r="T361" t="str">
        <f t="shared" ca="1" si="24"/>
        <v>Jl. Kayu Putih Raya, Surabaya 15585</v>
      </c>
    </row>
    <row r="362" spans="1:20" x14ac:dyDescent="0.35">
      <c r="A362" s="41" t="s">
        <v>1024</v>
      </c>
      <c r="B362" t="s">
        <v>1536</v>
      </c>
      <c r="C362" t="s">
        <v>3232</v>
      </c>
      <c r="D362" t="s">
        <v>76</v>
      </c>
      <c r="E362" s="19">
        <v>32536</v>
      </c>
      <c r="F362" t="s">
        <v>2567</v>
      </c>
      <c r="G362" t="s">
        <v>2068</v>
      </c>
      <c r="H362" s="8"/>
      <c r="I362" t="str">
        <f t="shared" si="25"/>
        <v>insert into pelamar (username,nama_lengkap,alamat,jenis_kelamin,tanggal_lahir,no_ktp,email) values ('Oliver.Venus52','Oliver Venus','Jl. RS Fatmawati No. 74 , Papua 12960','L','32536','31419112315101000000','Oliver.Venus52@gmail.com');</v>
      </c>
      <c r="P362" t="str">
        <f t="shared" ca="1" si="22"/>
        <v>33423081116121200001</v>
      </c>
      <c r="S362" s="19">
        <f t="shared" ca="1" si="23"/>
        <v>33460</v>
      </c>
      <c r="T362" t="str">
        <f t="shared" ca="1" si="24"/>
        <v>Jl. Tambak No. 18, Makasar 14156</v>
      </c>
    </row>
    <row r="363" spans="1:20" x14ac:dyDescent="0.35">
      <c r="A363" s="41" t="s">
        <v>1025</v>
      </c>
      <c r="B363" t="s">
        <v>1537</v>
      </c>
      <c r="C363" t="s">
        <v>3233</v>
      </c>
      <c r="D363" t="s">
        <v>2709</v>
      </c>
      <c r="E363" s="19">
        <v>32676</v>
      </c>
      <c r="F363" t="s">
        <v>2568</v>
      </c>
      <c r="G363" t="s">
        <v>2069</v>
      </c>
      <c r="I363" t="str">
        <f t="shared" si="25"/>
        <v>insert into pelamar (username,nama_lengkap,alamat,jenis_kelamin,tanggal_lahir,no_ktp,email) values ('Buckner.Heather43','Buckner Heather','Jl. Sultan Agung No. 67, Makasar 13409','P','32676','31415192511121400008','Buckner.Heather43@hotmail.com');</v>
      </c>
      <c r="P363" t="str">
        <f t="shared" ca="1" si="22"/>
        <v>22125173127101100004</v>
      </c>
      <c r="S363" s="19">
        <f t="shared" ca="1" si="23"/>
        <v>32820</v>
      </c>
      <c r="T363" t="str">
        <f t="shared" ca="1" si="24"/>
        <v>Jl. Dharmawangsa Raya No. 13  Blok P II, Balikpapan 12962</v>
      </c>
    </row>
    <row r="364" spans="1:20" x14ac:dyDescent="0.35">
      <c r="A364" s="41" t="s">
        <v>1026</v>
      </c>
      <c r="B364" t="s">
        <v>1538</v>
      </c>
      <c r="C364" t="s">
        <v>3234</v>
      </c>
      <c r="D364" t="s">
        <v>76</v>
      </c>
      <c r="E364" s="19">
        <v>35111</v>
      </c>
      <c r="F364" t="s">
        <v>2569</v>
      </c>
      <c r="G364" t="s">
        <v>2070</v>
      </c>
      <c r="H364" s="8"/>
      <c r="I364" t="str">
        <f t="shared" si="25"/>
        <v>insert into pelamar (username,nama_lengkap,alamat,jenis_kelamin,tanggal_lahir,no_ktp,email) values ('Warren.Hyacinth69','Warren Hyacinth','Jl. Kesehatan No. 9, Tasikmalaya 15385','L','35111','29422191827121600005','Warren.Hyacinth69@hotmail.com');</v>
      </c>
      <c r="P364" t="str">
        <f t="shared" ca="1" si="22"/>
        <v>29321052314101400005</v>
      </c>
      <c r="S364" s="19">
        <f t="shared" ca="1" si="23"/>
        <v>32964</v>
      </c>
      <c r="T364" t="str">
        <f t="shared" ca="1" si="24"/>
        <v>Jl. Letjen T. B. Simatupang No. 30, Jakarta Selatan 13716</v>
      </c>
    </row>
    <row r="365" spans="1:20" x14ac:dyDescent="0.35">
      <c r="A365" s="41" t="s">
        <v>1027</v>
      </c>
      <c r="B365" t="s">
        <v>1539</v>
      </c>
      <c r="C365" t="s">
        <v>3235</v>
      </c>
      <c r="D365" t="s">
        <v>76</v>
      </c>
      <c r="E365" s="19">
        <v>34227</v>
      </c>
      <c r="F365" t="s">
        <v>2570</v>
      </c>
      <c r="G365" t="s">
        <v>2071</v>
      </c>
      <c r="I365" t="str">
        <f t="shared" si="25"/>
        <v>insert into pelamar (username,nama_lengkap,alamat,jenis_kelamin,tanggal_lahir,no_ktp,email) values ('Daniel.Quamar92','Daniel Quamar','Jl. Tarum Barat - Kalimalang, Bandung 14555','L','34227','11729141830101600001','Daniel.Quamar92@hotmail.com');</v>
      </c>
      <c r="P365" t="str">
        <f t="shared" ca="1" si="22"/>
        <v>23625092330121500001</v>
      </c>
      <c r="S365" s="19">
        <f t="shared" ca="1" si="23"/>
        <v>33367</v>
      </c>
      <c r="T365" t="str">
        <f t="shared" ca="1" si="24"/>
        <v>Jl. Boulevard Timur Raya RT. 006 / 02, Semarang 15028</v>
      </c>
    </row>
    <row r="366" spans="1:20" x14ac:dyDescent="0.35">
      <c r="A366" s="41" t="s">
        <v>1028</v>
      </c>
      <c r="B366" t="s">
        <v>1540</v>
      </c>
      <c r="C366" t="s">
        <v>3236</v>
      </c>
      <c r="D366" t="s">
        <v>2709</v>
      </c>
      <c r="E366" s="19">
        <v>34804</v>
      </c>
      <c r="F366" t="s">
        <v>2571</v>
      </c>
      <c r="G366" t="s">
        <v>2072</v>
      </c>
      <c r="H366" s="8"/>
      <c r="I366" t="str">
        <f t="shared" si="25"/>
        <v>insert into pelamar (username,nama_lengkap,alamat,jenis_kelamin,tanggal_lahir,no_ktp,email) values ('Good.Shaine54','Good Shaine','Jl. RS. Fatmawati, Aceh 12400','P','34804','27716061629121300009','Good.Shaine54@hotmail.com');</v>
      </c>
      <c r="P366" t="str">
        <f t="shared" ca="1" si="22"/>
        <v>11330021519101300006</v>
      </c>
      <c r="S366" s="19">
        <f t="shared" ca="1" si="23"/>
        <v>35512</v>
      </c>
      <c r="T366" t="str">
        <f t="shared" ca="1" si="24"/>
        <v>Jl. Ciranjang  II No. 20-22, Tasikmalaya 15668</v>
      </c>
    </row>
    <row r="367" spans="1:20" x14ac:dyDescent="0.35">
      <c r="A367" s="41" t="s">
        <v>1029</v>
      </c>
      <c r="B367" t="s">
        <v>1541</v>
      </c>
      <c r="C367" t="s">
        <v>3237</v>
      </c>
      <c r="D367" t="s">
        <v>76</v>
      </c>
      <c r="E367" s="19">
        <v>35131</v>
      </c>
      <c r="F367" t="s">
        <v>2572</v>
      </c>
      <c r="G367" t="s">
        <v>2073</v>
      </c>
      <c r="I367" t="str">
        <f t="shared" si="25"/>
        <v>insert into pelamar (username,nama_lengkap,alamat,jenis_kelamin,tanggal_lahir,no_ktp,email) values ('Schultz.Maite82','Schultz Maite','Jl. LetJen S. Parman Kav. 87, Slipi, Aceh 12120','L','35131','31714072325111500006','Schultz.Maite82@gmail.com');</v>
      </c>
      <c r="P367" t="str">
        <f t="shared" ca="1" si="22"/>
        <v>22222112812101000007</v>
      </c>
      <c r="S367" s="19">
        <f t="shared" ca="1" si="23"/>
        <v>34337</v>
      </c>
      <c r="T367" t="str">
        <f t="shared" ca="1" si="24"/>
        <v>Jl. Letjen T. B. Simatupang No. 30, Medan 13855</v>
      </c>
    </row>
    <row r="368" spans="1:20" x14ac:dyDescent="0.35">
      <c r="A368" s="41" t="s">
        <v>1030</v>
      </c>
      <c r="B368" t="s">
        <v>1542</v>
      </c>
      <c r="C368" t="s">
        <v>3238</v>
      </c>
      <c r="D368" t="s">
        <v>2709</v>
      </c>
      <c r="E368" s="19">
        <v>34698</v>
      </c>
      <c r="F368" t="s">
        <v>2573</v>
      </c>
      <c r="G368" t="s">
        <v>2074</v>
      </c>
      <c r="H368" s="8"/>
      <c r="I368" t="str">
        <f t="shared" si="25"/>
        <v>insert into pelamar (username,nama_lengkap,alamat,jenis_kelamin,tanggal_lahir,no_ktp,email) values ('Benjamin.Allistair71','Benjamin Allistair','Jl. RS Fatmawati No. 80 - 82, Tasikmalaya 12486','P','34698','34114151928121100004','Benjamin.Allistair71@yahoo.com');</v>
      </c>
      <c r="P368" t="str">
        <f t="shared" ca="1" si="22"/>
        <v>19912181718121500001</v>
      </c>
      <c r="S368" s="19">
        <f t="shared" ca="1" si="23"/>
        <v>36407</v>
      </c>
      <c r="T368" t="str">
        <f t="shared" ca="1" si="24"/>
        <v>Jl. Bina Warga RT. 009 / RW. 07, Kalibata, Jakarta Utara 14924</v>
      </c>
    </row>
    <row r="369" spans="1:20" x14ac:dyDescent="0.35">
      <c r="A369" s="41" t="s">
        <v>1031</v>
      </c>
      <c r="B369" t="s">
        <v>1543</v>
      </c>
      <c r="C369" t="s">
        <v>3239</v>
      </c>
      <c r="D369" t="s">
        <v>76</v>
      </c>
      <c r="E369" s="19">
        <v>35232</v>
      </c>
      <c r="F369" t="s">
        <v>2574</v>
      </c>
      <c r="G369" t="s">
        <v>2075</v>
      </c>
      <c r="I369" t="str">
        <f t="shared" si="25"/>
        <v>insert into pelamar (username,nama_lengkap,alamat,jenis_kelamin,tanggal_lahir,no_ktp,email) values ('Barber.Shannon83','Barber Shannon','Jl. Bintaro Permai Raya No. 3, Balikpapan 12185','L','35232','11318132214111300001','Barber.Shannon83@yahoo.com');</v>
      </c>
      <c r="P369" t="str">
        <f t="shared" ca="1" si="22"/>
        <v>19511173418101400000</v>
      </c>
      <c r="S369" s="19">
        <f t="shared" ca="1" si="23"/>
        <v>36028</v>
      </c>
      <c r="T369" t="str">
        <f t="shared" ca="1" si="24"/>
        <v>Jl. Boulevard Timur Raya RT. 006 / 02, Aceh 16083</v>
      </c>
    </row>
    <row r="370" spans="1:20" x14ac:dyDescent="0.35">
      <c r="A370" s="41" t="s">
        <v>1032</v>
      </c>
      <c r="B370" t="s">
        <v>1544</v>
      </c>
      <c r="C370" t="s">
        <v>3240</v>
      </c>
      <c r="D370" t="s">
        <v>76</v>
      </c>
      <c r="E370" s="19">
        <v>33282</v>
      </c>
      <c r="F370" t="s">
        <v>2575</v>
      </c>
      <c r="G370" t="s">
        <v>2076</v>
      </c>
      <c r="H370" s="8"/>
      <c r="I370" t="str">
        <f t="shared" si="25"/>
        <v>insert into pelamar (username,nama_lengkap,alamat,jenis_kelamin,tanggal_lahir,no_ktp,email) values ('Mcgee.Boris66','Mcgee Boris','Jl. Kaji No. 40, Samarinda 14514','L','33282','21212092010121200002','Mcgee.Boris66@yahoo.com');</v>
      </c>
      <c r="P370" t="str">
        <f t="shared" ca="1" si="22"/>
        <v>34831112312101300003</v>
      </c>
      <c r="S370" s="19">
        <f t="shared" ca="1" si="23"/>
        <v>34535</v>
      </c>
      <c r="T370" t="str">
        <f t="shared" ca="1" si="24"/>
        <v>Jl. Duren Tiga Raya No. 20, Samarinda 14202</v>
      </c>
    </row>
    <row r="371" spans="1:20" x14ac:dyDescent="0.35">
      <c r="A371" s="41" t="s">
        <v>1033</v>
      </c>
      <c r="B371" t="s">
        <v>1545</v>
      </c>
      <c r="C371" t="s">
        <v>3241</v>
      </c>
      <c r="D371" t="s">
        <v>2709</v>
      </c>
      <c r="E371" s="19">
        <v>32919</v>
      </c>
      <c r="F371" t="s">
        <v>2576</v>
      </c>
      <c r="G371" t="s">
        <v>2077</v>
      </c>
      <c r="I371" t="str">
        <f t="shared" si="25"/>
        <v>insert into pelamar (username,nama_lengkap,alamat,jenis_kelamin,tanggal_lahir,no_ktp,email) values ('Combs.Libby96','Combs Libby','Jl. Raya Pasar Minggu No. 3 A, Depok 12472','P','32919','31114172818101100002','Combs.Libby96@gmail.com');</v>
      </c>
      <c r="P371" t="str">
        <f t="shared" ca="1" si="22"/>
        <v>33620062820121500001</v>
      </c>
      <c r="S371" s="19">
        <f t="shared" ca="1" si="23"/>
        <v>33381</v>
      </c>
      <c r="T371" t="str">
        <f t="shared" ca="1" si="24"/>
        <v>Jl. Enggano No. 10, Papua 13562</v>
      </c>
    </row>
    <row r="372" spans="1:20" x14ac:dyDescent="0.35">
      <c r="A372" s="41" t="s">
        <v>1034</v>
      </c>
      <c r="B372" t="s">
        <v>1546</v>
      </c>
      <c r="C372" t="s">
        <v>3242</v>
      </c>
      <c r="D372" t="s">
        <v>76</v>
      </c>
      <c r="E372" s="19">
        <v>36489</v>
      </c>
      <c r="F372" t="s">
        <v>2577</v>
      </c>
      <c r="G372" t="s">
        <v>2078</v>
      </c>
      <c r="H372" s="8"/>
      <c r="I372" t="str">
        <f t="shared" si="25"/>
        <v>insert into pelamar (username,nama_lengkap,alamat,jenis_kelamin,tanggal_lahir,no_ktp,email) values ('Middleton.Aretha35','Middleton Aretha','Jl. Prof. Dr. Latumeten No. 1, Samarinda 15000','L','36489','32512191815121000000','Middleton.Aretha35@hotmail.com');</v>
      </c>
      <c r="P372" t="str">
        <f t="shared" ca="1" si="22"/>
        <v>13323023415121400001</v>
      </c>
      <c r="S372" s="19">
        <f t="shared" ca="1" si="23"/>
        <v>34864</v>
      </c>
      <c r="T372" t="str">
        <f t="shared" ca="1" si="24"/>
        <v>Jl. TB Simatupang No. 71 Jak-Tim, Aceh 13761</v>
      </c>
    </row>
    <row r="373" spans="1:20" x14ac:dyDescent="0.35">
      <c r="A373" s="41" t="s">
        <v>1035</v>
      </c>
      <c r="B373" t="s">
        <v>1547</v>
      </c>
      <c r="C373" t="s">
        <v>3243</v>
      </c>
      <c r="D373" t="s">
        <v>2709</v>
      </c>
      <c r="E373" s="19">
        <v>34173</v>
      </c>
      <c r="F373" t="s">
        <v>2578</v>
      </c>
      <c r="G373" t="s">
        <v>2079</v>
      </c>
      <c r="I373" t="str">
        <f t="shared" si="25"/>
        <v>insert into pelamar (username,nama_lengkap,alamat,jenis_kelamin,tanggal_lahir,no_ktp,email) values ('Farmer.Isaiah3','Farmer Isaiah','Jl. Kramat Jaya, Tanjung Priok, Makasar 12390','P','34173','20225062127121500003','Farmer.Isaiah3@yahoo.com');</v>
      </c>
      <c r="P373" t="str">
        <f t="shared" ca="1" si="22"/>
        <v>20433051526101300008</v>
      </c>
      <c r="S373" s="19">
        <f t="shared" ca="1" si="23"/>
        <v>34038</v>
      </c>
      <c r="T373" t="str">
        <f t="shared" ca="1" si="24"/>
        <v>Jl. Prof. Dr. Latumeten No. 1, Cilacap 14509</v>
      </c>
    </row>
    <row r="374" spans="1:20" x14ac:dyDescent="0.35">
      <c r="A374" s="41" t="s">
        <v>1036</v>
      </c>
      <c r="B374" t="s">
        <v>1548</v>
      </c>
      <c r="C374" t="s">
        <v>3244</v>
      </c>
      <c r="D374" t="s">
        <v>76</v>
      </c>
      <c r="E374" s="19">
        <v>34314</v>
      </c>
      <c r="F374" t="s">
        <v>2579</v>
      </c>
      <c r="G374" t="s">
        <v>2080</v>
      </c>
      <c r="H374" s="8"/>
      <c r="I374" t="str">
        <f t="shared" si="25"/>
        <v>insert into pelamar (username,nama_lengkap,alamat,jenis_kelamin,tanggal_lahir,no_ktp,email) values ('Mejia.Montana71','Mejia Montana','Jl. Raya Pondok Kopi, Garut 12537','L','34314','21819042021101000005','Mejia.Montana71@hotmail.com');</v>
      </c>
      <c r="P374" t="str">
        <f t="shared" ca="1" si="22"/>
        <v>26931112021101600007</v>
      </c>
      <c r="S374" s="19">
        <f t="shared" ca="1" si="23"/>
        <v>34082</v>
      </c>
      <c r="T374" t="str">
        <f t="shared" ca="1" si="24"/>
        <v>Mutiara Mediterania C/8 A, Jl. Raya Pluit Samudra I-A RT.0011 RW.05, Jakarta Utara 12919</v>
      </c>
    </row>
    <row r="375" spans="1:20" x14ac:dyDescent="0.35">
      <c r="A375" s="41" t="s">
        <v>1037</v>
      </c>
      <c r="B375" t="s">
        <v>1549</v>
      </c>
      <c r="C375" t="s">
        <v>3245</v>
      </c>
      <c r="D375" t="s">
        <v>76</v>
      </c>
      <c r="E375" s="19">
        <v>34140</v>
      </c>
      <c r="F375" t="s">
        <v>2580</v>
      </c>
      <c r="G375" t="s">
        <v>2081</v>
      </c>
      <c r="I375" t="str">
        <f t="shared" si="25"/>
        <v>insert into pelamar (username,nama_lengkap,alamat,jenis_kelamin,tanggal_lahir,no_ktp,email) values ('Velazquez.Shelly91','Velazquez Shelly','Jl. Sawo No. 58 - 60, Bogor 15632','L','34140','29122111730121100007','Velazquez.Shelly91@gmail.com');</v>
      </c>
      <c r="P375" t="str">
        <f t="shared" ca="1" si="22"/>
        <v>21527172515111600009</v>
      </c>
      <c r="S375" s="19">
        <f t="shared" ca="1" si="23"/>
        <v>35268</v>
      </c>
      <c r="T375" t="str">
        <f t="shared" ca="1" si="24"/>
        <v>Jl. Prof. Dr. Latumeten No. 1, Aceh 16021</v>
      </c>
    </row>
    <row r="376" spans="1:20" x14ac:dyDescent="0.35">
      <c r="A376" s="41" t="s">
        <v>1038</v>
      </c>
      <c r="B376" t="s">
        <v>1550</v>
      </c>
      <c r="C376" t="s">
        <v>3246</v>
      </c>
      <c r="D376" t="s">
        <v>2709</v>
      </c>
      <c r="E376" s="19">
        <v>33629</v>
      </c>
      <c r="F376" t="s">
        <v>2581</v>
      </c>
      <c r="G376" t="s">
        <v>2082</v>
      </c>
      <c r="H376" s="8"/>
      <c r="I376" t="str">
        <f t="shared" si="25"/>
        <v>insert into pelamar (username,nama_lengkap,alamat,jenis_kelamin,tanggal_lahir,no_ktp,email) values ('Albert.Dorothy22','Albert Dorothy','Jl. R. C. Veteran No. 178, Samarinda 14473','P','33629','13929161717101600004','Albert.Dorothy22@gmail.com');</v>
      </c>
      <c r="P376" t="str">
        <f t="shared" ca="1" si="22"/>
        <v>19717022112121300003</v>
      </c>
      <c r="S376" s="19">
        <f t="shared" ca="1" si="23"/>
        <v>34202</v>
      </c>
      <c r="T376" t="str">
        <f t="shared" ca="1" si="24"/>
        <v>Jl. Jeruk Raya No. 15 RT. 0011 / RW. 01, Papua 12740</v>
      </c>
    </row>
    <row r="377" spans="1:20" x14ac:dyDescent="0.35">
      <c r="A377" s="41" t="s">
        <v>1039</v>
      </c>
      <c r="B377" t="s">
        <v>1551</v>
      </c>
      <c r="C377" t="s">
        <v>3247</v>
      </c>
      <c r="D377" t="s">
        <v>76</v>
      </c>
      <c r="E377" s="19">
        <v>35029</v>
      </c>
      <c r="F377" t="s">
        <v>2582</v>
      </c>
      <c r="G377" t="s">
        <v>2083</v>
      </c>
      <c r="I377" t="str">
        <f t="shared" si="25"/>
        <v>insert into pelamar (username,nama_lengkap,alamat,jenis_kelamin,tanggal_lahir,no_ktp,email) values ('Tucker.Lucian78','Tucker Lucian','Jl. Pluit Raya No. 2, Bontang 14868','L','35029','31822142317111300009','Tucker.Lucian78@hotmail.com');</v>
      </c>
      <c r="P377" t="str">
        <f t="shared" ca="1" si="22"/>
        <v>30713073325111100002</v>
      </c>
      <c r="S377" s="19">
        <f t="shared" ca="1" si="23"/>
        <v>32942</v>
      </c>
      <c r="T377" t="str">
        <f t="shared" ca="1" si="24"/>
        <v>Jl. HR. Rasuna Said Kav. C-21 Kuningan, Bontang 14031</v>
      </c>
    </row>
    <row r="378" spans="1:20" x14ac:dyDescent="0.35">
      <c r="A378" s="41" t="s">
        <v>1040</v>
      </c>
      <c r="B378" t="s">
        <v>1552</v>
      </c>
      <c r="C378" t="s">
        <v>3248</v>
      </c>
      <c r="D378" t="s">
        <v>76</v>
      </c>
      <c r="E378" s="19">
        <v>33740</v>
      </c>
      <c r="F378" t="s">
        <v>2583</v>
      </c>
      <c r="G378" t="s">
        <v>2084</v>
      </c>
      <c r="H378" s="8"/>
      <c r="I378" t="str">
        <f t="shared" si="25"/>
        <v>insert into pelamar (username,nama_lengkap,alamat,jenis_kelamin,tanggal_lahir,no_ktp,email) values ('Mays.Zelenia2','Mays Zelenia','Jl. Garnisun No. 2 - 3, Jakarta Utara 12415','L','33740','16311172818101500003','Mays.Zelenia2@yahoo.com');</v>
      </c>
      <c r="P378" t="str">
        <f t="shared" ca="1" si="22"/>
        <v>11934141930121200004</v>
      </c>
      <c r="S378" s="19">
        <f t="shared" ca="1" si="23"/>
        <v>35373</v>
      </c>
      <c r="T378" t="str">
        <f t="shared" ca="1" si="24"/>
        <v>Jl. Kyai Tapa No. , Bontang 15293</v>
      </c>
    </row>
    <row r="379" spans="1:20" x14ac:dyDescent="0.35">
      <c r="A379" s="41" t="s">
        <v>1041</v>
      </c>
      <c r="B379" t="s">
        <v>1553</v>
      </c>
      <c r="C379" t="s">
        <v>3249</v>
      </c>
      <c r="D379" t="s">
        <v>2709</v>
      </c>
      <c r="E379" s="19">
        <v>33593</v>
      </c>
      <c r="F379" t="s">
        <v>2584</v>
      </c>
      <c r="G379" t="s">
        <v>2085</v>
      </c>
      <c r="I379" t="str">
        <f t="shared" si="25"/>
        <v>insert into pelamar (username,nama_lengkap,alamat,jenis_kelamin,tanggal_lahir,no_ktp,email) values ('Mcknight.Dorothy30','Mcknight Dorothy','Jl. Raya Bogor, Jakarta Utara 12396','P','33593','24525112018101400002','Mcknight.Dorothy30@yahoo.com');</v>
      </c>
      <c r="P379" t="str">
        <f t="shared" ca="1" si="22"/>
        <v>18717132813101600002</v>
      </c>
      <c r="S379" s="19">
        <f t="shared" ca="1" si="23"/>
        <v>36428</v>
      </c>
      <c r="T379" t="str">
        <f t="shared" ca="1" si="24"/>
        <v>Jl. Duren Sawit Baru No. 2, Papua 15042</v>
      </c>
    </row>
    <row r="380" spans="1:20" x14ac:dyDescent="0.35">
      <c r="A380" s="41" t="s">
        <v>1042</v>
      </c>
      <c r="B380" t="s">
        <v>1554</v>
      </c>
      <c r="C380" t="s">
        <v>3250</v>
      </c>
      <c r="D380" t="s">
        <v>76</v>
      </c>
      <c r="E380" s="19">
        <v>35025</v>
      </c>
      <c r="F380" t="s">
        <v>2585</v>
      </c>
      <c r="G380" t="s">
        <v>2086</v>
      </c>
      <c r="H380" s="8"/>
      <c r="I380" t="str">
        <f t="shared" si="25"/>
        <v>insert into pelamar (username,nama_lengkap,alamat,jenis_kelamin,tanggal_lahir,no_ktp,email) values ('Odonnell.Deacon8','Odonnell Deacon','Jl. Bintaro Permai Raya No. 3, Cilacap 13603','L','35025','19821011411121000008','Odonnell.Deacon8@yahoo.com');</v>
      </c>
      <c r="P380" t="str">
        <f t="shared" ca="1" si="22"/>
        <v>30326111320121600001</v>
      </c>
      <c r="S380" s="19">
        <f t="shared" ca="1" si="23"/>
        <v>33357</v>
      </c>
      <c r="T380" t="str">
        <f t="shared" ca="1" si="24"/>
        <v>Jl. MT. Haryono No. 8, Jakarta Selatan 14813</v>
      </c>
    </row>
    <row r="381" spans="1:20" x14ac:dyDescent="0.35">
      <c r="A381" s="41" t="s">
        <v>1043</v>
      </c>
      <c r="B381" t="s">
        <v>1555</v>
      </c>
      <c r="C381" t="s">
        <v>3251</v>
      </c>
      <c r="D381" t="s">
        <v>2709</v>
      </c>
      <c r="E381" s="19">
        <v>36407</v>
      </c>
      <c r="F381" t="s">
        <v>2586</v>
      </c>
      <c r="G381" t="s">
        <v>2087</v>
      </c>
      <c r="I381" t="str">
        <f t="shared" si="25"/>
        <v>insert into pelamar (username,nama_lengkap,alamat,jenis_kelamin,tanggal_lahir,no_ktp,email) values ('Compton.Demetria66','Compton Demetria','Jl. RS Fatmawati No. 74 , Semarang 14040','P','36407','19223092017121200003','Compton.Demetria66@gmail.com');</v>
      </c>
      <c r="P381" t="str">
        <f t="shared" ca="1" si="22"/>
        <v>32115091530101000009</v>
      </c>
      <c r="S381" s="19">
        <f t="shared" ca="1" si="23"/>
        <v>34690</v>
      </c>
      <c r="T381" t="str">
        <f t="shared" ca="1" si="24"/>
        <v>Jl. Teuku Cik Ditiro No. 28, Depok 12995</v>
      </c>
    </row>
    <row r="382" spans="1:20" x14ac:dyDescent="0.35">
      <c r="A382" s="41" t="s">
        <v>1044</v>
      </c>
      <c r="B382" t="s">
        <v>1556</v>
      </c>
      <c r="C382" t="s">
        <v>3252</v>
      </c>
      <c r="D382" t="s">
        <v>76</v>
      </c>
      <c r="E382" s="19">
        <v>34433</v>
      </c>
      <c r="F382" t="s">
        <v>2587</v>
      </c>
      <c r="G382" t="s">
        <v>2088</v>
      </c>
      <c r="H382" s="8"/>
      <c r="I382" t="str">
        <f t="shared" si="25"/>
        <v>insert into pelamar (username,nama_lengkap,alamat,jenis_kelamin,tanggal_lahir,no_ktp,email) values ('Vang.Anjolie13','Vang Anjolie','Jl. Raya Pasar Minggu No. 3 A, Garut 15796','L','34433','24514071923101200007','Vang.Anjolie13@hotmail.com');</v>
      </c>
      <c r="P382" t="str">
        <f t="shared" ca="1" si="22"/>
        <v>22924112720111100008</v>
      </c>
      <c r="S382" s="19">
        <f t="shared" ca="1" si="23"/>
        <v>33159</v>
      </c>
      <c r="T382" t="str">
        <f t="shared" ca="1" si="24"/>
        <v>Jl. Bunga Rampai X - Perumnas Klender, Medan 14925</v>
      </c>
    </row>
    <row r="383" spans="1:20" x14ac:dyDescent="0.35">
      <c r="A383" s="41" t="s">
        <v>1045</v>
      </c>
      <c r="B383" t="s">
        <v>1557</v>
      </c>
      <c r="C383" t="s">
        <v>3253</v>
      </c>
      <c r="D383" t="s">
        <v>76</v>
      </c>
      <c r="E383" s="19">
        <v>33776</v>
      </c>
      <c r="F383" t="s">
        <v>2588</v>
      </c>
      <c r="G383" t="s">
        <v>2089</v>
      </c>
      <c r="I383" t="str">
        <f t="shared" si="25"/>
        <v>insert into pelamar (username,nama_lengkap,alamat,jenis_kelamin,tanggal_lahir,no_ktp,email) values ('Burke.Martha6','Burke Martha','Jl. Jend. Sudirman Kav. 49 , Jakarta Selatan 15057','L','33776','32414011811121200001','Burke.Martha6@gmail.com');</v>
      </c>
      <c r="P383" t="str">
        <f t="shared" ca="1" si="22"/>
        <v>15314092026101300008</v>
      </c>
      <c r="S383" s="19">
        <f t="shared" ca="1" si="23"/>
        <v>36355</v>
      </c>
      <c r="T383" t="str">
        <f t="shared" ca="1" si="24"/>
        <v>Jl. R. C. Veteran No. 178, Aceh 13710</v>
      </c>
    </row>
    <row r="384" spans="1:20" x14ac:dyDescent="0.35">
      <c r="A384" s="41" t="s">
        <v>1046</v>
      </c>
      <c r="B384" t="s">
        <v>1558</v>
      </c>
      <c r="C384" t="s">
        <v>3254</v>
      </c>
      <c r="D384" t="s">
        <v>2709</v>
      </c>
      <c r="E384" s="19">
        <v>33673</v>
      </c>
      <c r="F384" t="s">
        <v>2589</v>
      </c>
      <c r="G384" t="s">
        <v>2090</v>
      </c>
      <c r="H384" s="8"/>
      <c r="I384" t="str">
        <f t="shared" si="25"/>
        <v>insert into pelamar (username,nama_lengkap,alamat,jenis_kelamin,tanggal_lahir,no_ktp,email) values ('Reyes.Harding37','Reyes Harding','Jl. LetJen S. Parman Kav. 87, Slipi, Aceh 15780','P','33673','26530092920101100008','Reyes.Harding37@hotmail.com');</v>
      </c>
      <c r="P384" t="str">
        <f t="shared" ca="1" si="22"/>
        <v>20122012320121500003</v>
      </c>
      <c r="S384" s="19">
        <f t="shared" ca="1" si="23"/>
        <v>35728</v>
      </c>
      <c r="T384" t="str">
        <f t="shared" ca="1" si="24"/>
        <v>Jl. LetJen S. Parman Kav. 87, Jakarta Utara 15757</v>
      </c>
    </row>
    <row r="385" spans="1:20" x14ac:dyDescent="0.35">
      <c r="A385" s="41" t="s">
        <v>1047</v>
      </c>
      <c r="B385" t="s">
        <v>1559</v>
      </c>
      <c r="C385" t="s">
        <v>3255</v>
      </c>
      <c r="D385" t="s">
        <v>76</v>
      </c>
      <c r="E385" s="19">
        <v>35667</v>
      </c>
      <c r="F385" t="s">
        <v>2590</v>
      </c>
      <c r="G385" t="s">
        <v>2091</v>
      </c>
      <c r="I385" t="str">
        <f t="shared" si="25"/>
        <v>insert into pelamar (username,nama_lengkap,alamat,jenis_kelamin,tanggal_lahir,no_ktp,email) values ('Pena.Hayes97','Pena Hayes','Jl. Raya Pondok Gede No. 4, Jakarta Selatan 12955','L','35667','21417012320101000008','Pena.Hayes97@gmail.com');</v>
      </c>
      <c r="P385" t="str">
        <f t="shared" ca="1" si="22"/>
        <v>21828022924121400002</v>
      </c>
      <c r="S385" s="19">
        <f t="shared" ca="1" si="23"/>
        <v>32712</v>
      </c>
      <c r="T385" t="str">
        <f t="shared" ca="1" si="24"/>
        <v>Jl. Jeruk Raya No. 15 RT. 0011 / RW. 01, Papua 15154</v>
      </c>
    </row>
    <row r="386" spans="1:20" x14ac:dyDescent="0.35">
      <c r="A386" s="41" t="s">
        <v>1048</v>
      </c>
      <c r="B386" t="s">
        <v>1560</v>
      </c>
      <c r="C386" t="s">
        <v>3256</v>
      </c>
      <c r="D386" t="s">
        <v>2709</v>
      </c>
      <c r="E386" s="19">
        <v>36129</v>
      </c>
      <c r="F386" t="s">
        <v>2591</v>
      </c>
      <c r="G386" t="s">
        <v>2092</v>
      </c>
      <c r="H386" s="8"/>
      <c r="I386" t="str">
        <f t="shared" si="25"/>
        <v>insert into pelamar (username,nama_lengkap,alamat,jenis_kelamin,tanggal_lahir,no_ktp,email) values ('Grimes.Gray62','Grimes Gray','Jl. TB Simatupang No. 71 Jak-Tim, Makasar 14766','P','36129','31924192710111300000','Grimes.Gray62@hotmail.com');</v>
      </c>
      <c r="P386" t="str">
        <f t="shared" ca="1" si="22"/>
        <v>28819171826111400001</v>
      </c>
      <c r="S386" s="19">
        <f t="shared" ca="1" si="23"/>
        <v>32942</v>
      </c>
      <c r="T386" t="str">
        <f t="shared" ca="1" si="24"/>
        <v>Jl. Kyai Maja No. 43, Jakarta Selatan 13901</v>
      </c>
    </row>
    <row r="387" spans="1:20" x14ac:dyDescent="0.35">
      <c r="A387" s="41" t="s">
        <v>1049</v>
      </c>
      <c r="B387" t="s">
        <v>1561</v>
      </c>
      <c r="C387" t="s">
        <v>3257</v>
      </c>
      <c r="D387" t="s">
        <v>76</v>
      </c>
      <c r="E387" s="19">
        <v>36145</v>
      </c>
      <c r="F387" t="s">
        <v>2592</v>
      </c>
      <c r="G387" t="s">
        <v>2093</v>
      </c>
      <c r="I387" t="str">
        <f t="shared" si="25"/>
        <v>insert into pelamar (username,nama_lengkap,alamat,jenis_kelamin,tanggal_lahir,no_ktp,email) values ('Velez.Bertha40','Velez Bertha','Jl. Panglima Polim I  No. 34, Medan 12723','L','36145','26923193213121500003','Velez.Bertha40@yahoo.com');</v>
      </c>
      <c r="P387" t="str">
        <f t="shared" ca="1" si="22"/>
        <v>33522023322101000005</v>
      </c>
      <c r="S387" s="19">
        <f t="shared" ca="1" si="23"/>
        <v>34081</v>
      </c>
      <c r="T387" t="str">
        <f t="shared" ca="1" si="24"/>
        <v>Jl. Dharmawangsa Raya No. 13  Blok P II, Depok 12706</v>
      </c>
    </row>
    <row r="388" spans="1:20" x14ac:dyDescent="0.35">
      <c r="A388" s="41" t="s">
        <v>1050</v>
      </c>
      <c r="B388" t="s">
        <v>1562</v>
      </c>
      <c r="C388" t="s">
        <v>3258</v>
      </c>
      <c r="D388" t="s">
        <v>76</v>
      </c>
      <c r="E388" s="19">
        <v>35704</v>
      </c>
      <c r="F388" t="s">
        <v>2593</v>
      </c>
      <c r="G388" t="s">
        <v>2094</v>
      </c>
      <c r="H388" s="8"/>
      <c r="I388" t="str">
        <f t="shared" si="25"/>
        <v>insert into pelamar (username,nama_lengkap,alamat,jenis_kelamin,tanggal_lahir,no_ktp,email) values ('Gould.Darrel85','Gould Darrel','Jl. Ciledug Raya No. 94 - 96, Bontang 12714','L','35704','26428043121121600007','Gould.Darrel85@hotmail.com');</v>
      </c>
      <c r="P388" t="str">
        <f t="shared" ca="1" si="22"/>
        <v>18921083130121100009</v>
      </c>
      <c r="S388" s="19">
        <f t="shared" ca="1" si="23"/>
        <v>33064</v>
      </c>
      <c r="T388" t="str">
        <f t="shared" ca="1" si="24"/>
        <v>Jl. Jend. Sudirman Kav. 49 , Medan 15169</v>
      </c>
    </row>
    <row r="389" spans="1:20" x14ac:dyDescent="0.35">
      <c r="A389" s="41" t="s">
        <v>1051</v>
      </c>
      <c r="B389" t="s">
        <v>1563</v>
      </c>
      <c r="C389" t="s">
        <v>3259</v>
      </c>
      <c r="D389" t="s">
        <v>2709</v>
      </c>
      <c r="E389" s="19">
        <v>34366</v>
      </c>
      <c r="F389" t="s">
        <v>2594</v>
      </c>
      <c r="G389" t="s">
        <v>2095</v>
      </c>
      <c r="I389" t="str">
        <f t="shared" si="25"/>
        <v>insert into pelamar (username,nama_lengkap,alamat,jenis_kelamin,tanggal_lahir,no_ktp,email) values ('Fernandez.Deborah38','Fernandez Deborah','Jl. Raya Cilandak  KKO, Bandung 15898','P','34366','32622052427101100007','Fernandez.Deborah38@hotmail.com');</v>
      </c>
      <c r="P389" t="str">
        <f t="shared" ca="1" si="22"/>
        <v>17226023428101100006</v>
      </c>
      <c r="S389" s="19">
        <f t="shared" ca="1" si="23"/>
        <v>35445</v>
      </c>
      <c r="T389" t="str">
        <f t="shared" ca="1" si="24"/>
        <v>Jl. H. Rohimin No. 30, Jakarta Selatan 14778</v>
      </c>
    </row>
    <row r="390" spans="1:20" x14ac:dyDescent="0.35">
      <c r="A390" s="41" t="s">
        <v>1052</v>
      </c>
      <c r="B390" t="s">
        <v>1564</v>
      </c>
      <c r="C390" t="s">
        <v>3260</v>
      </c>
      <c r="D390" t="s">
        <v>76</v>
      </c>
      <c r="E390" s="19">
        <v>35312</v>
      </c>
      <c r="F390" t="s">
        <v>2595</v>
      </c>
      <c r="G390" t="s">
        <v>2096</v>
      </c>
      <c r="H390" s="8"/>
      <c r="I390" t="str">
        <f t="shared" si="25"/>
        <v>insert into pelamar (username,nama_lengkap,alamat,jenis_kelamin,tanggal_lahir,no_ktp,email) values ('Conrad.Idola55','Conrad Idola','Jl. MT. Haryono No. 8, Cilacap 13830','L','35312','20622033424111000002','Conrad.Idola55@gmail.com');</v>
      </c>
      <c r="P390" t="str">
        <f t="shared" ref="P390:P453" ca="1" si="26">RANDBETWEEN(11,34)&amp;RANDBETWEEN(1,9)&amp;RANDBETWEEN(11,34)&amp;RANDBETWEEN(0,1)&amp;RANDBETWEEN(1,9)&amp;RANDBETWEEN(11,34)&amp;RANDBETWEEN(10,30)&amp;RANDBETWEEN(10,12)&amp;RANDBETWEEN(10,16)&amp;"0000"&amp;RANDBETWEEN(0,9)</f>
        <v>23634032929101100003</v>
      </c>
      <c r="S390" s="19">
        <f t="shared" ref="S390:S453" ca="1" si="27">RANDBETWEEN(DATE(1989,1,1),DATE(1999,12,30))</f>
        <v>33408</v>
      </c>
      <c r="T390" t="str">
        <f t="shared" ref="T390:T453" ca="1" si="28">INDEX(V:V,RANDBETWEEN(6,222),1)&amp;", "&amp;INDEX(U:U,RANDBETWEEN(6,22),1)&amp;" 1"&amp;RANDBETWEEN(2111,6111)</f>
        <v>Jl. Jenderal Gatot Subroto Kav. 59, Bandung 14415</v>
      </c>
    </row>
    <row r="391" spans="1:20" x14ac:dyDescent="0.35">
      <c r="A391" s="41" t="s">
        <v>1053</v>
      </c>
      <c r="B391" t="s">
        <v>1565</v>
      </c>
      <c r="C391" t="s">
        <v>3261</v>
      </c>
      <c r="D391" t="s">
        <v>2709</v>
      </c>
      <c r="E391" s="19">
        <v>33702</v>
      </c>
      <c r="F391" t="s">
        <v>2596</v>
      </c>
      <c r="G391" t="s">
        <v>2097</v>
      </c>
      <c r="I391" t="str">
        <f t="shared" si="25"/>
        <v>insert into pelamar (username,nama_lengkap,alamat,jenis_kelamin,tanggal_lahir,no_ktp,email) values ('Moon.Harding14','Moon Harding','Jl. RS Fatmawati No. 80 - 82, Jakarta Selatan 13391','P','33702','30523013221121200009','Moon.Harding14@gmail.com');</v>
      </c>
      <c r="P391" t="str">
        <f t="shared" ca="1" si="26"/>
        <v>16124182227101500008</v>
      </c>
      <c r="S391" s="19">
        <f t="shared" ca="1" si="27"/>
        <v>35545</v>
      </c>
      <c r="T391" t="str">
        <f t="shared" ca="1" si="28"/>
        <v>Jl. Warung Buncit Raya No. 15, Makasar 14471</v>
      </c>
    </row>
    <row r="392" spans="1:20" x14ac:dyDescent="0.35">
      <c r="A392" s="41" t="s">
        <v>1054</v>
      </c>
      <c r="B392" t="s">
        <v>1566</v>
      </c>
      <c r="C392" t="s">
        <v>3262</v>
      </c>
      <c r="D392" t="s">
        <v>76</v>
      </c>
      <c r="E392" s="19">
        <v>32881</v>
      </c>
      <c r="F392" t="s">
        <v>2597</v>
      </c>
      <c r="G392" t="s">
        <v>2098</v>
      </c>
      <c r="H392" s="8"/>
      <c r="I392" t="str">
        <f t="shared" si="25"/>
        <v>insert into pelamar (username,nama_lengkap,alamat,jenis_kelamin,tanggal_lahir,no_ktp,email) values ('James.Denton32','James Denton','Jl. Sultan Agung No. 67, Cilacap 12580','L','32881','30323193129111500000','James.Denton32@yahoo.com');</v>
      </c>
      <c r="P392" t="str">
        <f t="shared" ca="1" si="26"/>
        <v>11732151923101200001</v>
      </c>
      <c r="S392" s="19">
        <f t="shared" ca="1" si="27"/>
        <v>36433</v>
      </c>
      <c r="T392" t="str">
        <f t="shared" ca="1" si="28"/>
        <v>Jl. Siaga Raya Kav. 4 - 8, Surabaya 15586</v>
      </c>
    </row>
    <row r="393" spans="1:20" x14ac:dyDescent="0.35">
      <c r="A393" s="41" t="s">
        <v>1055</v>
      </c>
      <c r="B393" t="s">
        <v>1567</v>
      </c>
      <c r="C393" t="s">
        <v>3263</v>
      </c>
      <c r="D393" t="s">
        <v>76</v>
      </c>
      <c r="E393" s="19">
        <v>33185</v>
      </c>
      <c r="F393" t="s">
        <v>2598</v>
      </c>
      <c r="G393" t="s">
        <v>2099</v>
      </c>
      <c r="I393" t="str">
        <f t="shared" si="25"/>
        <v>insert into pelamar (username,nama_lengkap,alamat,jenis_kelamin,tanggal_lahir,no_ktp,email) values ('Roberts.Stephen1','Roberts Stephen','Jl. Raya Cilandak  KKO, Balikpapan 15585','L','33185','29133011628101400007','Roberts.Stephen1@yahoo.com');</v>
      </c>
      <c r="P393" t="str">
        <f t="shared" ca="1" si="26"/>
        <v>11822071328121400003</v>
      </c>
      <c r="S393" s="19">
        <f t="shared" ca="1" si="27"/>
        <v>34858</v>
      </c>
      <c r="T393" t="str">
        <f t="shared" ca="1" si="28"/>
        <v>Jl. H. Rohimin No. 30, Surabaya 14454</v>
      </c>
    </row>
    <row r="394" spans="1:20" x14ac:dyDescent="0.35">
      <c r="A394" s="41" t="s">
        <v>1056</v>
      </c>
      <c r="B394" t="s">
        <v>1568</v>
      </c>
      <c r="C394" t="s">
        <v>3264</v>
      </c>
      <c r="D394" t="s">
        <v>2709</v>
      </c>
      <c r="E394" s="19">
        <v>32926</v>
      </c>
      <c r="F394" t="s">
        <v>2599</v>
      </c>
      <c r="G394" t="s">
        <v>2100</v>
      </c>
      <c r="H394" s="8"/>
      <c r="I394" t="str">
        <f t="shared" si="25"/>
        <v>insert into pelamar (username,nama_lengkap,alamat,jenis_kelamin,tanggal_lahir,no_ktp,email) values ('Robbins.Erica16','Robbins Erica','Jl. Warung Silah No. 1, Surabaya 12148','P','32926','17616033413101200004','Robbins.Erica16@hotmail.com');</v>
      </c>
      <c r="P394" t="str">
        <f t="shared" ca="1" si="26"/>
        <v>24811082218121500004</v>
      </c>
      <c r="S394" s="19">
        <f t="shared" ca="1" si="27"/>
        <v>32661</v>
      </c>
      <c r="T394" t="str">
        <f t="shared" ca="1" si="28"/>
        <v>Jl. Mohamad Kahfi Raya 1, Tasikmalaya 12989</v>
      </c>
    </row>
    <row r="395" spans="1:20" x14ac:dyDescent="0.35">
      <c r="A395" s="41" t="s">
        <v>1057</v>
      </c>
      <c r="B395" t="s">
        <v>1569</v>
      </c>
      <c r="C395" t="s">
        <v>3265</v>
      </c>
      <c r="D395" t="s">
        <v>76</v>
      </c>
      <c r="E395" s="19">
        <v>35542</v>
      </c>
      <c r="F395" t="s">
        <v>2600</v>
      </c>
      <c r="G395" t="s">
        <v>2101</v>
      </c>
      <c r="I395" t="str">
        <f t="shared" si="25"/>
        <v>insert into pelamar (username,nama_lengkap,alamat,jenis_kelamin,tanggal_lahir,no_ktp,email) values ('Rodriguez.Stone40','Rodriguez Stone','Jl. HOS Cokroaminoto No. 31 - 33, Surabaya 15945','L','35542','15529082626121200007','Rodriguez.Stone40@yahoo.com');</v>
      </c>
      <c r="P395" t="str">
        <f t="shared" ca="1" si="26"/>
        <v>24822132013101500001</v>
      </c>
      <c r="S395" s="19">
        <f t="shared" ca="1" si="27"/>
        <v>32979</v>
      </c>
      <c r="T395" t="str">
        <f t="shared" ca="1" si="28"/>
        <v>Jl. Pulomas Barat VI No. 20, Balikpapan 12203</v>
      </c>
    </row>
    <row r="396" spans="1:20" x14ac:dyDescent="0.35">
      <c r="A396" s="41" t="s">
        <v>1058</v>
      </c>
      <c r="B396" t="s">
        <v>1570</v>
      </c>
      <c r="C396" t="s">
        <v>3266</v>
      </c>
      <c r="D396" t="s">
        <v>2709</v>
      </c>
      <c r="E396" s="19">
        <v>34009</v>
      </c>
      <c r="F396" t="s">
        <v>2601</v>
      </c>
      <c r="G396" t="s">
        <v>2102</v>
      </c>
      <c r="H396" s="8"/>
      <c r="I396" t="str">
        <f t="shared" si="25"/>
        <v>insert into pelamar (username,nama_lengkap,alamat,jenis_kelamin,tanggal_lahir,no_ktp,email) values ('Finley.Shelly100','Finley Shelly','Jl. Warung Buncit Raya No. 15, Depok 12886','P','34009','27615042327101200002','Finley.Shelly100@yahoo.com');</v>
      </c>
      <c r="P396" t="str">
        <f t="shared" ca="1" si="26"/>
        <v>16714122018111100004</v>
      </c>
      <c r="S396" s="19">
        <f t="shared" ca="1" si="27"/>
        <v>34254</v>
      </c>
      <c r="T396" t="str">
        <f t="shared" ca="1" si="28"/>
        <v>Jl. Letjen T. B. Simatupang No. 30, Bontang 16058</v>
      </c>
    </row>
    <row r="397" spans="1:20" x14ac:dyDescent="0.35">
      <c r="A397" s="41" t="s">
        <v>1059</v>
      </c>
      <c r="B397" t="s">
        <v>1571</v>
      </c>
      <c r="C397" t="s">
        <v>3267</v>
      </c>
      <c r="D397" t="s">
        <v>76</v>
      </c>
      <c r="E397" s="19">
        <v>34866</v>
      </c>
      <c r="F397" t="s">
        <v>2602</v>
      </c>
      <c r="G397" t="s">
        <v>2103</v>
      </c>
      <c r="I397" t="str">
        <f t="shared" si="25"/>
        <v>insert into pelamar (username,nama_lengkap,alamat,jenis_kelamin,tanggal_lahir,no_ktp,email) values ('Abbott.Owen53','Abbott Owen','Jl. Diponegoro No. 71, Garut 13439','L','34866','27324132423101600000','Abbott.Owen53@yahoo.com');</v>
      </c>
      <c r="P397" t="str">
        <f t="shared" ca="1" si="26"/>
        <v>28815111410101600006</v>
      </c>
      <c r="S397" s="19">
        <f t="shared" ca="1" si="27"/>
        <v>34608</v>
      </c>
      <c r="T397" t="str">
        <f t="shared" ca="1" si="28"/>
        <v>Jl. Sumur Batu Raya Blok A3 No. 13, Semarang 13863</v>
      </c>
    </row>
    <row r="398" spans="1:20" x14ac:dyDescent="0.35">
      <c r="A398" s="41" t="s">
        <v>1060</v>
      </c>
      <c r="B398" t="s">
        <v>1572</v>
      </c>
      <c r="C398" t="s">
        <v>3268</v>
      </c>
      <c r="D398" t="s">
        <v>76</v>
      </c>
      <c r="E398" s="19">
        <v>35201</v>
      </c>
      <c r="F398" t="s">
        <v>2603</v>
      </c>
      <c r="G398" t="s">
        <v>2104</v>
      </c>
      <c r="H398" s="8"/>
      <c r="I398" t="str">
        <f t="shared" si="25"/>
        <v>insert into pelamar (username,nama_lengkap,alamat,jenis_kelamin,tanggal_lahir,no_ktp,email) values ('Curtis.Michael78','Curtis Michael','Jl. Pemuda No. 80  RT.001 RW.08, Bandung 15642','L','35201','14534081620101300001','Curtis.Michael78@gmail.com');</v>
      </c>
      <c r="P398" t="str">
        <f t="shared" ca="1" si="26"/>
        <v>21331042729121000008</v>
      </c>
      <c r="S398" s="19">
        <f t="shared" ca="1" si="27"/>
        <v>35410</v>
      </c>
      <c r="T398" t="str">
        <f t="shared" ca="1" si="28"/>
        <v>Jl. HR. Rasuna Said Kav. C-21 Kuningan, Depok 12758</v>
      </c>
    </row>
    <row r="399" spans="1:20" x14ac:dyDescent="0.35">
      <c r="A399" s="41" t="s">
        <v>1061</v>
      </c>
      <c r="B399" t="s">
        <v>1573</v>
      </c>
      <c r="C399" t="s">
        <v>3269</v>
      </c>
      <c r="D399" t="s">
        <v>2709</v>
      </c>
      <c r="E399" s="19">
        <v>33160</v>
      </c>
      <c r="F399" t="s">
        <v>2604</v>
      </c>
      <c r="G399" t="s">
        <v>2105</v>
      </c>
      <c r="I399" t="str">
        <f t="shared" si="25"/>
        <v>insert into pelamar (username,nama_lengkap,alamat,jenis_kelamin,tanggal_lahir,no_ktp,email) values ('Waller.Jena96','Waller Jena','Jl. Perintis Kemerdekaan Kav. 149, Jakarta Selatan 14390','P','33160','21128041821111500007','Waller.Jena96@hotmail.com');</v>
      </c>
      <c r="P399" t="str">
        <f t="shared" ca="1" si="26"/>
        <v>28617052122111300001</v>
      </c>
      <c r="S399" s="19">
        <f t="shared" ca="1" si="27"/>
        <v>33701</v>
      </c>
      <c r="T399" t="str">
        <f t="shared" ca="1" si="28"/>
        <v>Jl. Garnisun No. 2 - 3, Bogor 15906</v>
      </c>
    </row>
    <row r="400" spans="1:20" x14ac:dyDescent="0.35">
      <c r="A400" s="41" t="s">
        <v>1062</v>
      </c>
      <c r="B400" t="s">
        <v>1574</v>
      </c>
      <c r="C400" t="s">
        <v>3270</v>
      </c>
      <c r="D400" t="s">
        <v>76</v>
      </c>
      <c r="E400" s="19">
        <v>36233</v>
      </c>
      <c r="F400" t="s">
        <v>2605</v>
      </c>
      <c r="G400" t="s">
        <v>2106</v>
      </c>
      <c r="H400" s="8"/>
      <c r="I400" t="str">
        <f t="shared" si="25"/>
        <v>insert into pelamar (username,nama_lengkap,alamat,jenis_kelamin,tanggal_lahir,no_ktp,email) values ('Salazar.Coby19','Salazar Coby','Jl. Duren Tiga Raya No. 5, Tasikmalaya 14376','L','36233','12715111519111100006','Salazar.Coby19@hotmail.com');</v>
      </c>
      <c r="P400" t="str">
        <f t="shared" ca="1" si="26"/>
        <v>32725042430121100000</v>
      </c>
      <c r="S400" s="19">
        <f t="shared" ca="1" si="27"/>
        <v>35026</v>
      </c>
      <c r="T400" t="str">
        <f t="shared" ca="1" si="28"/>
        <v>Jl. Sultan Agung No. 67, Cilacap 12798</v>
      </c>
    </row>
    <row r="401" spans="1:20" x14ac:dyDescent="0.35">
      <c r="A401" s="41" t="s">
        <v>1063</v>
      </c>
      <c r="B401" t="s">
        <v>1575</v>
      </c>
      <c r="C401" t="s">
        <v>3271</v>
      </c>
      <c r="D401" t="s">
        <v>2709</v>
      </c>
      <c r="E401" s="19">
        <v>36145</v>
      </c>
      <c r="F401" t="s">
        <v>2606</v>
      </c>
      <c r="G401" t="s">
        <v>2107</v>
      </c>
      <c r="I401" t="str">
        <f t="shared" si="25"/>
        <v>insert into pelamar (username,nama_lengkap,alamat,jenis_kelamin,tanggal_lahir,no_ktp,email) values ('Schwartz.Megan66','Schwartz Megan','Jl. Jend. Sudirman Kav. 49 , Balikpapan 13951','P','36145','20413073413111500006','Schwartz.Megan66@yahoo.com');</v>
      </c>
      <c r="P401" t="str">
        <f t="shared" ca="1" si="26"/>
        <v>11616091628121400000</v>
      </c>
      <c r="S401" s="19">
        <f t="shared" ca="1" si="27"/>
        <v>36092</v>
      </c>
      <c r="T401" t="str">
        <f t="shared" ca="1" si="28"/>
        <v>Jl. Raya Bogor KM. 22 No. 44, Semarang 13679</v>
      </c>
    </row>
    <row r="402" spans="1:20" x14ac:dyDescent="0.35">
      <c r="A402" s="41" t="s">
        <v>1064</v>
      </c>
      <c r="B402" t="s">
        <v>1576</v>
      </c>
      <c r="C402" t="s">
        <v>3272</v>
      </c>
      <c r="D402" t="s">
        <v>76</v>
      </c>
      <c r="E402" s="19">
        <v>36427</v>
      </c>
      <c r="F402" t="s">
        <v>2607</v>
      </c>
      <c r="G402" t="s">
        <v>2108</v>
      </c>
      <c r="H402" s="8"/>
      <c r="I402" t="str">
        <f t="shared" si="25"/>
        <v>insert into pelamar (username,nama_lengkap,alamat,jenis_kelamin,tanggal_lahir,no_ktp,email) values ('Ryan.Aladdin11','Ryan Aladdin','Jl. Kesehatan No. 9, Tasikmalaya 14923','L','36427','26620192023101200007','Ryan.Aladdin11@gmail.com');</v>
      </c>
      <c r="P402" t="str">
        <f t="shared" ca="1" si="26"/>
        <v>17326133210111400006</v>
      </c>
      <c r="S402" s="19">
        <f t="shared" ca="1" si="27"/>
        <v>36086</v>
      </c>
      <c r="T402" t="str">
        <f t="shared" ca="1" si="28"/>
        <v>Jl. Aipda K. S. Tubun No. 79, Makasar 15311</v>
      </c>
    </row>
    <row r="403" spans="1:20" x14ac:dyDescent="0.35">
      <c r="A403" s="41" t="s">
        <v>1065</v>
      </c>
      <c r="B403" t="s">
        <v>1577</v>
      </c>
      <c r="C403" t="s">
        <v>3273</v>
      </c>
      <c r="D403" t="s">
        <v>76</v>
      </c>
      <c r="E403" s="19">
        <v>32928</v>
      </c>
      <c r="F403" t="s">
        <v>2608</v>
      </c>
      <c r="G403" t="s">
        <v>2109</v>
      </c>
      <c r="I403" t="str">
        <f t="shared" si="25"/>
        <v>insert into pelamar (username,nama_lengkap,alamat,jenis_kelamin,tanggal_lahir,no_ktp,email) values ('Mclaughlin.Austin97','Mclaughlin Austin','Jl. Raya Bogor  Km. 19  No. 3.a, Medan 15893','L','32928','24920132125111100006','Mclaughlin.Austin97@hotmail.com');</v>
      </c>
      <c r="P403" t="str">
        <f t="shared" ca="1" si="26"/>
        <v>14727123014111600003</v>
      </c>
      <c r="S403" s="19">
        <f t="shared" ca="1" si="27"/>
        <v>34612</v>
      </c>
      <c r="T403" t="str">
        <f t="shared" ca="1" si="28"/>
        <v>Jl. Duren Tiga Raya No. 5, Medan 15722</v>
      </c>
    </row>
    <row r="404" spans="1:20" x14ac:dyDescent="0.35">
      <c r="A404" s="41" t="s">
        <v>1066</v>
      </c>
      <c r="B404" t="s">
        <v>1578</v>
      </c>
      <c r="C404" t="s">
        <v>3274</v>
      </c>
      <c r="D404" t="s">
        <v>2709</v>
      </c>
      <c r="E404" s="19">
        <v>33765</v>
      </c>
      <c r="F404" t="s">
        <v>2609</v>
      </c>
      <c r="G404" t="s">
        <v>2110</v>
      </c>
      <c r="H404" s="8"/>
      <c r="I404" t="str">
        <f t="shared" si="25"/>
        <v>insert into pelamar (username,nama_lengkap,alamat,jenis_kelamin,tanggal_lahir,no_ktp,email) values ('Chase.Chaim30','Chase Chaim','Jl. Daan Mogot No. 34, Cilacap 15491','P','33765','29817073021101400001','Chase.Chaim30@yahoo.com');</v>
      </c>
      <c r="P404" t="str">
        <f t="shared" ca="1" si="26"/>
        <v>12915132322101400008</v>
      </c>
      <c r="S404" s="19">
        <f t="shared" ca="1" si="27"/>
        <v>35056</v>
      </c>
      <c r="T404" t="str">
        <f t="shared" ca="1" si="28"/>
        <v>Jl. HR. Rasuna Said, Kuningan, Tasikmalaya 15441</v>
      </c>
    </row>
    <row r="405" spans="1:20" x14ac:dyDescent="0.35">
      <c r="A405" s="41" t="s">
        <v>1067</v>
      </c>
      <c r="B405" t="s">
        <v>1579</v>
      </c>
      <c r="C405" t="s">
        <v>3275</v>
      </c>
      <c r="D405" t="s">
        <v>76</v>
      </c>
      <c r="E405" s="19">
        <v>36434</v>
      </c>
      <c r="F405" t="s">
        <v>2610</v>
      </c>
      <c r="G405" t="s">
        <v>2111</v>
      </c>
      <c r="I405" t="str">
        <f t="shared" si="25"/>
        <v>insert into pelamar (username,nama_lengkap,alamat,jenis_kelamin,tanggal_lahir,no_ktp,email) values ('Woods.Kennan17','Woods Kennan','Jl. Salemba Raya No. 41, Cilacap 14665','L','36434','15528062510101600000','Woods.Kennan17@hotmail.com');</v>
      </c>
      <c r="P405" t="str">
        <f t="shared" ca="1" si="26"/>
        <v>33813181423111400000</v>
      </c>
      <c r="S405" s="19">
        <f t="shared" ca="1" si="27"/>
        <v>33041</v>
      </c>
      <c r="T405" t="str">
        <f t="shared" ca="1" si="28"/>
        <v>Jl. Garnisun No. 2 - 3, Aceh 12170</v>
      </c>
    </row>
    <row r="406" spans="1:20" x14ac:dyDescent="0.35">
      <c r="A406" s="41" t="s">
        <v>1068</v>
      </c>
      <c r="B406" t="s">
        <v>1580</v>
      </c>
      <c r="C406" t="s">
        <v>3276</v>
      </c>
      <c r="D406" t="s">
        <v>2709</v>
      </c>
      <c r="E406" s="19">
        <v>34024</v>
      </c>
      <c r="F406" t="s">
        <v>2611</v>
      </c>
      <c r="G406" t="s">
        <v>2112</v>
      </c>
      <c r="H406" s="8"/>
      <c r="I406" t="str">
        <f t="shared" si="25"/>
        <v>insert into pelamar (username,nama_lengkap,alamat,jenis_kelamin,tanggal_lahir,no_ktp,email) values ('Phelps.Illana89','Phelps Illana','JL. Duren Sawit Raya Blok K.3 No.1, Aceh 13769','P','34024','28722193315101400007','Phelps.Illana89@hotmail.com');</v>
      </c>
      <c r="P406" t="str">
        <f t="shared" ca="1" si="26"/>
        <v>15818133327121400000</v>
      </c>
      <c r="S406" s="19">
        <f t="shared" ca="1" si="27"/>
        <v>34186</v>
      </c>
      <c r="T406" t="str">
        <f t="shared" ca="1" si="28"/>
        <v>Jl. Mahoni, Pasar Rebo, Cijantung II , Tasikmalaya 13082</v>
      </c>
    </row>
    <row r="407" spans="1:20" x14ac:dyDescent="0.35">
      <c r="A407" s="41" t="s">
        <v>1069</v>
      </c>
      <c r="B407" t="s">
        <v>1581</v>
      </c>
      <c r="C407" t="s">
        <v>3277</v>
      </c>
      <c r="D407" t="s">
        <v>76</v>
      </c>
      <c r="E407" s="19">
        <v>34870</v>
      </c>
      <c r="F407" t="s">
        <v>2612</v>
      </c>
      <c r="G407" t="s">
        <v>2113</v>
      </c>
      <c r="I407" t="str">
        <f t="shared" si="25"/>
        <v>insert into pelamar (username,nama_lengkap,alamat,jenis_kelamin,tanggal_lahir,no_ktp,email) values ('Cooley.Talon70','Cooley Talon','Jl. Ciputat Raya No. 40, Jakarta Selatan 12145','L','34870','14817183418101500004','Cooley.Talon70@hotmail.com');</v>
      </c>
      <c r="P407" t="str">
        <f t="shared" ca="1" si="26"/>
        <v>21323172024101500009</v>
      </c>
      <c r="S407" s="19">
        <f t="shared" ca="1" si="27"/>
        <v>36290</v>
      </c>
      <c r="T407" t="str">
        <f t="shared" ca="1" si="28"/>
        <v>Jl. Balai Pustaka Raya No. 29-31, Papua 14346</v>
      </c>
    </row>
    <row r="408" spans="1:20" x14ac:dyDescent="0.35">
      <c r="A408" s="41" t="s">
        <v>1070</v>
      </c>
      <c r="B408" t="s">
        <v>1582</v>
      </c>
      <c r="C408" t="s">
        <v>3278</v>
      </c>
      <c r="D408" t="s">
        <v>76</v>
      </c>
      <c r="E408" s="19">
        <v>32772</v>
      </c>
      <c r="F408" t="s">
        <v>2613</v>
      </c>
      <c r="G408" t="s">
        <v>2114</v>
      </c>
      <c r="H408" s="8"/>
      <c r="I408" t="str">
        <f t="shared" si="25"/>
        <v>insert into pelamar (username,nama_lengkap,alamat,jenis_kelamin,tanggal_lahir,no_ktp,email) values ('Mann.Brian16','Mann Brian','Jl. Cendrawasih No.1 Komp. Dep. Han, Mabes TNI  Slipi, Makasar 15174','L','32772','21634111229111600003','Mann.Brian16@gmail.com');</v>
      </c>
      <c r="P408" t="str">
        <f t="shared" ca="1" si="26"/>
        <v>23528062621121500004</v>
      </c>
      <c r="S408" s="19">
        <f t="shared" ca="1" si="27"/>
        <v>34813</v>
      </c>
      <c r="T408" t="str">
        <f t="shared" ca="1" si="28"/>
        <v>Jl. Bendungan Hilir No. 17, Garut 12674</v>
      </c>
    </row>
    <row r="409" spans="1:20" x14ac:dyDescent="0.35">
      <c r="A409" s="41" t="s">
        <v>1071</v>
      </c>
      <c r="B409" t="s">
        <v>1583</v>
      </c>
      <c r="C409" t="s">
        <v>3279</v>
      </c>
      <c r="D409" t="s">
        <v>2709</v>
      </c>
      <c r="E409" s="19">
        <v>34969</v>
      </c>
      <c r="F409" t="s">
        <v>2614</v>
      </c>
      <c r="G409" t="s">
        <v>2115</v>
      </c>
      <c r="I409" t="str">
        <f t="shared" si="25"/>
        <v>insert into pelamar (username,nama_lengkap,alamat,jenis_kelamin,tanggal_lahir,no_ktp,email) values ('Gilmore.Alden89','Gilmore Alden','Jl. Pemuda No. 80  RT.001 RW.08, Makasar 14927','P','34969','28434182230101100006','Gilmore.Alden89@yahoo.com');</v>
      </c>
      <c r="P409" t="str">
        <f t="shared" ca="1" si="26"/>
        <v>32531033227121200009</v>
      </c>
      <c r="S409" s="19">
        <f t="shared" ca="1" si="27"/>
        <v>34516</v>
      </c>
      <c r="T409" t="str">
        <f t="shared" ca="1" si="28"/>
        <v>Jl. Kyai Tapa No. , Bandung 12946</v>
      </c>
    </row>
    <row r="410" spans="1:20" x14ac:dyDescent="0.35">
      <c r="A410" s="41" t="s">
        <v>1072</v>
      </c>
      <c r="B410" t="s">
        <v>1584</v>
      </c>
      <c r="C410" t="s">
        <v>3280</v>
      </c>
      <c r="D410" t="s">
        <v>76</v>
      </c>
      <c r="E410" s="19">
        <v>34403</v>
      </c>
      <c r="F410" t="s">
        <v>2615</v>
      </c>
      <c r="G410" t="s">
        <v>2116</v>
      </c>
      <c r="H410" s="8"/>
      <c r="I410" t="str">
        <f t="shared" si="25"/>
        <v>insert into pelamar (username,nama_lengkap,alamat,jenis_kelamin,tanggal_lahir,no_ktp,email) values ('Wells.Vincent91','Wells Vincent','Jl. Bina Warga RT. 009 / RW. 07, Kalibata, Semarang 13342','L','34403','11812181410111000003','Wells.Vincent91@gmail.com');</v>
      </c>
      <c r="P410" t="str">
        <f t="shared" ca="1" si="26"/>
        <v>32111082215101600009</v>
      </c>
      <c r="S410" s="19">
        <f t="shared" ca="1" si="27"/>
        <v>33379</v>
      </c>
      <c r="T410" t="str">
        <f t="shared" ca="1" si="28"/>
        <v>Jl. Kyai Caringin No. 7, Tasikmalaya 15692</v>
      </c>
    </row>
    <row r="411" spans="1:20" x14ac:dyDescent="0.35">
      <c r="A411" s="41" t="s">
        <v>1073</v>
      </c>
      <c r="B411" t="s">
        <v>1585</v>
      </c>
      <c r="C411" t="s">
        <v>3281</v>
      </c>
      <c r="D411" t="s">
        <v>2709</v>
      </c>
      <c r="E411" s="19">
        <v>33292</v>
      </c>
      <c r="F411" t="s">
        <v>2616</v>
      </c>
      <c r="G411" t="s">
        <v>2117</v>
      </c>
      <c r="I411" t="str">
        <f t="shared" si="25"/>
        <v>insert into pelamar (username,nama_lengkap,alamat,jenis_kelamin,tanggal_lahir,no_ktp,email) values ('Beck.Sybil86','Beck Sybil','Jl. Garnisun No. 2 - 3, Bogor 15089','P','33292','25817061221101600002','Beck.Sybil86@hotmail.com');</v>
      </c>
      <c r="P411" t="str">
        <f t="shared" ca="1" si="26"/>
        <v>28525082320111400000</v>
      </c>
      <c r="S411" s="19">
        <f t="shared" ca="1" si="27"/>
        <v>33208</v>
      </c>
      <c r="T411" t="str">
        <f t="shared" ca="1" si="28"/>
        <v>Jl. Senayan No. 26, Tasikmalaya 15254</v>
      </c>
    </row>
    <row r="412" spans="1:20" x14ac:dyDescent="0.35">
      <c r="A412" s="41" t="s">
        <v>1074</v>
      </c>
      <c r="B412" t="s">
        <v>1586</v>
      </c>
      <c r="C412" t="s">
        <v>3282</v>
      </c>
      <c r="D412" t="s">
        <v>76</v>
      </c>
      <c r="E412" s="19">
        <v>32615</v>
      </c>
      <c r="F412" t="s">
        <v>2617</v>
      </c>
      <c r="G412" t="s">
        <v>2118</v>
      </c>
      <c r="H412" s="8"/>
      <c r="I412" t="str">
        <f t="shared" si="25"/>
        <v>insert into pelamar (username,nama_lengkap,alamat,jenis_kelamin,tanggal_lahir,no_ktp,email) values ('Douglas.Davis20','Douglas Davis','Jl. Raya Pondok Kopi, Papua 14099','L','32615','19912143318111600001','Douglas.Davis20@hotmail.com');</v>
      </c>
      <c r="P412" t="str">
        <f t="shared" ca="1" si="26"/>
        <v>13623052718121100004</v>
      </c>
      <c r="S412" s="19">
        <f t="shared" ca="1" si="27"/>
        <v>35046</v>
      </c>
      <c r="T412" t="str">
        <f t="shared" ca="1" si="28"/>
        <v>Jl. Ciledug Raya No. 94 - 96, Bandung 14307</v>
      </c>
    </row>
    <row r="413" spans="1:20" x14ac:dyDescent="0.35">
      <c r="A413" s="41" t="s">
        <v>1075</v>
      </c>
      <c r="B413" t="s">
        <v>1587</v>
      </c>
      <c r="C413" t="s">
        <v>3283</v>
      </c>
      <c r="D413" t="s">
        <v>76</v>
      </c>
      <c r="E413" s="19">
        <v>34975</v>
      </c>
      <c r="F413" t="s">
        <v>2618</v>
      </c>
      <c r="G413" t="s">
        <v>2119</v>
      </c>
      <c r="I413" t="str">
        <f t="shared" si="25"/>
        <v>insert into pelamar (username,nama_lengkap,alamat,jenis_kelamin,tanggal_lahir,no_ktp,email) values ('Rivera.Kelsie6','Rivera Kelsie','Jl. Siaga Raya Kav. 4 - 8, Jakarta Utara 14656','L','34975','20332132713101500007','Rivera.Kelsie6@hotmail.com');</v>
      </c>
      <c r="P413" t="str">
        <f t="shared" ca="1" si="26"/>
        <v>33414182921121600001</v>
      </c>
      <c r="S413" s="19">
        <f t="shared" ca="1" si="27"/>
        <v>33742</v>
      </c>
      <c r="T413" t="str">
        <f t="shared" ca="1" si="28"/>
        <v>Jl. Ciranjang  II No. 20-22, Balikpapan 15744</v>
      </c>
    </row>
    <row r="414" spans="1:20" x14ac:dyDescent="0.35">
      <c r="A414" s="41" t="s">
        <v>1076</v>
      </c>
      <c r="B414" t="s">
        <v>1588</v>
      </c>
      <c r="C414" t="s">
        <v>3284</v>
      </c>
      <c r="D414" t="s">
        <v>2709</v>
      </c>
      <c r="E414" s="19">
        <v>34042</v>
      </c>
      <c r="F414" t="s">
        <v>2619</v>
      </c>
      <c r="G414" t="s">
        <v>2120</v>
      </c>
      <c r="H414" s="8"/>
      <c r="I414" t="str">
        <f t="shared" si="25"/>
        <v>insert into pelamar (username,nama_lengkap,alamat,jenis_kelamin,tanggal_lahir,no_ktp,email) values ('Fernandez.Colton64','Fernandez Colton','Jl. Jend. Sudirman Kav. 49 , Balikpapan 12217','P','34042','27517073326121300003','Fernandez.Colton64@hotmail.com');</v>
      </c>
      <c r="P414" t="str">
        <f t="shared" ca="1" si="26"/>
        <v>12821023224111000005</v>
      </c>
      <c r="S414" s="19">
        <f t="shared" ca="1" si="27"/>
        <v>35602</v>
      </c>
      <c r="T414" t="str">
        <f t="shared" ca="1" si="28"/>
        <v>Jl. Metro Duta Kav. UE,  Pondok Indah, Aceh 15442</v>
      </c>
    </row>
    <row r="415" spans="1:20" x14ac:dyDescent="0.35">
      <c r="A415" s="41" t="s">
        <v>1077</v>
      </c>
      <c r="B415" t="s">
        <v>1589</v>
      </c>
      <c r="C415" t="s">
        <v>3285</v>
      </c>
      <c r="D415" t="s">
        <v>76</v>
      </c>
      <c r="E415" s="19">
        <v>34065</v>
      </c>
      <c r="F415" t="s">
        <v>2620</v>
      </c>
      <c r="G415" t="s">
        <v>2121</v>
      </c>
      <c r="I415" t="str">
        <f t="shared" ref="I415:I478" si="29">CONCATENATE($I$3,"'",A415,"'",",","'",B415,"'",",","'",C415,"'",",","'",D415,"'",",","'",E415,"'",",","'",F415,"'",",","'",G415,"'",")",";")</f>
        <v>insert into pelamar (username,nama_lengkap,alamat,jenis_kelamin,tanggal_lahir,no_ktp,email) values ('Barber.Yael97','Barber Yael','Jl. Aipda K. S. Tubun No. 79, Depok 14201','L','34065','24420161616101000000','Barber.Yael97@hotmail.com');</v>
      </c>
      <c r="P415" t="str">
        <f t="shared" ca="1" si="26"/>
        <v>21911092215121400007</v>
      </c>
      <c r="S415" s="19">
        <f t="shared" ca="1" si="27"/>
        <v>35685</v>
      </c>
      <c r="T415" t="str">
        <f t="shared" ca="1" si="28"/>
        <v>Jl. Raya Pejuangan Kav. 8, Tasikmalaya 15875</v>
      </c>
    </row>
    <row r="416" spans="1:20" x14ac:dyDescent="0.35">
      <c r="A416" s="41" t="s">
        <v>1078</v>
      </c>
      <c r="B416" t="s">
        <v>1590</v>
      </c>
      <c r="C416" t="s">
        <v>3286</v>
      </c>
      <c r="D416" t="s">
        <v>2709</v>
      </c>
      <c r="E416" s="19">
        <v>34605</v>
      </c>
      <c r="F416" t="s">
        <v>2621</v>
      </c>
      <c r="G416" t="s">
        <v>2122</v>
      </c>
      <c r="H416" s="8"/>
      <c r="I416" t="str">
        <f t="shared" si="29"/>
        <v>insert into pelamar (username,nama_lengkap,alamat,jenis_kelamin,tanggal_lahir,no_ktp,email) values ('Gilmore.Porter80','Gilmore Porter','Jl. Kali Pasir  No. 9, Balikpapan 13673','P','34605','23533182611101100009','Gilmore.Porter80@gmail.com');</v>
      </c>
      <c r="P416" t="str">
        <f t="shared" ca="1" si="26"/>
        <v>31622112618101100009</v>
      </c>
      <c r="S416" s="19">
        <f t="shared" ca="1" si="27"/>
        <v>33343</v>
      </c>
      <c r="T416" t="str">
        <f t="shared" ca="1" si="28"/>
        <v>Jl. Duren Tiga Raya No. 20, Semarang 14657</v>
      </c>
    </row>
    <row r="417" spans="1:20" x14ac:dyDescent="0.35">
      <c r="A417" s="41" t="s">
        <v>1079</v>
      </c>
      <c r="B417" t="s">
        <v>1591</v>
      </c>
      <c r="C417" t="s">
        <v>3287</v>
      </c>
      <c r="D417" t="s">
        <v>76</v>
      </c>
      <c r="E417" s="19">
        <v>34769</v>
      </c>
      <c r="F417" t="s">
        <v>2622</v>
      </c>
      <c r="G417" t="s">
        <v>2123</v>
      </c>
      <c r="I417" t="str">
        <f t="shared" si="29"/>
        <v>insert into pelamar (username,nama_lengkap,alamat,jenis_kelamin,tanggal_lahir,no_ktp,email) values ('Townsend.Leah8','Townsend Leah','Jl. Raya Bogor  Km. 19  No. 3.a, Tasikmalaya 12428','L','34769','34328062314101500009','Townsend.Leah8@yahoo.com');</v>
      </c>
      <c r="P417" t="str">
        <f t="shared" ca="1" si="26"/>
        <v>21229033420111200005</v>
      </c>
      <c r="S417" s="19">
        <f t="shared" ca="1" si="27"/>
        <v>33769</v>
      </c>
      <c r="T417" t="str">
        <f t="shared" ca="1" si="28"/>
        <v>Jl. Achmad Yani No. 2, By Pass, Papua 12212</v>
      </c>
    </row>
    <row r="418" spans="1:20" x14ac:dyDescent="0.35">
      <c r="A418" s="41" t="s">
        <v>1080</v>
      </c>
      <c r="B418" t="s">
        <v>1592</v>
      </c>
      <c r="C418" t="s">
        <v>3288</v>
      </c>
      <c r="D418" t="s">
        <v>76</v>
      </c>
      <c r="E418" s="19">
        <v>32760</v>
      </c>
      <c r="F418" t="s">
        <v>2623</v>
      </c>
      <c r="G418" t="s">
        <v>2124</v>
      </c>
      <c r="H418" s="8"/>
      <c r="I418" t="str">
        <f t="shared" si="29"/>
        <v>insert into pelamar (username,nama_lengkap,alamat,jenis_kelamin,tanggal_lahir,no_ktp,email) values ('Davis.Jordan9','Davis Jordan','Jl. Duren Tiga Raya No. 20, Garut 14515','L','32760','30117061217111000005','Davis.Jordan9@hotmail.com');</v>
      </c>
      <c r="P418" t="str">
        <f t="shared" ca="1" si="26"/>
        <v>34229031615121300006</v>
      </c>
      <c r="S418" s="19">
        <f t="shared" ca="1" si="27"/>
        <v>32548</v>
      </c>
      <c r="T418" t="str">
        <f t="shared" ca="1" si="28"/>
        <v>Jl. Ciledug Raya No. 94 - 96, Medan 14147</v>
      </c>
    </row>
    <row r="419" spans="1:20" x14ac:dyDescent="0.35">
      <c r="A419" s="41" t="s">
        <v>1081</v>
      </c>
      <c r="B419" t="s">
        <v>1593</v>
      </c>
      <c r="C419" t="s">
        <v>3289</v>
      </c>
      <c r="D419" t="s">
        <v>2709</v>
      </c>
      <c r="E419" s="19">
        <v>36104</v>
      </c>
      <c r="F419" t="s">
        <v>2624</v>
      </c>
      <c r="G419" t="s">
        <v>2125</v>
      </c>
      <c r="I419" t="str">
        <f t="shared" si="29"/>
        <v>insert into pelamar (username,nama_lengkap,alamat,jenis_kelamin,tanggal_lahir,no_ktp,email) values ('Kemp.Wynter61','Kemp Wynter','Jl. H. Ten, Bogor 13182','P','36104','19134182822101100005','Kemp.Wynter61@yahoo.com');</v>
      </c>
      <c r="P419" t="str">
        <f t="shared" ca="1" si="26"/>
        <v>11414071614111200001</v>
      </c>
      <c r="S419" s="19">
        <f t="shared" ca="1" si="27"/>
        <v>36140</v>
      </c>
      <c r="T419" t="str">
        <f t="shared" ca="1" si="28"/>
        <v>Jl. Daan Mogot No. 34, Depok 12352</v>
      </c>
    </row>
    <row r="420" spans="1:20" x14ac:dyDescent="0.35">
      <c r="A420" s="41" t="s">
        <v>1082</v>
      </c>
      <c r="B420" t="s">
        <v>1594</v>
      </c>
      <c r="C420" t="s">
        <v>3290</v>
      </c>
      <c r="D420" t="s">
        <v>76</v>
      </c>
      <c r="E420" s="19">
        <v>32770</v>
      </c>
      <c r="F420" t="s">
        <v>2625</v>
      </c>
      <c r="G420" t="s">
        <v>2126</v>
      </c>
      <c r="H420" s="8"/>
      <c r="I420" t="str">
        <f t="shared" si="29"/>
        <v>insert into pelamar (username,nama_lengkap,alamat,jenis_kelamin,tanggal_lahir,no_ktp,email) values ('Stuart.Juliet6','Stuart Juliet','Jl. Daan Mogot No. 34, Depok 15543','L','32770','11133071730111400002','Stuart.Juliet6@gmail.com');</v>
      </c>
      <c r="P420" t="str">
        <f t="shared" ca="1" si="26"/>
        <v>11115111828101200003</v>
      </c>
      <c r="S420" s="19">
        <f t="shared" ca="1" si="27"/>
        <v>35235</v>
      </c>
      <c r="T420" t="str">
        <f t="shared" ca="1" si="28"/>
        <v>Jl. Raya Bogor KM. 22 No. 44, Semarang 14453</v>
      </c>
    </row>
    <row r="421" spans="1:20" x14ac:dyDescent="0.35">
      <c r="A421" s="41" t="s">
        <v>1083</v>
      </c>
      <c r="B421" t="s">
        <v>1595</v>
      </c>
      <c r="C421" t="s">
        <v>3291</v>
      </c>
      <c r="D421" t="s">
        <v>2709</v>
      </c>
      <c r="E421" s="19">
        <v>34802</v>
      </c>
      <c r="F421" t="s">
        <v>2626</v>
      </c>
      <c r="G421" t="s">
        <v>2127</v>
      </c>
      <c r="I421" t="str">
        <f t="shared" si="29"/>
        <v>insert into pelamar (username,nama_lengkap,alamat,jenis_kelamin,tanggal_lahir,no_ktp,email) values ('Gonzales.Indigo58','Gonzales Indigo','Jl. LetJen S. Parman Kav. 87, Makasar 12244','P','34802','20316061710121500000','Gonzales.Indigo58@gmail.com');</v>
      </c>
      <c r="P421" t="str">
        <f t="shared" ca="1" si="26"/>
        <v>19318062325121200005</v>
      </c>
      <c r="S421" s="19">
        <f t="shared" ca="1" si="27"/>
        <v>34883</v>
      </c>
      <c r="T421" t="str">
        <f t="shared" ca="1" si="28"/>
        <v>Jl. Tawes No. 18-20 , Bandung 12155</v>
      </c>
    </row>
    <row r="422" spans="1:20" x14ac:dyDescent="0.35">
      <c r="A422" s="41" t="s">
        <v>1084</v>
      </c>
      <c r="B422" t="s">
        <v>1596</v>
      </c>
      <c r="C422" t="s">
        <v>3292</v>
      </c>
      <c r="D422" t="s">
        <v>76</v>
      </c>
      <c r="E422" s="19">
        <v>34123</v>
      </c>
      <c r="F422" t="s">
        <v>2627</v>
      </c>
      <c r="G422" t="s">
        <v>2128</v>
      </c>
      <c r="H422" s="8"/>
      <c r="I422" t="str">
        <f t="shared" si="29"/>
        <v>insert into pelamar (username,nama_lengkap,alamat,jenis_kelamin,tanggal_lahir,no_ktp,email) values ('Kidd.Alma42','Kidd Alma','Jl. Bekasi Timur Raya KM. 18 No. 6 P. Gdg. , Papua 15521','L','34123','20833092024121500005','Kidd.Alma42@hotmail.com');</v>
      </c>
      <c r="P422" t="str">
        <f t="shared" ca="1" si="26"/>
        <v>24815131316121300008</v>
      </c>
      <c r="S422" s="19">
        <f t="shared" ca="1" si="27"/>
        <v>32961</v>
      </c>
      <c r="T422" t="str">
        <f t="shared" ca="1" si="28"/>
        <v>Jl. Garnisun No. 2 - 3, Bogor 14805</v>
      </c>
    </row>
    <row r="423" spans="1:20" x14ac:dyDescent="0.35">
      <c r="A423" s="41" t="s">
        <v>1085</v>
      </c>
      <c r="B423" t="s">
        <v>1597</v>
      </c>
      <c r="C423" t="s">
        <v>3293</v>
      </c>
      <c r="D423" t="s">
        <v>76</v>
      </c>
      <c r="E423" s="19">
        <v>33557</v>
      </c>
      <c r="F423" t="s">
        <v>2628</v>
      </c>
      <c r="G423" t="s">
        <v>2129</v>
      </c>
      <c r="I423" t="str">
        <f t="shared" si="29"/>
        <v>insert into pelamar (username,nama_lengkap,alamat,jenis_kelamin,tanggal_lahir,no_ktp,email) values ('Christian.Xyla72','Christian Xyla','Jl. Agung Utara Raya Blok A No. 1, Depok 15486','L','33557','20213091530111000009','Christian.Xyla72@hotmail.com');</v>
      </c>
      <c r="P423" t="str">
        <f t="shared" ca="1" si="26"/>
        <v>32824162118111100004</v>
      </c>
      <c r="S423" s="19">
        <f t="shared" ca="1" si="27"/>
        <v>35012</v>
      </c>
      <c r="T423" t="str">
        <f t="shared" ca="1" si="28"/>
        <v>Jl. Ciranjang  II No. 20-22, Cilacap 15544</v>
      </c>
    </row>
    <row r="424" spans="1:20" x14ac:dyDescent="0.35">
      <c r="A424" s="41" t="s">
        <v>1086</v>
      </c>
      <c r="B424" t="s">
        <v>1598</v>
      </c>
      <c r="C424" t="s">
        <v>3294</v>
      </c>
      <c r="D424" t="s">
        <v>2709</v>
      </c>
      <c r="E424" s="19">
        <v>35398</v>
      </c>
      <c r="F424" t="s">
        <v>2629</v>
      </c>
      <c r="G424" t="s">
        <v>2130</v>
      </c>
      <c r="H424" s="8"/>
      <c r="I424" t="str">
        <f t="shared" si="29"/>
        <v>insert into pelamar (username,nama_lengkap,alamat,jenis_kelamin,tanggal_lahir,no_ktp,email) values ('Snyder.India67','Snyder India','Jl. Kintamani Raya No. 2, Kawasan Daan Mogot Baru, Jakarta Utara 13160','P','35398','27121053410101200003','Snyder.India67@gmail.com');</v>
      </c>
      <c r="P424" t="str">
        <f t="shared" ca="1" si="26"/>
        <v>16726042322111500001</v>
      </c>
      <c r="S424" s="19">
        <f t="shared" ca="1" si="27"/>
        <v>36166</v>
      </c>
      <c r="T424" t="str">
        <f t="shared" ca="1" si="28"/>
        <v>Jl. H. Ten, Cilacap 15185</v>
      </c>
    </row>
    <row r="425" spans="1:20" x14ac:dyDescent="0.35">
      <c r="A425" s="41" t="s">
        <v>1087</v>
      </c>
      <c r="B425" t="s">
        <v>1599</v>
      </c>
      <c r="C425" t="s">
        <v>3295</v>
      </c>
      <c r="D425" t="s">
        <v>76</v>
      </c>
      <c r="E425" s="19">
        <v>35329</v>
      </c>
      <c r="F425" t="s">
        <v>2630</v>
      </c>
      <c r="G425" t="s">
        <v>2131</v>
      </c>
      <c r="I425" t="str">
        <f t="shared" si="29"/>
        <v>insert into pelamar (username,nama_lengkap,alamat,jenis_kelamin,tanggal_lahir,no_ktp,email) values ('Short.Laith32','Short Laith','Jl. Mohamad Kahfi Raya 1, Medan 15185','L','35329','31118142229101500006','Short.Laith32@hotmail.com');</v>
      </c>
      <c r="P425" t="str">
        <f t="shared" ca="1" si="26"/>
        <v>17113041218111200005</v>
      </c>
      <c r="S425" s="19">
        <f t="shared" ca="1" si="27"/>
        <v>35674</v>
      </c>
      <c r="T425" t="str">
        <f t="shared" ca="1" si="28"/>
        <v>Jl. Siak J-5 No. 14, Garut 13345</v>
      </c>
    </row>
    <row r="426" spans="1:20" x14ac:dyDescent="0.35">
      <c r="A426" s="41" t="s">
        <v>1088</v>
      </c>
      <c r="B426" t="s">
        <v>1600</v>
      </c>
      <c r="C426" t="s">
        <v>3296</v>
      </c>
      <c r="D426" t="s">
        <v>76</v>
      </c>
      <c r="E426" s="19">
        <v>35654</v>
      </c>
      <c r="F426" t="s">
        <v>2631</v>
      </c>
      <c r="G426" t="s">
        <v>2132</v>
      </c>
      <c r="H426" s="8"/>
      <c r="I426" t="str">
        <f t="shared" si="29"/>
        <v>insert into pelamar (username,nama_lengkap,alamat,jenis_kelamin,tanggal_lahir,no_ktp,email) values ('Haynes.Lilah97','Haynes Lilah','Jl. Cendrawasih No.1 Komp. Dep. Han, Mabes TNI  Slipi, Bandung 12966','L','35654','14128141725101600003','Haynes.Lilah97@yahoo.com');</v>
      </c>
      <c r="P426" t="str">
        <f t="shared" ca="1" si="26"/>
        <v>13527081228111300000</v>
      </c>
      <c r="S426" s="19">
        <f t="shared" ca="1" si="27"/>
        <v>35144</v>
      </c>
      <c r="T426" t="str">
        <f t="shared" ca="1" si="28"/>
        <v>Jl. R. C. Veteran No. 178, Makasar 15402</v>
      </c>
    </row>
    <row r="427" spans="1:20" x14ac:dyDescent="0.35">
      <c r="A427" s="41" t="s">
        <v>1089</v>
      </c>
      <c r="B427" t="s">
        <v>1601</v>
      </c>
      <c r="C427" t="s">
        <v>3297</v>
      </c>
      <c r="D427" t="s">
        <v>2709</v>
      </c>
      <c r="E427" s="19">
        <v>34901</v>
      </c>
      <c r="F427" t="s">
        <v>2632</v>
      </c>
      <c r="G427" t="s">
        <v>2133</v>
      </c>
      <c r="I427" t="str">
        <f t="shared" si="29"/>
        <v>insert into pelamar (username,nama_lengkap,alamat,jenis_kelamin,tanggal_lahir,no_ktp,email) values ('Dejesus.Bevis5','Dejesus Bevis','Jl. Prof. Dr. Latumeten No. 1, Cilacap 13024','P','34901','19620013322101600001','Dejesus.Bevis5@gmail.com');</v>
      </c>
      <c r="P427" t="str">
        <f t="shared" ca="1" si="26"/>
        <v>30815132818101100002</v>
      </c>
      <c r="S427" s="19">
        <f t="shared" ca="1" si="27"/>
        <v>35058</v>
      </c>
      <c r="T427" t="str">
        <f t="shared" ca="1" si="28"/>
        <v>Pluit Mas I Blok A No. 2A - 5A, Papua 14359</v>
      </c>
    </row>
    <row r="428" spans="1:20" x14ac:dyDescent="0.35">
      <c r="A428" s="41" t="s">
        <v>1090</v>
      </c>
      <c r="B428" t="s">
        <v>1602</v>
      </c>
      <c r="C428" t="s">
        <v>3298</v>
      </c>
      <c r="D428" t="s">
        <v>76</v>
      </c>
      <c r="E428" s="19">
        <v>34965</v>
      </c>
      <c r="F428" t="s">
        <v>2633</v>
      </c>
      <c r="G428" t="s">
        <v>2134</v>
      </c>
      <c r="H428" s="8"/>
      <c r="I428" t="str">
        <f t="shared" si="29"/>
        <v>insert into pelamar (username,nama_lengkap,alamat,jenis_kelamin,tanggal_lahir,no_ktp,email) values ('Bonner.Martin82','Bonner Martin','Jl. Pahlawan Komarudin Raya No. 5, Aceh 15394','L','34965','33429083026101400003','Bonner.Martin82@gmail.com');</v>
      </c>
      <c r="P428" t="str">
        <f t="shared" ca="1" si="26"/>
        <v>13831021219121200002</v>
      </c>
      <c r="S428" s="19">
        <f t="shared" ca="1" si="27"/>
        <v>36159</v>
      </c>
      <c r="T428" t="str">
        <f t="shared" ca="1" si="28"/>
        <v>Jl. Duren Tiga Raya No. 20, Tasikmalaya 14686</v>
      </c>
    </row>
    <row r="429" spans="1:20" x14ac:dyDescent="0.35">
      <c r="A429" s="41" t="s">
        <v>1091</v>
      </c>
      <c r="B429" t="s">
        <v>1603</v>
      </c>
      <c r="C429" t="s">
        <v>3299</v>
      </c>
      <c r="D429" t="s">
        <v>2709</v>
      </c>
      <c r="E429" s="19">
        <v>35105</v>
      </c>
      <c r="F429" t="s">
        <v>2634</v>
      </c>
      <c r="G429" t="s">
        <v>2135</v>
      </c>
      <c r="I429" t="str">
        <f t="shared" si="29"/>
        <v>insert into pelamar (username,nama_lengkap,alamat,jenis_kelamin,tanggal_lahir,no_ktp,email) values ('Roman.Shana89','Roman Shana','Jl. Raden Saleh No. 40 , Medan 13195','P','35105','14515163411121600009','Roman.Shana89@gmail.com');</v>
      </c>
      <c r="P429" t="str">
        <f t="shared" ca="1" si="26"/>
        <v>23116091524121000007</v>
      </c>
      <c r="S429" s="19">
        <f t="shared" ca="1" si="27"/>
        <v>34484</v>
      </c>
      <c r="T429" t="str">
        <f t="shared" ca="1" si="28"/>
        <v>Jl. Gandaria Tengah II No. 6 - 14, Semarang 13612</v>
      </c>
    </row>
    <row r="430" spans="1:20" x14ac:dyDescent="0.35">
      <c r="A430" s="41" t="s">
        <v>1092</v>
      </c>
      <c r="B430" t="s">
        <v>1604</v>
      </c>
      <c r="C430" t="s">
        <v>3300</v>
      </c>
      <c r="D430" t="s">
        <v>76</v>
      </c>
      <c r="E430" s="19">
        <v>35840</v>
      </c>
      <c r="F430" t="s">
        <v>2635</v>
      </c>
      <c r="G430" t="s">
        <v>2136</v>
      </c>
      <c r="H430" s="8"/>
      <c r="I430" t="str">
        <f t="shared" si="29"/>
        <v>insert into pelamar (username,nama_lengkap,alamat,jenis_kelamin,tanggal_lahir,no_ktp,email) values ('Paul.Griffith99','Paul Griffith','Jl. Mohamad Kahfi Raya 1, Balikpapan 14907','L','35840','29322051116101100002','Paul.Griffith99@yahoo.com');</v>
      </c>
      <c r="P430" t="str">
        <f t="shared" ca="1" si="26"/>
        <v>33832091423101300002</v>
      </c>
      <c r="S430" s="19">
        <f t="shared" ca="1" si="27"/>
        <v>36506</v>
      </c>
      <c r="T430" t="str">
        <f t="shared" ca="1" si="28"/>
        <v>Jl. Kintamani Raya No. 2, Kawasan Daan Mogot Baru, Aceh 14511</v>
      </c>
    </row>
    <row r="431" spans="1:20" x14ac:dyDescent="0.35">
      <c r="A431" s="41" t="s">
        <v>1093</v>
      </c>
      <c r="B431" t="s">
        <v>1605</v>
      </c>
      <c r="C431" t="s">
        <v>3301</v>
      </c>
      <c r="D431" t="s">
        <v>76</v>
      </c>
      <c r="E431" s="19">
        <v>35255</v>
      </c>
      <c r="F431" t="s">
        <v>2636</v>
      </c>
      <c r="G431" t="s">
        <v>2137</v>
      </c>
      <c r="I431" t="str">
        <f t="shared" si="29"/>
        <v>insert into pelamar (username,nama_lengkap,alamat,jenis_kelamin,tanggal_lahir,no_ktp,email) values ('Smith.Julian76','Smith Julian','Jl. Pemuda No. 80  RT.001 RW.08, Balikpapan 15254','L','35255','31216023012101300008','Smith.Julian76@gmail.com');</v>
      </c>
      <c r="P431" t="str">
        <f t="shared" ca="1" si="26"/>
        <v>33923062519101100008</v>
      </c>
      <c r="S431" s="19">
        <f t="shared" ca="1" si="27"/>
        <v>32967</v>
      </c>
      <c r="T431" t="str">
        <f t="shared" ca="1" si="28"/>
        <v>Jl. Taman Malaka Selatan No. 6, Surabaya 15596</v>
      </c>
    </row>
    <row r="432" spans="1:20" x14ac:dyDescent="0.35">
      <c r="A432" s="41" t="s">
        <v>1094</v>
      </c>
      <c r="B432" t="s">
        <v>1606</v>
      </c>
      <c r="C432" t="s">
        <v>3302</v>
      </c>
      <c r="D432" t="s">
        <v>2709</v>
      </c>
      <c r="E432" s="19">
        <v>36026</v>
      </c>
      <c r="F432" t="s">
        <v>2637</v>
      </c>
      <c r="G432" t="s">
        <v>2138</v>
      </c>
      <c r="H432" s="8"/>
      <c r="I432" t="str">
        <f t="shared" si="29"/>
        <v>insert into pelamar (username,nama_lengkap,alamat,jenis_kelamin,tanggal_lahir,no_ktp,email) values ('Roach.Nyssa62','Roach Nyssa','Jl. Salemba Tengah 26 - 28, Depok 14114','P','36026','29728042319121100004','Roach.Nyssa62@yahoo.com');</v>
      </c>
      <c r="P432" t="str">
        <f t="shared" ca="1" si="26"/>
        <v>31420122830121100002</v>
      </c>
      <c r="S432" s="19">
        <f t="shared" ca="1" si="27"/>
        <v>33783</v>
      </c>
      <c r="T432" t="str">
        <f t="shared" ca="1" si="28"/>
        <v>Jl. Raya Cilandak  KKO, Surabaya 12507</v>
      </c>
    </row>
    <row r="433" spans="1:20" x14ac:dyDescent="0.35">
      <c r="A433" s="41" t="s">
        <v>1095</v>
      </c>
      <c r="B433" t="s">
        <v>1607</v>
      </c>
      <c r="C433" t="s">
        <v>3303</v>
      </c>
      <c r="D433" t="s">
        <v>76</v>
      </c>
      <c r="E433" s="19">
        <v>33067</v>
      </c>
      <c r="F433" t="s">
        <v>2638</v>
      </c>
      <c r="G433" t="s">
        <v>2139</v>
      </c>
      <c r="I433" t="str">
        <f t="shared" si="29"/>
        <v>insert into pelamar (username,nama_lengkap,alamat,jenis_kelamin,tanggal_lahir,no_ktp,email) values ('Reeves.Merritt36','Reeves Merritt','Jl. Sirsak No. 21, Balikpapan 14837','L','33067','34915143013111600007','Reeves.Merritt36@hotmail.com');</v>
      </c>
      <c r="P433" t="str">
        <f t="shared" ca="1" si="26"/>
        <v>17527141515101400000</v>
      </c>
      <c r="S433" s="19">
        <f t="shared" ca="1" si="27"/>
        <v>35388</v>
      </c>
      <c r="T433" t="str">
        <f t="shared" ca="1" si="28"/>
        <v>Jl. Bunga Rampai X - Perumnas Klender, Bandung 14908</v>
      </c>
    </row>
    <row r="434" spans="1:20" x14ac:dyDescent="0.35">
      <c r="A434" s="41" t="s">
        <v>1096</v>
      </c>
      <c r="B434" t="s">
        <v>1608</v>
      </c>
      <c r="C434" t="s">
        <v>3304</v>
      </c>
      <c r="D434" t="s">
        <v>2709</v>
      </c>
      <c r="E434" s="19">
        <v>33652</v>
      </c>
      <c r="F434" t="s">
        <v>2639</v>
      </c>
      <c r="G434" t="s">
        <v>2140</v>
      </c>
      <c r="H434" s="8"/>
      <c r="I434" t="str">
        <f t="shared" si="29"/>
        <v>insert into pelamar (username,nama_lengkap,alamat,jenis_kelamin,tanggal_lahir,no_ktp,email) values ('Irwin.Porter90','Irwin Porter','Jl. Persahabatan Raya , Bandung 14918','P','33652','23721022826121000009','Irwin.Porter90@yahoo.com');</v>
      </c>
      <c r="P434" t="str">
        <f t="shared" ca="1" si="26"/>
        <v>33412031422111600009</v>
      </c>
      <c r="S434" s="19">
        <f t="shared" ca="1" si="27"/>
        <v>34736</v>
      </c>
      <c r="T434" t="str">
        <f t="shared" ca="1" si="28"/>
        <v>Jl. Panglima Polim I  No. 34, Balikpapan 14730</v>
      </c>
    </row>
    <row r="435" spans="1:20" x14ac:dyDescent="0.35">
      <c r="A435" s="41" t="s">
        <v>1097</v>
      </c>
      <c r="B435" t="s">
        <v>1609</v>
      </c>
      <c r="C435" t="s">
        <v>3305</v>
      </c>
      <c r="D435" t="s">
        <v>76</v>
      </c>
      <c r="E435" s="19">
        <v>34751</v>
      </c>
      <c r="F435" t="s">
        <v>2640</v>
      </c>
      <c r="G435" t="s">
        <v>2141</v>
      </c>
      <c r="I435" t="str">
        <f t="shared" si="29"/>
        <v>insert into pelamar (username,nama_lengkap,alamat,jenis_kelamin,tanggal_lahir,no_ktp,email) values ('Santos.Brett11','Santos Brett','Jl. H. Rohimin No. 30, Depok 12470','L','34751','19513032914101300007','Santos.Brett11@hotmail.com');</v>
      </c>
      <c r="P435" t="str">
        <f t="shared" ca="1" si="26"/>
        <v>30132171230121300008</v>
      </c>
      <c r="S435" s="19">
        <f t="shared" ca="1" si="27"/>
        <v>33197</v>
      </c>
      <c r="T435" t="str">
        <f t="shared" ca="1" si="28"/>
        <v>Jl. Pemuda No. 80  RT.001 RW.08, Samarinda 14920</v>
      </c>
    </row>
    <row r="436" spans="1:20" x14ac:dyDescent="0.35">
      <c r="A436" s="41" t="s">
        <v>1098</v>
      </c>
      <c r="B436" t="s">
        <v>1610</v>
      </c>
      <c r="C436" t="s">
        <v>3306</v>
      </c>
      <c r="D436" t="s">
        <v>76</v>
      </c>
      <c r="E436" s="19">
        <v>36136</v>
      </c>
      <c r="F436" t="s">
        <v>2641</v>
      </c>
      <c r="G436" t="s">
        <v>2142</v>
      </c>
      <c r="H436" s="8"/>
      <c r="I436" t="str">
        <f t="shared" si="29"/>
        <v>insert into pelamar (username,nama_lengkap,alamat,jenis_kelamin,tanggal_lahir,no_ktp,email) values ('Doyle.Whoopi68','Doyle Whoopi','Jl. Sultan Agung No. 67, Semarang 15988','L','36136','17314011330111100001','Doyle.Whoopi68@gmail.com');</v>
      </c>
      <c r="P436" t="str">
        <f t="shared" ca="1" si="26"/>
        <v>31215031716111400007</v>
      </c>
      <c r="S436" s="19">
        <f t="shared" ca="1" si="27"/>
        <v>35417</v>
      </c>
      <c r="T436" t="str">
        <f t="shared" ca="1" si="28"/>
        <v>Jl. Letjen T. B. Simatupang No. 30, Makasar 13600</v>
      </c>
    </row>
    <row r="437" spans="1:20" x14ac:dyDescent="0.35">
      <c r="A437" s="41" t="s">
        <v>1099</v>
      </c>
      <c r="B437" t="s">
        <v>1611</v>
      </c>
      <c r="C437" t="s">
        <v>3307</v>
      </c>
      <c r="D437" t="s">
        <v>2709</v>
      </c>
      <c r="E437" s="19">
        <v>36010</v>
      </c>
      <c r="F437" t="s">
        <v>2642</v>
      </c>
      <c r="G437" t="s">
        <v>2143</v>
      </c>
      <c r="I437" t="str">
        <f t="shared" si="29"/>
        <v>insert into pelamar (username,nama_lengkap,alamat,jenis_kelamin,tanggal_lahir,no_ktp,email) values ('Castro.Sean47','Castro Sean','Jl. Kyai Caringin No. 7, Medan 14577','P','36010','13532063119121300004','Castro.Sean47@hotmail.com');</v>
      </c>
      <c r="P437" t="str">
        <f t="shared" ca="1" si="26"/>
        <v>22334143316101200006</v>
      </c>
      <c r="S437" s="19">
        <f t="shared" ca="1" si="27"/>
        <v>33993</v>
      </c>
      <c r="T437" t="str">
        <f t="shared" ca="1" si="28"/>
        <v>Jl. Kesehatan No. 9, Cilacap 13042</v>
      </c>
    </row>
    <row r="438" spans="1:20" x14ac:dyDescent="0.35">
      <c r="A438" s="41" t="s">
        <v>1100</v>
      </c>
      <c r="B438" t="s">
        <v>1612</v>
      </c>
      <c r="C438" t="s">
        <v>3308</v>
      </c>
      <c r="D438" t="s">
        <v>76</v>
      </c>
      <c r="E438" s="19">
        <v>34914</v>
      </c>
      <c r="F438" t="s">
        <v>2643</v>
      </c>
      <c r="G438" t="s">
        <v>2144</v>
      </c>
      <c r="H438" s="8"/>
      <c r="I438" t="str">
        <f t="shared" si="29"/>
        <v>insert into pelamar (username,nama_lengkap,alamat,jenis_kelamin,tanggal_lahir,no_ktp,email) values ('Davidson.Meghan49','Davidson Meghan','Jl. Raya Pasar Minggu No. 3 A, Samarinda 15610','L','34914','27726141524101100000','Davidson.Meghan49@hotmail.com');</v>
      </c>
      <c r="P438" t="str">
        <f t="shared" ca="1" si="26"/>
        <v>20121191429121300001</v>
      </c>
      <c r="S438" s="19">
        <f t="shared" ca="1" si="27"/>
        <v>34758</v>
      </c>
      <c r="T438" t="str">
        <f t="shared" ca="1" si="28"/>
        <v>Jl. Warung Silah No. 1, Jakarta Selatan 15961</v>
      </c>
    </row>
    <row r="439" spans="1:20" x14ac:dyDescent="0.35">
      <c r="A439" s="41" t="s">
        <v>1101</v>
      </c>
      <c r="B439" t="s">
        <v>1613</v>
      </c>
      <c r="C439" t="s">
        <v>3309</v>
      </c>
      <c r="D439" t="s">
        <v>76</v>
      </c>
      <c r="E439" s="19">
        <v>34007</v>
      </c>
      <c r="F439" t="s">
        <v>2644</v>
      </c>
      <c r="G439" t="s">
        <v>2145</v>
      </c>
      <c r="I439" t="str">
        <f t="shared" si="29"/>
        <v>insert into pelamar (username,nama_lengkap,alamat,jenis_kelamin,tanggal_lahir,no_ktp,email) values ('Byers.Bert51','Byers Bert','Jl. Jenderal Gatot Subroto Kav. 59, Aceh 14248','L','34007','22226141819101300005','Byers.Bert51@yahoo.com');</v>
      </c>
      <c r="P439" t="str">
        <f t="shared" ca="1" si="26"/>
        <v>16518031326121400003</v>
      </c>
      <c r="S439" s="19">
        <f t="shared" ca="1" si="27"/>
        <v>32539</v>
      </c>
      <c r="T439" t="str">
        <f t="shared" ca="1" si="28"/>
        <v>Jl. Basuki Rachmat  No. 31, Bandung 14173</v>
      </c>
    </row>
    <row r="440" spans="1:20" x14ac:dyDescent="0.35">
      <c r="A440" s="41" t="s">
        <v>1102</v>
      </c>
      <c r="B440" t="s">
        <v>1614</v>
      </c>
      <c r="C440" t="s">
        <v>3310</v>
      </c>
      <c r="D440" t="s">
        <v>2709</v>
      </c>
      <c r="E440" s="19">
        <v>36432</v>
      </c>
      <c r="F440" t="s">
        <v>2645</v>
      </c>
      <c r="G440" t="s">
        <v>2146</v>
      </c>
      <c r="H440" s="8"/>
      <c r="I440" t="str">
        <f t="shared" si="29"/>
        <v>insert into pelamar (username,nama_lengkap,alamat,jenis_kelamin,tanggal_lahir,no_ktp,email) values ('Rowe.Adrian64','Rowe Adrian','Jl. Kaji No. 40, Depok 15841','P','36432','21815092417121100008','Rowe.Adrian64@gmail.com');</v>
      </c>
      <c r="P440" t="str">
        <f t="shared" ca="1" si="26"/>
        <v>28723032724101100004</v>
      </c>
      <c r="S440" s="19">
        <f t="shared" ca="1" si="27"/>
        <v>34514</v>
      </c>
      <c r="T440" t="str">
        <f t="shared" ca="1" si="28"/>
        <v>Jl. Warung Buncit Raya No. 15, Bogor 13562</v>
      </c>
    </row>
    <row r="441" spans="1:20" x14ac:dyDescent="0.35">
      <c r="A441" s="41" t="s">
        <v>1103</v>
      </c>
      <c r="B441" t="s">
        <v>1615</v>
      </c>
      <c r="C441" t="s">
        <v>3311</v>
      </c>
      <c r="D441" t="s">
        <v>76</v>
      </c>
      <c r="E441" s="19">
        <v>36414</v>
      </c>
      <c r="F441" t="s">
        <v>2646</v>
      </c>
      <c r="G441" t="s">
        <v>2147</v>
      </c>
      <c r="I441" t="str">
        <f t="shared" si="29"/>
        <v>insert into pelamar (username,nama_lengkap,alamat,jenis_kelamin,tanggal_lahir,no_ktp,email) values ('Horne.Porter57','Horne Porter','Jl. Balai Pustaka Baru No. 19, Tasikmalaya 14570','L','36414','24329071922101400004','Horne.Porter57@yahoo.com');</v>
      </c>
      <c r="P441" t="str">
        <f t="shared" ca="1" si="26"/>
        <v>25414023321111600009</v>
      </c>
      <c r="S441" s="19">
        <f t="shared" ca="1" si="27"/>
        <v>35788</v>
      </c>
      <c r="T441" t="str">
        <f t="shared" ca="1" si="28"/>
        <v>Jl. Bintaro Permai Raya No. 3, Samarinda 14348</v>
      </c>
    </row>
    <row r="442" spans="1:20" x14ac:dyDescent="0.35">
      <c r="A442" s="41" t="s">
        <v>1104</v>
      </c>
      <c r="B442" t="s">
        <v>1616</v>
      </c>
      <c r="C442" t="s">
        <v>3312</v>
      </c>
      <c r="D442" t="s">
        <v>76</v>
      </c>
      <c r="E442" s="19">
        <v>34442</v>
      </c>
      <c r="F442" t="s">
        <v>2647</v>
      </c>
      <c r="G442" t="s">
        <v>2148</v>
      </c>
      <c r="H442" s="8"/>
      <c r="I442" t="str">
        <f t="shared" si="29"/>
        <v>insert into pelamar (username,nama_lengkap,alamat,jenis_kelamin,tanggal_lahir,no_ktp,email) values ('Snow.Brett59','Snow Brett','Jl. Warung Buncit Raya No. 15, Tasikmalaya 12612','L','34442','27121122923111600001','Snow.Brett59@yahoo.com');</v>
      </c>
      <c r="P442" t="str">
        <f t="shared" ca="1" si="26"/>
        <v>34512131627121000009</v>
      </c>
      <c r="S442" s="19">
        <f t="shared" ca="1" si="27"/>
        <v>36093</v>
      </c>
      <c r="T442" t="str">
        <f t="shared" ca="1" si="28"/>
        <v>Jl. Raya Cilandak  KKO, Bandung 15028</v>
      </c>
    </row>
    <row r="443" spans="1:20" x14ac:dyDescent="0.35">
      <c r="A443" s="41" t="s">
        <v>1105</v>
      </c>
      <c r="B443" t="s">
        <v>1617</v>
      </c>
      <c r="C443" t="s">
        <v>3313</v>
      </c>
      <c r="D443" t="s">
        <v>2709</v>
      </c>
      <c r="E443" s="19">
        <v>36120</v>
      </c>
      <c r="F443" t="s">
        <v>2648</v>
      </c>
      <c r="G443" t="s">
        <v>2149</v>
      </c>
      <c r="I443" t="str">
        <f t="shared" si="29"/>
        <v>insert into pelamar (username,nama_lengkap,alamat,jenis_kelamin,tanggal_lahir,no_ktp,email) values ('May.Dorothy63','May Dorothy','Jl. Garnisun No. 2 - 3, Garut 14876','P','36120','26311132230101500000','May.Dorothy63@gmail.com');</v>
      </c>
      <c r="P443" t="str">
        <f t="shared" ca="1" si="26"/>
        <v>17223171215101600002</v>
      </c>
      <c r="S443" s="19">
        <f t="shared" ca="1" si="27"/>
        <v>36005</v>
      </c>
      <c r="T443" t="str">
        <f t="shared" ca="1" si="28"/>
        <v>Jl. Bintaro Permai Raya No. 3, Surabaya 14202</v>
      </c>
    </row>
    <row r="444" spans="1:20" x14ac:dyDescent="0.35">
      <c r="A444" s="41" t="s">
        <v>1106</v>
      </c>
      <c r="B444" t="s">
        <v>1618</v>
      </c>
      <c r="C444" t="s">
        <v>3314</v>
      </c>
      <c r="D444" t="s">
        <v>76</v>
      </c>
      <c r="E444" s="19">
        <v>32767</v>
      </c>
      <c r="F444" t="s">
        <v>2649</v>
      </c>
      <c r="G444" t="s">
        <v>2150</v>
      </c>
      <c r="H444" s="8"/>
      <c r="I444" t="str">
        <f t="shared" si="29"/>
        <v>insert into pelamar (username,nama_lengkap,alamat,jenis_kelamin,tanggal_lahir,no_ktp,email) values ('Dunlap.Irma4','Dunlap Irma','Jl. Warung Sila No.8 RT.006 / RW.04 Gudang Baru, Bogor 14585','L','32767','25812112711111400008','Dunlap.Irma4@hotmail.com');</v>
      </c>
      <c r="P444" t="str">
        <f t="shared" ca="1" si="26"/>
        <v>23912071722101100000</v>
      </c>
      <c r="S444" s="19">
        <f t="shared" ca="1" si="27"/>
        <v>35572</v>
      </c>
      <c r="T444" t="str">
        <f t="shared" ca="1" si="28"/>
        <v>Jl. Boulevard Timur Raya RT. 006 / 02, Depok 13313</v>
      </c>
    </row>
    <row r="445" spans="1:20" x14ac:dyDescent="0.35">
      <c r="A445" s="41" t="s">
        <v>1107</v>
      </c>
      <c r="B445" t="s">
        <v>1619</v>
      </c>
      <c r="C445" t="s">
        <v>3315</v>
      </c>
      <c r="D445" t="s">
        <v>2709</v>
      </c>
      <c r="E445" s="19">
        <v>32600</v>
      </c>
      <c r="F445" t="s">
        <v>2650</v>
      </c>
      <c r="G445" t="s">
        <v>2151</v>
      </c>
      <c r="I445" t="str">
        <f t="shared" si="29"/>
        <v>insert into pelamar (username,nama_lengkap,alamat,jenis_kelamin,tanggal_lahir,no_ktp,email) values ('Howe.Raven27','Howe Raven','Jl. Gereja Theresia No. 22, Bogor 14712','P','32600','17715012125111400005','Howe.Raven27@yahoo.com');</v>
      </c>
      <c r="P445" t="str">
        <f t="shared" ca="1" si="26"/>
        <v>21129162723121600001</v>
      </c>
      <c r="S445" s="19">
        <f t="shared" ca="1" si="27"/>
        <v>34269</v>
      </c>
      <c r="T445" t="str">
        <f t="shared" ca="1" si="28"/>
        <v>Jl. Kyai Maja No. 43, Makasar 14649</v>
      </c>
    </row>
    <row r="446" spans="1:20" x14ac:dyDescent="0.35">
      <c r="A446" s="41" t="s">
        <v>1108</v>
      </c>
      <c r="B446" t="s">
        <v>1620</v>
      </c>
      <c r="C446" t="s">
        <v>3316</v>
      </c>
      <c r="D446" t="s">
        <v>76</v>
      </c>
      <c r="E446" s="19">
        <v>36082</v>
      </c>
      <c r="F446" t="s">
        <v>2651</v>
      </c>
      <c r="G446" t="s">
        <v>2152</v>
      </c>
      <c r="H446" s="8"/>
      <c r="I446" t="str">
        <f t="shared" si="29"/>
        <v>insert into pelamar (username,nama_lengkap,alamat,jenis_kelamin,tanggal_lahir,no_ktp,email) values ('Ferguson.Jael67','Ferguson Jael','Jl. Pluit Raya No. 2, Papua 13256','L','36082','15921162713101100000','Ferguson.Jael67@gmail.com');</v>
      </c>
      <c r="P446" t="str">
        <f t="shared" ca="1" si="26"/>
        <v>27129032414121000003</v>
      </c>
      <c r="S446" s="19">
        <f t="shared" ca="1" si="27"/>
        <v>33268</v>
      </c>
      <c r="T446" t="str">
        <f t="shared" ca="1" si="28"/>
        <v>Jl. Raya Cilandak  KKO, Jakarta Selatan 14984</v>
      </c>
    </row>
    <row r="447" spans="1:20" x14ac:dyDescent="0.35">
      <c r="A447" s="41" t="s">
        <v>1109</v>
      </c>
      <c r="B447" t="s">
        <v>1621</v>
      </c>
      <c r="C447" t="s">
        <v>3317</v>
      </c>
      <c r="D447" t="s">
        <v>76</v>
      </c>
      <c r="E447" s="19">
        <v>34746</v>
      </c>
      <c r="F447" t="s">
        <v>2652</v>
      </c>
      <c r="G447" t="s">
        <v>2153</v>
      </c>
      <c r="I447" t="str">
        <f t="shared" si="29"/>
        <v>insert into pelamar (username,nama_lengkap,alamat,jenis_kelamin,tanggal_lahir,no_ktp,email) values ('Donaldson.Eric52','Donaldson Eric','Jl. Prof. Dr. Latumeten No. 1, Papua 15154','L','34746','13211042522121100009','Donaldson.Eric52@gmail.com');</v>
      </c>
      <c r="P447" t="str">
        <f t="shared" ca="1" si="26"/>
        <v>13614121428101500003</v>
      </c>
      <c r="S447" s="19">
        <f t="shared" ca="1" si="27"/>
        <v>33305</v>
      </c>
      <c r="T447" t="str">
        <f t="shared" ca="1" si="28"/>
        <v>Jl. Mohamad Kahfi Raya 1, Bontang 13894</v>
      </c>
    </row>
    <row r="448" spans="1:20" x14ac:dyDescent="0.35">
      <c r="A448" s="41" t="s">
        <v>1110</v>
      </c>
      <c r="B448" t="s">
        <v>1622</v>
      </c>
      <c r="C448" t="s">
        <v>3318</v>
      </c>
      <c r="D448" t="s">
        <v>2709</v>
      </c>
      <c r="E448" s="19">
        <v>33168</v>
      </c>
      <c r="F448" t="s">
        <v>2653</v>
      </c>
      <c r="G448" t="s">
        <v>2154</v>
      </c>
      <c r="H448" s="8"/>
      <c r="I448" t="str">
        <f t="shared" si="29"/>
        <v>insert into pelamar (username,nama_lengkap,alamat,jenis_kelamin,tanggal_lahir,no_ktp,email) values ('Schmidt.Mufutau78','Schmidt Mufutau','Jl. Dr. Saharjo No. 120, Cilacap 12694','P','33168','21719091728121400000','Schmidt.Mufutau78@gmail.com');</v>
      </c>
      <c r="P448" t="str">
        <f t="shared" ca="1" si="26"/>
        <v>12227021713101300003</v>
      </c>
      <c r="S448" s="19">
        <f t="shared" ca="1" si="27"/>
        <v>34313</v>
      </c>
      <c r="T448" t="str">
        <f t="shared" ca="1" si="28"/>
        <v>Jl. Jend. Sudirman Kav. 49 , Bogor 12323</v>
      </c>
    </row>
    <row r="449" spans="1:20" x14ac:dyDescent="0.35">
      <c r="A449" s="41" t="s">
        <v>1111</v>
      </c>
      <c r="B449" t="s">
        <v>1623</v>
      </c>
      <c r="C449" t="s">
        <v>3319</v>
      </c>
      <c r="D449" t="s">
        <v>76</v>
      </c>
      <c r="E449" s="19">
        <v>35894</v>
      </c>
      <c r="F449" t="s">
        <v>2654</v>
      </c>
      <c r="G449" t="s">
        <v>2155</v>
      </c>
      <c r="I449" t="str">
        <f t="shared" si="29"/>
        <v>insert into pelamar (username,nama_lengkap,alamat,jenis_kelamin,tanggal_lahir,no_ktp,email) values ('Harrington.Peter98','Harrington Peter','Jl. Jeruk Raya No. 15 RT. 0011 / RW. 01, Samarinda 13122','L','35894','33714082917101000002','Harrington.Peter98@hotmail.com');</v>
      </c>
      <c r="P449" t="str">
        <f t="shared" ca="1" si="26"/>
        <v>24518111423121400000</v>
      </c>
      <c r="S449" s="19">
        <f t="shared" ca="1" si="27"/>
        <v>35838</v>
      </c>
      <c r="T449" t="str">
        <f t="shared" ca="1" si="28"/>
        <v>Jl. Taman Brawijaya No. 1, Jakarta Utara 14448</v>
      </c>
    </row>
    <row r="450" spans="1:20" x14ac:dyDescent="0.35">
      <c r="A450" s="41" t="s">
        <v>1112</v>
      </c>
      <c r="B450" t="s">
        <v>1624</v>
      </c>
      <c r="C450" t="s">
        <v>3320</v>
      </c>
      <c r="D450" t="s">
        <v>2709</v>
      </c>
      <c r="E450" s="19">
        <v>33735</v>
      </c>
      <c r="F450" t="s">
        <v>2655</v>
      </c>
      <c r="G450" t="s">
        <v>2156</v>
      </c>
      <c r="H450" s="8"/>
      <c r="I450" t="str">
        <f t="shared" si="29"/>
        <v>insert into pelamar (username,nama_lengkap,alamat,jenis_kelamin,tanggal_lahir,no_ktp,email) values ('Gillespie.Uta93','Gillespie Uta','Jl. Boulevard Timur Raya RT. 006 / 02, Bontang 14598','P','33735','17631182725121600002','Gillespie.Uta93@yahoo.com');</v>
      </c>
      <c r="P450" t="str">
        <f t="shared" ca="1" si="26"/>
        <v>21734062710111600007</v>
      </c>
      <c r="S450" s="19">
        <f t="shared" ca="1" si="27"/>
        <v>34440</v>
      </c>
      <c r="T450" t="str">
        <f t="shared" ca="1" si="28"/>
        <v>Jl. Ciputat Raya No. 5, Cilacap 13143</v>
      </c>
    </row>
    <row r="451" spans="1:20" x14ac:dyDescent="0.35">
      <c r="A451" s="41" t="s">
        <v>1113</v>
      </c>
      <c r="B451" t="s">
        <v>1625</v>
      </c>
      <c r="C451" t="s">
        <v>3321</v>
      </c>
      <c r="D451" t="s">
        <v>76</v>
      </c>
      <c r="E451" s="19">
        <v>33225</v>
      </c>
      <c r="F451" t="s">
        <v>2656</v>
      </c>
      <c r="G451" t="s">
        <v>2157</v>
      </c>
      <c r="I451" t="str">
        <f t="shared" si="29"/>
        <v>insert into pelamar (username,nama_lengkap,alamat,jenis_kelamin,tanggal_lahir,no_ktp,email) values ('Davenport.Louis2','Davenport Louis','Jl. R. C. Veteran No. 178, Depok 15780','L','33225','13620071314101600005','Davenport.Louis2@yahoo.com');</v>
      </c>
      <c r="P451" t="str">
        <f t="shared" ca="1" si="26"/>
        <v>33230072320111500007</v>
      </c>
      <c r="S451" s="19">
        <f t="shared" ca="1" si="27"/>
        <v>34884</v>
      </c>
      <c r="T451" t="str">
        <f t="shared" ca="1" si="28"/>
        <v>Jl. Dharmawangsa Raya No. 13  Blok P II, Samarinda 14359</v>
      </c>
    </row>
    <row r="452" spans="1:20" x14ac:dyDescent="0.35">
      <c r="A452" s="41" t="s">
        <v>1114</v>
      </c>
      <c r="B452" t="s">
        <v>1626</v>
      </c>
      <c r="C452" t="s">
        <v>3322</v>
      </c>
      <c r="D452" t="s">
        <v>76</v>
      </c>
      <c r="E452" s="19">
        <v>34759</v>
      </c>
      <c r="F452" t="s">
        <v>2657</v>
      </c>
      <c r="G452" t="s">
        <v>2158</v>
      </c>
      <c r="H452" s="8"/>
      <c r="I452" t="str">
        <f t="shared" si="29"/>
        <v>insert into pelamar (username,nama_lengkap,alamat,jenis_kelamin,tanggal_lahir,no_ktp,email) values ('Guy.Bernard63','Guy Bernard','Jl. LetJen S. Parman Kav. 87, Slipi, Medan 15586','L','34759','30926122025121300000','Guy.Bernard63@yahoo.com');</v>
      </c>
      <c r="P452" t="str">
        <f t="shared" ca="1" si="26"/>
        <v>32611143410111600002</v>
      </c>
      <c r="S452" s="19">
        <f t="shared" ca="1" si="27"/>
        <v>35728</v>
      </c>
      <c r="T452" t="str">
        <f t="shared" ca="1" si="28"/>
        <v>Jl. Lebak Bulus 1, Balikpapan 14133</v>
      </c>
    </row>
    <row r="453" spans="1:20" x14ac:dyDescent="0.35">
      <c r="A453" s="41" t="s">
        <v>1115</v>
      </c>
      <c r="B453" t="s">
        <v>1627</v>
      </c>
      <c r="C453" t="s">
        <v>3323</v>
      </c>
      <c r="D453" t="s">
        <v>2709</v>
      </c>
      <c r="E453" s="19">
        <v>34439</v>
      </c>
      <c r="F453" t="s">
        <v>2658</v>
      </c>
      <c r="G453" t="s">
        <v>2159</v>
      </c>
      <c r="I453" t="str">
        <f t="shared" si="29"/>
        <v>insert into pelamar (username,nama_lengkap,alamat,jenis_kelamin,tanggal_lahir,no_ktp,email) values ('May.Zenaida90','May Zenaida','Jl. LetJen S. Parman Kav. 87, Slipi, Semarang 13647','P','34439','27332191129101500007','May.Zenaida90@yahoo.com');</v>
      </c>
      <c r="P453" t="str">
        <f t="shared" ca="1" si="26"/>
        <v>26614112619121300006</v>
      </c>
      <c r="S453" s="19">
        <f t="shared" ca="1" si="27"/>
        <v>34087</v>
      </c>
      <c r="T453" t="str">
        <f t="shared" ca="1" si="28"/>
        <v>Jl. Gandaria Tengah II No. 6 - 14, Aceh 15878</v>
      </c>
    </row>
    <row r="454" spans="1:20" x14ac:dyDescent="0.35">
      <c r="A454" s="35" t="s">
        <v>1116</v>
      </c>
      <c r="B454" t="s">
        <v>1628</v>
      </c>
      <c r="C454" t="s">
        <v>3324</v>
      </c>
      <c r="D454" t="s">
        <v>76</v>
      </c>
      <c r="E454" s="19">
        <v>32551</v>
      </c>
      <c r="F454" t="s">
        <v>2659</v>
      </c>
      <c r="G454" t="s">
        <v>2160</v>
      </c>
      <c r="H454" s="8"/>
      <c r="I454" t="str">
        <f t="shared" si="29"/>
        <v>insert into pelamar (username,nama_lengkap,alamat,jenis_kelamin,tanggal_lahir,no_ktp,email) values ('Jensen.Judith77','Jensen Judith','Jl. Raya Pondok Gede No. 4, Balikpapan 13387','L','32551','25132113221111000006','Jensen.Judith77@gmail.com');</v>
      </c>
      <c r="P454" t="str">
        <f t="shared" ref="P454:P503" ca="1" si="30">RANDBETWEEN(11,34)&amp;RANDBETWEEN(1,9)&amp;RANDBETWEEN(11,34)&amp;RANDBETWEEN(0,1)&amp;RANDBETWEEN(1,9)&amp;RANDBETWEEN(11,34)&amp;RANDBETWEEN(10,30)&amp;RANDBETWEEN(10,12)&amp;RANDBETWEEN(10,16)&amp;"0000"&amp;RANDBETWEEN(0,9)</f>
        <v>31832152519101200003</v>
      </c>
      <c r="S454" s="19">
        <f t="shared" ref="S454:S503" ca="1" si="31">RANDBETWEEN(DATE(1989,1,1),DATE(1999,12,30))</f>
        <v>36209</v>
      </c>
      <c r="T454" t="str">
        <f t="shared" ref="T454:T503" ca="1" si="32">INDEX(V:V,RANDBETWEEN(6,222),1)&amp;", "&amp;INDEX(U:U,RANDBETWEEN(6,22),1)&amp;" 1"&amp;RANDBETWEEN(2111,6111)</f>
        <v>Jl. Ampera Raya No. 34, Depok 15332</v>
      </c>
    </row>
    <row r="455" spans="1:20" x14ac:dyDescent="0.35">
      <c r="A455" s="35" t="s">
        <v>1117</v>
      </c>
      <c r="B455" t="s">
        <v>1629</v>
      </c>
      <c r="C455" t="s">
        <v>3325</v>
      </c>
      <c r="D455" t="s">
        <v>2709</v>
      </c>
      <c r="E455" s="19">
        <v>32896</v>
      </c>
      <c r="F455" t="s">
        <v>2660</v>
      </c>
      <c r="G455" t="s">
        <v>2161</v>
      </c>
      <c r="I455" t="str">
        <f t="shared" si="29"/>
        <v>insert into pelamar (username,nama_lengkap,alamat,jenis_kelamin,tanggal_lahir,no_ktp,email) values ('Reyes.Scarlett68','Reyes Scarlett','Jl. R. C. Veteran No. 178, Jakarta Utara 15739','P','32896','31317023021121300007','Reyes.Scarlett68@yahoo.com');</v>
      </c>
      <c r="P455" t="str">
        <f t="shared" ca="1" si="30"/>
        <v>19213053127111000008</v>
      </c>
      <c r="S455" s="19">
        <f t="shared" ca="1" si="31"/>
        <v>34943</v>
      </c>
      <c r="T455" t="str">
        <f t="shared" ca="1" si="32"/>
        <v>Jl. Duri Raya No. 22, Medan 14197</v>
      </c>
    </row>
    <row r="456" spans="1:20" x14ac:dyDescent="0.35">
      <c r="A456" s="35" t="s">
        <v>1118</v>
      </c>
      <c r="B456" t="s">
        <v>1630</v>
      </c>
      <c r="C456" t="s">
        <v>3326</v>
      </c>
      <c r="D456" t="s">
        <v>76</v>
      </c>
      <c r="E456" s="19">
        <v>33316</v>
      </c>
      <c r="F456" t="s">
        <v>2661</v>
      </c>
      <c r="G456" t="s">
        <v>2162</v>
      </c>
      <c r="H456" s="8"/>
      <c r="I456" t="str">
        <f t="shared" si="29"/>
        <v>insert into pelamar (username,nama_lengkap,alamat,jenis_kelamin,tanggal_lahir,no_ktp,email) values ('Oneal.Channing81','Oneal Channing','Jl. Boulevard Timur Raya RT. 006 / 02, Jakarta Selatan 14178','L','33316','23732141710101500007','Oneal.Channing81@gmail.com');</v>
      </c>
      <c r="P456" t="str">
        <f t="shared" ca="1" si="30"/>
        <v>25613073426121100009</v>
      </c>
      <c r="S456" s="19">
        <f t="shared" ca="1" si="31"/>
        <v>35387</v>
      </c>
      <c r="T456" t="str">
        <f t="shared" ca="1" si="32"/>
        <v>Jl. Sawo No. 58 - 60, Cilacap 12945</v>
      </c>
    </row>
    <row r="457" spans="1:20" x14ac:dyDescent="0.35">
      <c r="A457" s="35" t="s">
        <v>1119</v>
      </c>
      <c r="B457" t="s">
        <v>1631</v>
      </c>
      <c r="C457" t="s">
        <v>3327</v>
      </c>
      <c r="D457" t="s">
        <v>76</v>
      </c>
      <c r="E457" s="19">
        <v>35290</v>
      </c>
      <c r="F457" t="s">
        <v>2662</v>
      </c>
      <c r="G457" t="s">
        <v>2163</v>
      </c>
      <c r="I457" t="str">
        <f t="shared" si="29"/>
        <v>insert into pelamar (username,nama_lengkap,alamat,jenis_kelamin,tanggal_lahir,no_ktp,email) values ('Nunez.Madeline78','Nunez Madeline','Jl. H. Ten, Balikpapan 15193','L','35290','16419151619111400001','Nunez.Madeline78@gmail.com');</v>
      </c>
      <c r="P457" t="str">
        <f t="shared" ca="1" si="30"/>
        <v>33617172130111400004</v>
      </c>
      <c r="S457" s="19">
        <f t="shared" ca="1" si="31"/>
        <v>33025</v>
      </c>
      <c r="T457" t="str">
        <f t="shared" ca="1" si="32"/>
        <v>Jl. Duri Raya No. 22, Tasikmalaya 13970</v>
      </c>
    </row>
    <row r="458" spans="1:20" x14ac:dyDescent="0.35">
      <c r="A458" s="35" t="s">
        <v>1120</v>
      </c>
      <c r="B458" t="s">
        <v>1632</v>
      </c>
      <c r="C458" t="s">
        <v>3328</v>
      </c>
      <c r="D458" t="s">
        <v>2709</v>
      </c>
      <c r="E458" s="19">
        <v>36029</v>
      </c>
      <c r="F458" t="s">
        <v>2663</v>
      </c>
      <c r="G458" t="s">
        <v>2164</v>
      </c>
      <c r="H458" s="8"/>
      <c r="I458" t="str">
        <f t="shared" si="29"/>
        <v>insert into pelamar (username,nama_lengkap,alamat,jenis_kelamin,tanggal_lahir,no_ktp,email) values ('Hopkins.Barbara4','Hopkins Barbara','Jl. Raya Pondok Gede No. 4, Bontang 13282','P','36029','17314042315121300006','Hopkins.Barbara4@yahoo.com');</v>
      </c>
      <c r="P458" t="str">
        <f t="shared" ca="1" si="30"/>
        <v>18531193318121100002</v>
      </c>
      <c r="S458" s="19">
        <f t="shared" ca="1" si="31"/>
        <v>34901</v>
      </c>
      <c r="T458" t="str">
        <f t="shared" ca="1" si="32"/>
        <v>Jl. Prof. Dr. Latumeten No. 1, Bontang 13846</v>
      </c>
    </row>
    <row r="459" spans="1:20" x14ac:dyDescent="0.35">
      <c r="A459" s="35" t="s">
        <v>1121</v>
      </c>
      <c r="B459" t="s">
        <v>1633</v>
      </c>
      <c r="C459" t="s">
        <v>3329</v>
      </c>
      <c r="D459" t="s">
        <v>76</v>
      </c>
      <c r="E459" s="19">
        <v>36035</v>
      </c>
      <c r="F459" t="s">
        <v>2664</v>
      </c>
      <c r="G459" t="s">
        <v>2165</v>
      </c>
      <c r="I459" t="str">
        <f t="shared" si="29"/>
        <v>insert into pelamar (username,nama_lengkap,alamat,jenis_kelamin,tanggal_lahir,no_ktp,email) values ('Carrillo.Hedley46','Carrillo Hedley','Jl. Ciputat Raya No. 40, Balikpapan 16017','L','36035','34911022217111500000','Carrillo.Hedley46@yahoo.com');</v>
      </c>
      <c r="P459" t="str">
        <f t="shared" ca="1" si="30"/>
        <v>22232091428101200007</v>
      </c>
      <c r="S459" s="19">
        <f t="shared" ca="1" si="31"/>
        <v>33053</v>
      </c>
      <c r="T459" t="str">
        <f t="shared" ca="1" si="32"/>
        <v>Jl. Landas Pacu Timur, Bandung 12663</v>
      </c>
    </row>
    <row r="460" spans="1:20" x14ac:dyDescent="0.35">
      <c r="A460" s="35" t="s">
        <v>1122</v>
      </c>
      <c r="B460" t="s">
        <v>1634</v>
      </c>
      <c r="C460" t="s">
        <v>3330</v>
      </c>
      <c r="D460" t="s">
        <v>2709</v>
      </c>
      <c r="E460" s="19">
        <v>33778</v>
      </c>
      <c r="F460" t="s">
        <v>2665</v>
      </c>
      <c r="G460" t="s">
        <v>2166</v>
      </c>
      <c r="H460" s="8"/>
      <c r="I460" t="str">
        <f t="shared" si="29"/>
        <v>insert into pelamar (username,nama_lengkap,alamat,jenis_kelamin,tanggal_lahir,no_ktp,email) values ('Farrell.Samuel79','Farrell Samuel','Jl. Jenderal Gatot Subroto Kav. 59, Garut 14045','P','33778','22511033427101500001','Farrell.Samuel79@hotmail.com');</v>
      </c>
      <c r="P460" t="str">
        <f t="shared" ca="1" si="30"/>
        <v>24213091219101300001</v>
      </c>
      <c r="S460" s="19">
        <f t="shared" ca="1" si="31"/>
        <v>36079</v>
      </c>
      <c r="T460" t="str">
        <f t="shared" ca="1" si="32"/>
        <v>Jl. Warung Silah No. 1, Depok 15819</v>
      </c>
    </row>
    <row r="461" spans="1:20" x14ac:dyDescent="0.35">
      <c r="A461" s="35" t="s">
        <v>1123</v>
      </c>
      <c r="B461" t="s">
        <v>1635</v>
      </c>
      <c r="C461" t="s">
        <v>3331</v>
      </c>
      <c r="D461" t="s">
        <v>76</v>
      </c>
      <c r="E461" s="19">
        <v>33343</v>
      </c>
      <c r="F461" t="s">
        <v>2666</v>
      </c>
      <c r="G461" t="s">
        <v>2167</v>
      </c>
      <c r="I461" t="str">
        <f t="shared" si="29"/>
        <v>insert into pelamar (username,nama_lengkap,alamat,jenis_kelamin,tanggal_lahir,no_ktp,email) values ('Rowland.Kevyn66','Rowland Kevyn','Jl. Duren Tiga Raya No. 5, Cilacap 14771','L','33343','19225082116101000004','Rowland.Kevyn66@gmail.com');</v>
      </c>
      <c r="P461" t="str">
        <f t="shared" ca="1" si="30"/>
        <v>30828141126121500006</v>
      </c>
      <c r="S461" s="19">
        <f t="shared" ca="1" si="31"/>
        <v>33212</v>
      </c>
      <c r="T461" t="str">
        <f t="shared" ca="1" si="32"/>
        <v>Jl. Jenderal Gatot Subroto Kav. 59, Jakarta Utara 15187</v>
      </c>
    </row>
    <row r="462" spans="1:20" x14ac:dyDescent="0.35">
      <c r="A462" s="35" t="s">
        <v>1124</v>
      </c>
      <c r="B462" t="s">
        <v>1636</v>
      </c>
      <c r="C462" t="s">
        <v>3332</v>
      </c>
      <c r="D462" t="s">
        <v>76</v>
      </c>
      <c r="E462" s="19">
        <v>33352</v>
      </c>
      <c r="F462" t="s">
        <v>2667</v>
      </c>
      <c r="G462" t="s">
        <v>2168</v>
      </c>
      <c r="H462" s="8"/>
      <c r="I462" t="str">
        <f t="shared" si="29"/>
        <v>insert into pelamar (username,nama_lengkap,alamat,jenis_kelamin,tanggal_lahir,no_ktp,email) values ('Carey.Madonna75','Carey Madonna','Jl. Duren Tiga Raya No. 20, Jakarta Utara 14088','L','33352','28131032424101200005','Carey.Madonna75@gmail.com');</v>
      </c>
      <c r="P462" t="str">
        <f t="shared" ca="1" si="30"/>
        <v>28431062617101200000</v>
      </c>
      <c r="S462" s="19">
        <f t="shared" ca="1" si="31"/>
        <v>36438</v>
      </c>
      <c r="T462" t="str">
        <f t="shared" ca="1" si="32"/>
        <v>Jl. RS Fatmawati No. 80 - 82, Makasar 15871</v>
      </c>
    </row>
    <row r="463" spans="1:20" x14ac:dyDescent="0.35">
      <c r="A463" s="35" t="s">
        <v>1125</v>
      </c>
      <c r="B463" t="s">
        <v>1637</v>
      </c>
      <c r="C463" t="s">
        <v>3333</v>
      </c>
      <c r="D463" t="s">
        <v>2709</v>
      </c>
      <c r="E463" s="19">
        <v>34225</v>
      </c>
      <c r="F463" t="s">
        <v>2668</v>
      </c>
      <c r="G463" t="s">
        <v>2169</v>
      </c>
      <c r="I463" t="str">
        <f t="shared" si="29"/>
        <v>insert into pelamar (username,nama_lengkap,alamat,jenis_kelamin,tanggal_lahir,no_ktp,email) values ('Sosa.Sasha51','Sosa Sasha','Jl. MT. Haryono No. 8, Semarang 14124','P','34225','24932012213121100009','Sosa.Sasha51@yahoo.com');</v>
      </c>
      <c r="P463" t="str">
        <f t="shared" ca="1" si="30"/>
        <v>30332082513121500009</v>
      </c>
      <c r="S463" s="19">
        <f t="shared" ca="1" si="31"/>
        <v>33564</v>
      </c>
      <c r="T463" t="str">
        <f t="shared" ca="1" si="32"/>
        <v>Jl. Pulomas Timur K. No.2, Surabaya 12414</v>
      </c>
    </row>
    <row r="464" spans="1:20" x14ac:dyDescent="0.35">
      <c r="A464" s="35" t="s">
        <v>1126</v>
      </c>
      <c r="B464" t="s">
        <v>1638</v>
      </c>
      <c r="C464" t="s">
        <v>3334</v>
      </c>
      <c r="D464" t="s">
        <v>76</v>
      </c>
      <c r="E464" s="19">
        <v>35152</v>
      </c>
      <c r="F464" t="s">
        <v>2669</v>
      </c>
      <c r="G464" t="s">
        <v>2170</v>
      </c>
      <c r="H464" s="8"/>
      <c r="I464" t="str">
        <f t="shared" si="29"/>
        <v>insert into pelamar (username,nama_lengkap,alamat,jenis_kelamin,tanggal_lahir,no_ktp,email) values ('Andrews.Shaeleigh9','Andrews Shaeleigh','Jl. HR. Rasuna Said, Kuningan, Cilacap 13014','L','35152','19929121714111500000','Andrews.Shaeleigh9@hotmail.com');</v>
      </c>
      <c r="P464" t="str">
        <f t="shared" ca="1" si="30"/>
        <v>15413011719121500001</v>
      </c>
      <c r="S464" s="19">
        <f t="shared" ca="1" si="31"/>
        <v>35123</v>
      </c>
      <c r="T464" t="str">
        <f t="shared" ca="1" si="32"/>
        <v>Jl. RS. Fatmawati, Jakarta Utara 13398</v>
      </c>
    </row>
    <row r="465" spans="1:20" x14ac:dyDescent="0.35">
      <c r="A465" s="35" t="s">
        <v>1127</v>
      </c>
      <c r="B465" t="s">
        <v>1639</v>
      </c>
      <c r="C465" t="s">
        <v>3335</v>
      </c>
      <c r="D465" t="s">
        <v>2709</v>
      </c>
      <c r="E465" s="19">
        <v>35308</v>
      </c>
      <c r="F465" t="s">
        <v>2670</v>
      </c>
      <c r="G465" t="s">
        <v>2171</v>
      </c>
      <c r="I465" t="str">
        <f t="shared" si="29"/>
        <v>insert into pelamar (username,nama_lengkap,alamat,jenis_kelamin,tanggal_lahir,no_ktp,email) values ('Mccormick.Guinevere28','Mccormick Guinevere','Jl. HR. Rasuna Said Kav. C-21 Kuningan, Bandung 15053','P','35308','34124133120101200003','Mccormick.Guinevere28@gmail.com');</v>
      </c>
      <c r="P465" t="str">
        <f t="shared" ca="1" si="30"/>
        <v>32332051729101400005</v>
      </c>
      <c r="S465" s="19">
        <f t="shared" ca="1" si="31"/>
        <v>35352</v>
      </c>
      <c r="T465" t="str">
        <f t="shared" ca="1" si="32"/>
        <v>Jl. Raya kamal Outer Ring Road, Balikpapan 13212</v>
      </c>
    </row>
    <row r="466" spans="1:20" x14ac:dyDescent="0.35">
      <c r="A466" s="35" t="s">
        <v>1128</v>
      </c>
      <c r="B466" t="s">
        <v>1640</v>
      </c>
      <c r="C466" t="s">
        <v>3336</v>
      </c>
      <c r="D466" t="s">
        <v>76</v>
      </c>
      <c r="E466" s="19">
        <v>32684</v>
      </c>
      <c r="F466" t="s">
        <v>2671</v>
      </c>
      <c r="G466" t="s">
        <v>2172</v>
      </c>
      <c r="H466" s="8"/>
      <c r="I466" t="str">
        <f t="shared" si="29"/>
        <v>insert into pelamar (username,nama_lengkap,alamat,jenis_kelamin,tanggal_lahir,no_ktp,email) values ('Logan.Wing49','Logan Wing','Jl. Warung Silah No. 1, Bontang 12243','L','32684','22722043016111600007','Logan.Wing49@gmail.com');</v>
      </c>
      <c r="P466" t="str">
        <f t="shared" ca="1" si="30"/>
        <v>11716083023101200004</v>
      </c>
      <c r="S466" s="19">
        <f t="shared" ca="1" si="31"/>
        <v>36440</v>
      </c>
      <c r="T466" t="str">
        <f t="shared" ca="1" si="32"/>
        <v>Jl. Mahoni, Pasar Rebo, Cijantung II , Makasar 13146</v>
      </c>
    </row>
    <row r="467" spans="1:20" x14ac:dyDescent="0.35">
      <c r="A467" s="35" t="s">
        <v>1129</v>
      </c>
      <c r="B467" t="s">
        <v>1641</v>
      </c>
      <c r="C467" t="s">
        <v>3337</v>
      </c>
      <c r="D467" t="s">
        <v>76</v>
      </c>
      <c r="E467" s="19">
        <v>34397</v>
      </c>
      <c r="F467" t="s">
        <v>2672</v>
      </c>
      <c r="G467" t="s">
        <v>2173</v>
      </c>
      <c r="I467" t="str">
        <f t="shared" si="29"/>
        <v>insert into pelamar (username,nama_lengkap,alamat,jenis_kelamin,tanggal_lahir,no_ktp,email) values ('Gamble.Chastity15','Gamble Chastity','Jl. Bukit Gading Raya Kav. II, Makasar 15061','L','34397','12216171516111000004','Gamble.Chastity15@hotmail.com');</v>
      </c>
      <c r="P467" t="str">
        <f t="shared" ca="1" si="30"/>
        <v>32231142128111400007</v>
      </c>
      <c r="S467" s="19">
        <f t="shared" ca="1" si="31"/>
        <v>35552</v>
      </c>
      <c r="T467" t="str">
        <f t="shared" ca="1" si="32"/>
        <v>Jl. Rawamangun No. 47, Balikpapan 12538</v>
      </c>
    </row>
    <row r="468" spans="1:20" x14ac:dyDescent="0.35">
      <c r="A468" s="35" t="s">
        <v>1130</v>
      </c>
      <c r="B468" t="s">
        <v>1642</v>
      </c>
      <c r="C468" t="s">
        <v>3338</v>
      </c>
      <c r="D468" t="s">
        <v>2709</v>
      </c>
      <c r="E468" s="19">
        <v>32920</v>
      </c>
      <c r="F468" t="s">
        <v>2673</v>
      </c>
      <c r="G468" t="s">
        <v>2174</v>
      </c>
      <c r="H468" s="8"/>
      <c r="I468" t="str">
        <f t="shared" si="29"/>
        <v>insert into pelamar (username,nama_lengkap,alamat,jenis_kelamin,tanggal_lahir,no_ktp,email) values ('Burton.Carly6','Burton Carly','Jl. Raya Cilandak  KKO, Tasikmalaya 12898','P','32920','33823023210101200007','Burton.Carly6@yahoo.com');</v>
      </c>
      <c r="P468" t="str">
        <f t="shared" ca="1" si="30"/>
        <v>30115021929121400007</v>
      </c>
      <c r="S468" s="19">
        <f t="shared" ca="1" si="31"/>
        <v>35109</v>
      </c>
      <c r="T468" t="str">
        <f t="shared" ca="1" si="32"/>
        <v>Jl. Kedoya Raya / Al-Kamal No. 2, Samarinda 14112</v>
      </c>
    </row>
    <row r="469" spans="1:20" x14ac:dyDescent="0.35">
      <c r="A469" s="35" t="s">
        <v>1131</v>
      </c>
      <c r="B469" t="s">
        <v>1643</v>
      </c>
      <c r="C469" t="s">
        <v>3339</v>
      </c>
      <c r="D469" t="s">
        <v>76</v>
      </c>
      <c r="E469" s="19">
        <v>35830</v>
      </c>
      <c r="F469" t="s">
        <v>2674</v>
      </c>
      <c r="G469" t="s">
        <v>2175</v>
      </c>
      <c r="I469" t="str">
        <f t="shared" si="29"/>
        <v>insert into pelamar (username,nama_lengkap,alamat,jenis_kelamin,tanggal_lahir,no_ktp,email) values ('Mcintosh.Roary89','Mcintosh Roary','Jl. Raya Pluit Selatan No. 2, Bontang 14643','L','35830','15330011910101400002','Mcintosh.Roary89@gmail.com');</v>
      </c>
      <c r="P469" t="str">
        <f t="shared" ca="1" si="30"/>
        <v>33220072727101300005</v>
      </c>
      <c r="S469" s="19">
        <f t="shared" ca="1" si="31"/>
        <v>34215</v>
      </c>
      <c r="T469" t="str">
        <f t="shared" ca="1" si="32"/>
        <v>Jl. R. C. Veteran No. 178, Bogor 15327</v>
      </c>
    </row>
    <row r="470" spans="1:20" x14ac:dyDescent="0.35">
      <c r="A470" s="35" t="s">
        <v>1132</v>
      </c>
      <c r="B470" t="s">
        <v>1644</v>
      </c>
      <c r="C470" t="s">
        <v>3340</v>
      </c>
      <c r="D470" t="s">
        <v>2709</v>
      </c>
      <c r="E470" s="19">
        <v>34671</v>
      </c>
      <c r="F470" t="s">
        <v>2675</v>
      </c>
      <c r="G470" t="s">
        <v>2176</v>
      </c>
      <c r="H470" s="8"/>
      <c r="I470" t="str">
        <f t="shared" si="29"/>
        <v>insert into pelamar (username,nama_lengkap,alamat,jenis_kelamin,tanggal_lahir,no_ktp,email) values ('Duncan.Berk75','Duncan Berk','Jl. Warung Buncit Raya No. 15, Cilacap 13469','P','34671','21530083228101500009','Duncan.Berk75@yahoo.com');</v>
      </c>
      <c r="P470" t="str">
        <f t="shared" ca="1" si="30"/>
        <v>16529012721121400001</v>
      </c>
      <c r="S470" s="19">
        <f t="shared" ca="1" si="31"/>
        <v>33696</v>
      </c>
      <c r="T470" t="str">
        <f t="shared" ca="1" si="32"/>
        <v>Jl. Pemuda, Cilacap 12208</v>
      </c>
    </row>
    <row r="471" spans="1:20" x14ac:dyDescent="0.35">
      <c r="A471" s="35" t="s">
        <v>1133</v>
      </c>
      <c r="B471" t="s">
        <v>1645</v>
      </c>
      <c r="C471" t="s">
        <v>3341</v>
      </c>
      <c r="D471" t="s">
        <v>76</v>
      </c>
      <c r="E471" s="19">
        <v>35848</v>
      </c>
      <c r="F471" t="s">
        <v>2676</v>
      </c>
      <c r="G471" t="s">
        <v>2177</v>
      </c>
      <c r="I471" t="str">
        <f t="shared" si="29"/>
        <v>insert into pelamar (username,nama_lengkap,alamat,jenis_kelamin,tanggal_lahir,no_ktp,email) values ('Compton.May41','Compton May','Jl. Raya Pluit Selatan No. 2, Depok 15529','L','35848','23116041428101400001','Compton.May41@gmail.com');</v>
      </c>
      <c r="P471" t="str">
        <f t="shared" ca="1" si="30"/>
        <v>27534051525101000003</v>
      </c>
      <c r="S471" s="19">
        <f t="shared" ca="1" si="31"/>
        <v>33031</v>
      </c>
      <c r="T471" t="str">
        <f t="shared" ca="1" si="32"/>
        <v>Jl. Dewi Sartika III No. 200, Jakarta Selatan 13339</v>
      </c>
    </row>
    <row r="472" spans="1:20" x14ac:dyDescent="0.35">
      <c r="A472" s="35" t="s">
        <v>1134</v>
      </c>
      <c r="B472" t="s">
        <v>1646</v>
      </c>
      <c r="C472" t="s">
        <v>3342</v>
      </c>
      <c r="D472" t="s">
        <v>76</v>
      </c>
      <c r="E472" s="19">
        <v>32598</v>
      </c>
      <c r="F472" t="s">
        <v>2677</v>
      </c>
      <c r="G472" t="s">
        <v>2178</v>
      </c>
      <c r="H472" s="8"/>
      <c r="I472" t="str">
        <f t="shared" si="29"/>
        <v>insert into pelamar (username,nama_lengkap,alamat,jenis_kelamin,tanggal_lahir,no_ktp,email) values ('Chen.Kelsey73','Chen Kelsey','Jl. Pahlawan Revolusi No. 47, Tasikmalaya 13267','L','32598','11928123329121600005','Chen.Kelsey73@hotmail.com');</v>
      </c>
      <c r="P472" t="str">
        <f t="shared" ca="1" si="30"/>
        <v>28323051616101100009</v>
      </c>
      <c r="S472" s="19">
        <f t="shared" ca="1" si="31"/>
        <v>33141</v>
      </c>
      <c r="T472" t="str">
        <f t="shared" ca="1" si="32"/>
        <v>Jl. H. Rohimin No. 30, Tasikmalaya 15886</v>
      </c>
    </row>
    <row r="473" spans="1:20" x14ac:dyDescent="0.35">
      <c r="A473" s="35" t="s">
        <v>1135</v>
      </c>
      <c r="B473" t="s">
        <v>1647</v>
      </c>
      <c r="C473" t="s">
        <v>3343</v>
      </c>
      <c r="D473" t="s">
        <v>2709</v>
      </c>
      <c r="E473" s="19">
        <v>34463</v>
      </c>
      <c r="F473" t="s">
        <v>2678</v>
      </c>
      <c r="G473" t="s">
        <v>2179</v>
      </c>
      <c r="I473" t="str">
        <f t="shared" si="29"/>
        <v>insert into pelamar (username,nama_lengkap,alamat,jenis_kelamin,tanggal_lahir,no_ktp,email) values ('Clark.Neville89','Clark Neville','Jl. Tipar Cakung No. 5, Surabaya 15879','P','34463','32725163010101100004','Clark.Neville89@yahoo.com');</v>
      </c>
      <c r="P473" t="str">
        <f t="shared" ca="1" si="30"/>
        <v>33334151619111500003</v>
      </c>
      <c r="S473" s="19">
        <f t="shared" ca="1" si="31"/>
        <v>35903</v>
      </c>
      <c r="T473" t="str">
        <f t="shared" ca="1" si="32"/>
        <v>Jl. Senayan No. 26, Samarinda 14570</v>
      </c>
    </row>
    <row r="474" spans="1:20" x14ac:dyDescent="0.35">
      <c r="A474" s="35" t="s">
        <v>1136</v>
      </c>
      <c r="B474" t="s">
        <v>1648</v>
      </c>
      <c r="C474" t="s">
        <v>3344</v>
      </c>
      <c r="D474" t="s">
        <v>76</v>
      </c>
      <c r="E474" s="19">
        <v>35102</v>
      </c>
      <c r="F474" t="s">
        <v>2679</v>
      </c>
      <c r="G474" t="s">
        <v>2180</v>
      </c>
      <c r="H474" s="8"/>
      <c r="I474" t="str">
        <f t="shared" si="29"/>
        <v>insert into pelamar (username,nama_lengkap,alamat,jenis_kelamin,tanggal_lahir,no_ktp,email) values ('Boyd.Daquan50','Boyd Daquan','Jl. Raya kamal Outer Ring Road, Papua 12659','L','35102','18713051415101400009','Boyd.Daquan50@yahoo.com');</v>
      </c>
      <c r="P474" t="str">
        <f t="shared" ca="1" si="30"/>
        <v>18626071511101400000</v>
      </c>
      <c r="S474" s="19">
        <f t="shared" ca="1" si="31"/>
        <v>33007</v>
      </c>
      <c r="T474" t="str">
        <f t="shared" ca="1" si="32"/>
        <v>Jl. Garnisun No. 2 - 3, Surabaya 14678</v>
      </c>
    </row>
    <row r="475" spans="1:20" x14ac:dyDescent="0.35">
      <c r="A475" s="35" t="s">
        <v>1137</v>
      </c>
      <c r="B475" t="s">
        <v>1649</v>
      </c>
      <c r="C475" t="s">
        <v>3345</v>
      </c>
      <c r="D475" t="s">
        <v>2709</v>
      </c>
      <c r="E475" s="19">
        <v>34004</v>
      </c>
      <c r="F475" t="s">
        <v>2680</v>
      </c>
      <c r="G475" t="s">
        <v>2181</v>
      </c>
      <c r="I475" t="str">
        <f t="shared" si="29"/>
        <v>insert into pelamar (username,nama_lengkap,alamat,jenis_kelamin,tanggal_lahir,no_ktp,email) values ('Roberson.Mari59','Roberson Mari','Jl. Dharmawangsa Raya No. 13  Blok P II, Bontang 12523','P','34004','32215021117101300001','Roberson.Mari59@hotmail.com');</v>
      </c>
      <c r="P475" t="str">
        <f t="shared" ca="1" si="30"/>
        <v>15819143227121500007</v>
      </c>
      <c r="S475" s="19">
        <f t="shared" ca="1" si="31"/>
        <v>36270</v>
      </c>
      <c r="T475" t="str">
        <f t="shared" ca="1" si="32"/>
        <v>Jl. Jeruk Raya No. 15 RT. 0011 / RW. 01, Jakarta Selatan 12633</v>
      </c>
    </row>
    <row r="476" spans="1:20" x14ac:dyDescent="0.35">
      <c r="A476" s="35" t="s">
        <v>1138</v>
      </c>
      <c r="B476" t="s">
        <v>1650</v>
      </c>
      <c r="C476" t="s">
        <v>3346</v>
      </c>
      <c r="D476" t="s">
        <v>76</v>
      </c>
      <c r="E476" s="19">
        <v>33231</v>
      </c>
      <c r="F476" t="s">
        <v>2681</v>
      </c>
      <c r="G476" t="s">
        <v>2182</v>
      </c>
      <c r="H476" s="8"/>
      <c r="I476" t="str">
        <f t="shared" si="29"/>
        <v>insert into pelamar (username,nama_lengkap,alamat,jenis_kelamin,tanggal_lahir,no_ktp,email) values ('Hendricks.Wilma48','Hendricks Wilma','Jl. Siak J-5 No. 14, Samarinda 13447','L','33231','11318133111101500005','Hendricks.Wilma48@gmail.com');</v>
      </c>
      <c r="P476" t="str">
        <f t="shared" ca="1" si="30"/>
        <v>20232121425111000008</v>
      </c>
      <c r="S476" s="19">
        <f t="shared" ca="1" si="31"/>
        <v>36098</v>
      </c>
      <c r="T476" t="str">
        <f t="shared" ca="1" si="32"/>
        <v>Jl. Duren Tiga Raya No. 20, Aceh 14015</v>
      </c>
    </row>
    <row r="477" spans="1:20" x14ac:dyDescent="0.35">
      <c r="A477" s="35" t="s">
        <v>1139</v>
      </c>
      <c r="B477" t="s">
        <v>1651</v>
      </c>
      <c r="C477" t="s">
        <v>3347</v>
      </c>
      <c r="D477" t="s">
        <v>76</v>
      </c>
      <c r="E477" s="19">
        <v>35345</v>
      </c>
      <c r="F477" t="s">
        <v>2682</v>
      </c>
      <c r="G477" t="s">
        <v>2183</v>
      </c>
      <c r="I477" t="str">
        <f t="shared" si="29"/>
        <v>insert into pelamar (username,nama_lengkap,alamat,jenis_kelamin,tanggal_lahir,no_ktp,email) values ('Howell.Kitra87','Howell Kitra','Jl. Taman Brawijaya No. 1, Aceh 15534','L','35345','21620033015121100004','Howell.Kitra87@gmail.com');</v>
      </c>
      <c r="P477" t="str">
        <f t="shared" ca="1" si="30"/>
        <v>19217161221101500004</v>
      </c>
      <c r="S477" s="19">
        <f t="shared" ca="1" si="31"/>
        <v>35027</v>
      </c>
      <c r="T477" t="str">
        <f t="shared" ca="1" si="32"/>
        <v>Jl. Ciranjang  II No. 20-22, Samarinda 15885</v>
      </c>
    </row>
    <row r="478" spans="1:20" x14ac:dyDescent="0.35">
      <c r="A478" s="35" t="s">
        <v>1140</v>
      </c>
      <c r="B478" t="s">
        <v>1652</v>
      </c>
      <c r="C478" t="s">
        <v>3348</v>
      </c>
      <c r="D478" t="s">
        <v>2709</v>
      </c>
      <c r="E478" s="19">
        <v>35806</v>
      </c>
      <c r="F478" t="s">
        <v>2683</v>
      </c>
      <c r="G478" t="s">
        <v>2184</v>
      </c>
      <c r="H478" s="8"/>
      <c r="I478" t="str">
        <f t="shared" si="29"/>
        <v>insert into pelamar (username,nama_lengkap,alamat,jenis_kelamin,tanggal_lahir,no_ktp,email) values ('Perkins.Merrill87','Perkins Merrill','Jl. Taman Brawijaya No. 1, Jakarta Utara 14881','P','35806','19426042521101500005','Perkins.Merrill87@gmail.com');</v>
      </c>
      <c r="P478" t="str">
        <f t="shared" ca="1" si="30"/>
        <v>24728171822111500006</v>
      </c>
      <c r="S478" s="19">
        <f t="shared" ca="1" si="31"/>
        <v>33675</v>
      </c>
      <c r="T478" t="str">
        <f t="shared" ca="1" si="32"/>
        <v>Jl. Ciranjang  II No. 20-22, Jakarta Utara 12339</v>
      </c>
    </row>
    <row r="479" spans="1:20" x14ac:dyDescent="0.35">
      <c r="A479" s="35" t="s">
        <v>1141</v>
      </c>
      <c r="B479" t="s">
        <v>1653</v>
      </c>
      <c r="C479" t="s">
        <v>3349</v>
      </c>
      <c r="D479" t="s">
        <v>76</v>
      </c>
      <c r="E479" s="19">
        <v>33512</v>
      </c>
      <c r="F479" t="s">
        <v>2684</v>
      </c>
      <c r="G479" t="s">
        <v>2185</v>
      </c>
      <c r="I479" t="str">
        <f t="shared" ref="I479:I503" si="33">CONCATENATE($I$3,"'",A479,"'",",","'",B479,"'",",","'",C479,"'",",","'",D479,"'",",","'",E479,"'",",","'",F479,"'",",","'",G479,"'",")",";")</f>
        <v>insert into pelamar (username,nama_lengkap,alamat,jenis_kelamin,tanggal_lahir,no_ktp,email) values ('Christensen.Constance90','Christensen Constance','Jl. Siaga Raya Kav. 4 - 8, Makasar 12559','L','33512','34414132417121100007','Christensen.Constance90@gmail.com');</v>
      </c>
      <c r="P479" t="str">
        <f t="shared" ca="1" si="30"/>
        <v>12226112610111300005</v>
      </c>
      <c r="S479" s="19">
        <f t="shared" ca="1" si="31"/>
        <v>34126</v>
      </c>
      <c r="T479" t="str">
        <f t="shared" ca="1" si="32"/>
        <v>Jl. Proklamasi  No. 43 , Aceh 15064</v>
      </c>
    </row>
    <row r="480" spans="1:20" x14ac:dyDescent="0.35">
      <c r="A480" s="35" t="s">
        <v>1142</v>
      </c>
      <c r="B480" t="s">
        <v>1654</v>
      </c>
      <c r="C480" t="s">
        <v>3350</v>
      </c>
      <c r="D480" t="s">
        <v>2709</v>
      </c>
      <c r="E480" s="19">
        <v>32731</v>
      </c>
      <c r="F480" t="s">
        <v>2685</v>
      </c>
      <c r="G480" t="s">
        <v>2186</v>
      </c>
      <c r="H480" s="8"/>
      <c r="I480" t="str">
        <f t="shared" si="33"/>
        <v>insert into pelamar (username,nama_lengkap,alamat,jenis_kelamin,tanggal_lahir,no_ktp,email) values ('Mendoza.Christopher100','Mendoza Christopher','Jl. RS. Fatmawati, Jakarta Utara 13954','P','32731','33533051222101000008','Mendoza.Christopher100@hotmail.com');</v>
      </c>
      <c r="P480" t="str">
        <f t="shared" ca="1" si="30"/>
        <v>30722021511101000004</v>
      </c>
      <c r="S480" s="19">
        <f t="shared" ca="1" si="31"/>
        <v>33629</v>
      </c>
      <c r="T480" t="str">
        <f t="shared" ca="1" si="32"/>
        <v>Jl. Raya Bogor KM. 22 No. 44, Bontang 14884</v>
      </c>
    </row>
    <row r="481" spans="1:20" x14ac:dyDescent="0.35">
      <c r="A481" s="35" t="s">
        <v>1143</v>
      </c>
      <c r="B481" t="s">
        <v>1655</v>
      </c>
      <c r="C481" t="s">
        <v>3351</v>
      </c>
      <c r="D481" t="s">
        <v>76</v>
      </c>
      <c r="E481" s="19">
        <v>34881</v>
      </c>
      <c r="F481" t="s">
        <v>2686</v>
      </c>
      <c r="G481" t="s">
        <v>2187</v>
      </c>
      <c r="I481" t="str">
        <f t="shared" si="33"/>
        <v>insert into pelamar (username,nama_lengkap,alamat,jenis_kelamin,tanggal_lahir,no_ktp,email) values ('Peters.Cherokee71','Peters Cherokee','Jl. Boulevard Timur Raya RT. 006 / 02, Surabaya 13647','L','34881','16420123125121400003','Peters.Cherokee71@hotmail.com');</v>
      </c>
      <c r="P481" t="str">
        <f t="shared" ca="1" si="30"/>
        <v>34434171612111300008</v>
      </c>
      <c r="S481" s="19">
        <f t="shared" ca="1" si="31"/>
        <v>35759</v>
      </c>
      <c r="T481" t="str">
        <f t="shared" ca="1" si="32"/>
        <v>Jl. R. C. Veteran No. 178, Makasar 12820</v>
      </c>
    </row>
    <row r="482" spans="1:20" x14ac:dyDescent="0.35">
      <c r="A482" s="35" t="s">
        <v>1144</v>
      </c>
      <c r="B482" t="s">
        <v>1656</v>
      </c>
      <c r="C482" t="s">
        <v>3352</v>
      </c>
      <c r="D482" t="s">
        <v>76</v>
      </c>
      <c r="E482" s="19">
        <v>32865</v>
      </c>
      <c r="F482" t="s">
        <v>2687</v>
      </c>
      <c r="G482" t="s">
        <v>2188</v>
      </c>
      <c r="H482" s="8"/>
      <c r="I482" t="str">
        <f t="shared" si="33"/>
        <v>insert into pelamar (username,nama_lengkap,alamat,jenis_kelamin,tanggal_lahir,no_ktp,email) values ('Kaufman.Ciara5','Kaufman Ciara','Jl. Jend. Sudirman Kav. 49 , Depok 14305','L','32865','14632072825121100004','Kaufman.Ciara5@yahoo.com');</v>
      </c>
      <c r="P482" t="str">
        <f t="shared" ca="1" si="30"/>
        <v>13332093117101300002</v>
      </c>
      <c r="S482" s="19">
        <f t="shared" ca="1" si="31"/>
        <v>33960</v>
      </c>
      <c r="T482" t="str">
        <f t="shared" ca="1" si="32"/>
        <v>Jl. Senayan No. 26, Tasikmalaya 15671</v>
      </c>
    </row>
    <row r="483" spans="1:20" x14ac:dyDescent="0.35">
      <c r="A483" s="35" t="s">
        <v>1145</v>
      </c>
      <c r="B483" t="s">
        <v>1657</v>
      </c>
      <c r="C483" t="s">
        <v>3353</v>
      </c>
      <c r="D483" t="s">
        <v>2709</v>
      </c>
      <c r="E483" s="19">
        <v>36223</v>
      </c>
      <c r="F483" t="s">
        <v>2688</v>
      </c>
      <c r="G483" t="s">
        <v>2189</v>
      </c>
      <c r="I483" t="str">
        <f t="shared" si="33"/>
        <v>insert into pelamar (username,nama_lengkap,alamat,jenis_kelamin,tanggal_lahir,no_ktp,email) values ('Moody.Hall39','Moody Hall','Jl. Kramat Raya No. 17 A, Aceh 14822','P','36223','22321031530111600006','Moody.Hall39@gmail.com');</v>
      </c>
      <c r="P483" t="str">
        <f t="shared" ca="1" si="30"/>
        <v>22634082912101200000</v>
      </c>
      <c r="S483" s="19">
        <f t="shared" ca="1" si="31"/>
        <v>36099</v>
      </c>
      <c r="T483" t="str">
        <f t="shared" ca="1" si="32"/>
        <v>Jl. Pahlawan Revolusi No. 47, Bandung 13384</v>
      </c>
    </row>
    <row r="484" spans="1:20" x14ac:dyDescent="0.35">
      <c r="A484" s="35" t="s">
        <v>1146</v>
      </c>
      <c r="B484" t="s">
        <v>1658</v>
      </c>
      <c r="C484" t="s">
        <v>3354</v>
      </c>
      <c r="D484" t="s">
        <v>76</v>
      </c>
      <c r="E484" s="19">
        <v>33041</v>
      </c>
      <c r="F484" t="s">
        <v>2689</v>
      </c>
      <c r="G484" t="s">
        <v>2190</v>
      </c>
      <c r="H484" s="8"/>
      <c r="I484" t="str">
        <f t="shared" si="33"/>
        <v>insert into pelamar (username,nama_lengkap,alamat,jenis_kelamin,tanggal_lahir,no_ktp,email) values ('Gross.Adena8','Gross Adena','Jl. Pemuda, Surabaya 14290','L','33041','34315081722121600007','Gross.Adena8@hotmail.com');</v>
      </c>
      <c r="P484" t="str">
        <f t="shared" ca="1" si="30"/>
        <v>15231161827121300007</v>
      </c>
      <c r="S484" s="19">
        <f t="shared" ca="1" si="31"/>
        <v>35993</v>
      </c>
      <c r="T484" t="str">
        <f t="shared" ca="1" si="32"/>
        <v>Jl. R. C. Veteran No. 178, Bogor 12511</v>
      </c>
    </row>
    <row r="485" spans="1:20" x14ac:dyDescent="0.35">
      <c r="A485" s="35" t="s">
        <v>1147</v>
      </c>
      <c r="B485" t="s">
        <v>1659</v>
      </c>
      <c r="C485" t="s">
        <v>3355</v>
      </c>
      <c r="D485" t="s">
        <v>76</v>
      </c>
      <c r="E485" s="19">
        <v>32607</v>
      </c>
      <c r="F485" t="s">
        <v>2690</v>
      </c>
      <c r="G485" t="s">
        <v>2191</v>
      </c>
      <c r="I485" t="str">
        <f t="shared" si="33"/>
        <v>insert into pelamar (username,nama_lengkap,alamat,jenis_kelamin,tanggal_lahir,no_ktp,email) values ('Joyce.Kareem51','Joyce Kareem','Jl. Jeruk Raya No. 15 RT. 0011 / RW. 01, Tasikmalaya 13751','L','32607','12421171216111600005','Joyce.Kareem51@hotmail.com');</v>
      </c>
      <c r="P485" t="str">
        <f t="shared" ca="1" si="30"/>
        <v>26717053019111400003</v>
      </c>
      <c r="S485" s="19">
        <f t="shared" ca="1" si="31"/>
        <v>34532</v>
      </c>
      <c r="T485" t="str">
        <f t="shared" ca="1" si="32"/>
        <v>Jl. Kyai Tapa No. , Semarang 15756</v>
      </c>
    </row>
    <row r="486" spans="1:20" x14ac:dyDescent="0.35">
      <c r="A486" s="35" t="s">
        <v>1148</v>
      </c>
      <c r="B486" t="s">
        <v>1660</v>
      </c>
      <c r="C486" t="s">
        <v>3356</v>
      </c>
      <c r="D486" t="s">
        <v>2709</v>
      </c>
      <c r="E486" s="19">
        <v>33808</v>
      </c>
      <c r="F486" t="s">
        <v>2691</v>
      </c>
      <c r="G486" t="s">
        <v>2192</v>
      </c>
      <c r="H486" s="8"/>
      <c r="I486" t="str">
        <f t="shared" si="33"/>
        <v>insert into pelamar (username,nama_lengkap,alamat,jenis_kelamin,tanggal_lahir,no_ktp,email) values ('Guy.Grant10','Guy Grant','Jl. Ciranjang  II No. 20-22, Medan 15177','P','33808','27533082111121400009','Guy.Grant10@hotmail.com');</v>
      </c>
      <c r="P486" t="str">
        <f t="shared" ca="1" si="30"/>
        <v>24127143423101300001</v>
      </c>
      <c r="S486" s="19">
        <f t="shared" ca="1" si="31"/>
        <v>33641</v>
      </c>
      <c r="T486" t="str">
        <f t="shared" ca="1" si="32"/>
        <v>Jl. Danau Sunter Utara Raya No. 1, Surabaya 13457</v>
      </c>
    </row>
    <row r="487" spans="1:20" x14ac:dyDescent="0.35">
      <c r="A487" s="35" t="s">
        <v>1149</v>
      </c>
      <c r="B487" t="s">
        <v>1661</v>
      </c>
      <c r="C487" t="s">
        <v>3357</v>
      </c>
      <c r="D487" t="s">
        <v>76</v>
      </c>
      <c r="E487" s="19">
        <v>34493</v>
      </c>
      <c r="F487" t="s">
        <v>2692</v>
      </c>
      <c r="G487" t="s">
        <v>2193</v>
      </c>
      <c r="I487" t="str">
        <f t="shared" si="33"/>
        <v>insert into pelamar (username,nama_lengkap,alamat,jenis_kelamin,tanggal_lahir,no_ktp,email) values ('Albert.Ina45','Albert Ina','Jl. Cendrawasih No.1 Komp. Dep. Han, Mabes TNI  Slipi, Bogor 13000','L','34493','11626132824111100003','Albert.Ina45@gmail.com');</v>
      </c>
      <c r="P487" t="str">
        <f t="shared" ca="1" si="30"/>
        <v>14834131313101400007</v>
      </c>
      <c r="S487" s="19">
        <f t="shared" ca="1" si="31"/>
        <v>34591</v>
      </c>
      <c r="T487" t="str">
        <f t="shared" ca="1" si="32"/>
        <v>Jl. Jend. Sudirman Kav. 49 , Makasar 12706</v>
      </c>
    </row>
    <row r="488" spans="1:20" x14ac:dyDescent="0.35">
      <c r="A488" s="35" t="s">
        <v>1150</v>
      </c>
      <c r="B488" t="s">
        <v>1662</v>
      </c>
      <c r="C488" t="s">
        <v>3358</v>
      </c>
      <c r="D488" t="s">
        <v>2709</v>
      </c>
      <c r="E488" s="19">
        <v>33622</v>
      </c>
      <c r="F488" t="s">
        <v>2693</v>
      </c>
      <c r="G488" t="s">
        <v>2194</v>
      </c>
      <c r="H488" s="8"/>
      <c r="I488" t="str">
        <f t="shared" si="33"/>
        <v>insert into pelamar (username,nama_lengkap,alamat,jenis_kelamin,tanggal_lahir,no_ktp,email) values ('Mcclain.Elliott76','Mcclain Elliott','Jl. Jend. Sudirman Kav. 49 , Makasar 14864','P','33622','14926092110101500004','Mcclain.Elliott76@yahoo.com');</v>
      </c>
      <c r="P488" t="str">
        <f t="shared" ca="1" si="30"/>
        <v>17620152623121100008</v>
      </c>
      <c r="S488" s="19">
        <f t="shared" ca="1" si="31"/>
        <v>35011</v>
      </c>
      <c r="T488" t="str">
        <f t="shared" ca="1" si="32"/>
        <v>Jl. Cendrawasih No.1 Komp. Dep. Han, Mabes TNI  Slipi, Aceh 14088</v>
      </c>
    </row>
    <row r="489" spans="1:20" x14ac:dyDescent="0.35">
      <c r="A489" s="35" t="s">
        <v>1151</v>
      </c>
      <c r="B489" t="s">
        <v>1663</v>
      </c>
      <c r="C489" t="s">
        <v>3359</v>
      </c>
      <c r="D489" t="s">
        <v>76</v>
      </c>
      <c r="E489" s="19">
        <v>36161</v>
      </c>
      <c r="F489" t="s">
        <v>2694</v>
      </c>
      <c r="G489" t="s">
        <v>2195</v>
      </c>
      <c r="I489" t="str">
        <f t="shared" si="33"/>
        <v>insert into pelamar (username,nama_lengkap,alamat,jenis_kelamin,tanggal_lahir,no_ktp,email) values ('Rutledge.Teagan33','Rutledge Teagan','Jl. Garnisun No. 2 - 3, Tasikmalaya 13439','L','36161','24323112626101100000','Rutledge.Teagan33@hotmail.com');</v>
      </c>
      <c r="P489" t="str">
        <f t="shared" ca="1" si="30"/>
        <v>12533092512111000008</v>
      </c>
      <c r="S489" s="19">
        <f t="shared" ca="1" si="31"/>
        <v>33520</v>
      </c>
      <c r="T489" t="str">
        <f t="shared" ca="1" si="32"/>
        <v>Jl. Bekasi Timur Raya KM. 18 No. 6 P. Gdg. , Cilacap 13725</v>
      </c>
    </row>
    <row r="490" spans="1:20" x14ac:dyDescent="0.35">
      <c r="A490" s="35" t="s">
        <v>1152</v>
      </c>
      <c r="B490" t="s">
        <v>1664</v>
      </c>
      <c r="C490" t="s">
        <v>3360</v>
      </c>
      <c r="D490" t="s">
        <v>76</v>
      </c>
      <c r="E490" s="19">
        <v>33005</v>
      </c>
      <c r="F490" t="s">
        <v>2695</v>
      </c>
      <c r="G490" t="s">
        <v>2196</v>
      </c>
      <c r="H490" s="8"/>
      <c r="I490" t="str">
        <f t="shared" si="33"/>
        <v>insert into pelamar (username,nama_lengkap,alamat,jenis_kelamin,tanggal_lahir,no_ktp,email) values ('Ramos.Jamal78','Ramos Jamal','Jl. Kaji No. 40, Medan 14054','L','33005','29627123223101100004','Ramos.Jamal78@gmail.com');</v>
      </c>
      <c r="P490" t="str">
        <f t="shared" ca="1" si="30"/>
        <v>30129141419101100007</v>
      </c>
      <c r="S490" s="19">
        <f t="shared" ca="1" si="31"/>
        <v>35187</v>
      </c>
      <c r="T490" t="str">
        <f t="shared" ca="1" si="32"/>
        <v>Jl. Senayan No. 26, Balikpapan 13941</v>
      </c>
    </row>
    <row r="491" spans="1:20" x14ac:dyDescent="0.35">
      <c r="A491" s="35" t="s">
        <v>1153</v>
      </c>
      <c r="B491" t="s">
        <v>1665</v>
      </c>
      <c r="C491" t="s">
        <v>3361</v>
      </c>
      <c r="D491" t="s">
        <v>2709</v>
      </c>
      <c r="E491" s="19">
        <v>33789</v>
      </c>
      <c r="F491" t="s">
        <v>2696</v>
      </c>
      <c r="G491" t="s">
        <v>2197</v>
      </c>
      <c r="I491" t="str">
        <f t="shared" si="33"/>
        <v>insert into pelamar (username,nama_lengkap,alamat,jenis_kelamin,tanggal_lahir,no_ktp,email) values ('Barrett.Echo100','Barrett Echo','Jl. Pulomas Barat VI No. 20, Makasar 13829','P','33789','24416183017101600000','Barrett.Echo100@yahoo.com');</v>
      </c>
      <c r="P491" t="str">
        <f t="shared" ca="1" si="30"/>
        <v>26416191211111300000</v>
      </c>
      <c r="S491" s="19">
        <f t="shared" ca="1" si="31"/>
        <v>34036</v>
      </c>
      <c r="T491" t="str">
        <f t="shared" ca="1" si="32"/>
        <v>Jl. MT. Haryono No. 8, Garut 15198</v>
      </c>
    </row>
    <row r="492" spans="1:20" x14ac:dyDescent="0.35">
      <c r="A492" s="35" t="s">
        <v>1154</v>
      </c>
      <c r="B492" t="s">
        <v>1666</v>
      </c>
      <c r="C492" t="s">
        <v>3362</v>
      </c>
      <c r="D492" t="s">
        <v>76</v>
      </c>
      <c r="E492" s="19">
        <v>33948</v>
      </c>
      <c r="F492" t="s">
        <v>2697</v>
      </c>
      <c r="G492" t="s">
        <v>2198</v>
      </c>
      <c r="H492" s="8"/>
      <c r="I492" t="str">
        <f t="shared" si="33"/>
        <v>insert into pelamar (username,nama_lengkap,alamat,jenis_kelamin,tanggal_lahir,no_ktp,email) values ('Glass.Aristotle86','Glass Aristotle','Jl. Bintaro Permai Raya No. 3, Tasikmalaya 14839','L','33948','30413011622111200006','Glass.Aristotle86@hotmail.com');</v>
      </c>
      <c r="P492" t="str">
        <f t="shared" ca="1" si="30"/>
        <v>27827021427121100002</v>
      </c>
      <c r="S492" s="19">
        <f t="shared" ca="1" si="31"/>
        <v>32547</v>
      </c>
      <c r="T492" t="str">
        <f t="shared" ca="1" si="32"/>
        <v>Jl. Duren Tiga Raya No. 20, Garut 14185</v>
      </c>
    </row>
    <row r="493" spans="1:20" x14ac:dyDescent="0.35">
      <c r="A493" s="35" t="s">
        <v>1155</v>
      </c>
      <c r="B493" t="s">
        <v>1667</v>
      </c>
      <c r="C493" t="s">
        <v>3363</v>
      </c>
      <c r="D493" t="s">
        <v>2709</v>
      </c>
      <c r="E493" s="19">
        <v>32878</v>
      </c>
      <c r="F493" t="s">
        <v>2698</v>
      </c>
      <c r="G493" t="s">
        <v>2199</v>
      </c>
      <c r="I493" t="str">
        <f t="shared" si="33"/>
        <v>insert into pelamar (username,nama_lengkap,alamat,jenis_kelamin,tanggal_lahir,no_ktp,email) values ('Herring.Adele60','Herring Adele','Jl. Gandaria I / 20, Aceh 15558','P','32878','19620132915101300000','Herring.Adele60@yahoo.com');</v>
      </c>
      <c r="P493" t="str">
        <f t="shared" ca="1" si="30"/>
        <v>20730071129121200006</v>
      </c>
      <c r="S493" s="19">
        <f t="shared" ca="1" si="31"/>
        <v>32794</v>
      </c>
      <c r="T493" t="str">
        <f t="shared" ca="1" si="32"/>
        <v>Jl. Panglima Polim I  No. 34, Surabaya 14886</v>
      </c>
    </row>
    <row r="494" spans="1:20" x14ac:dyDescent="0.35">
      <c r="A494" s="35" t="s">
        <v>1156</v>
      </c>
      <c r="B494" t="s">
        <v>1668</v>
      </c>
      <c r="C494" t="s">
        <v>3364</v>
      </c>
      <c r="D494" t="s">
        <v>76</v>
      </c>
      <c r="E494" s="19">
        <v>35402</v>
      </c>
      <c r="F494" t="s">
        <v>2699</v>
      </c>
      <c r="G494" t="s">
        <v>2200</v>
      </c>
      <c r="H494" s="8"/>
      <c r="I494" t="str">
        <f t="shared" si="33"/>
        <v>insert into pelamar (username,nama_lengkap,alamat,jenis_kelamin,tanggal_lahir,no_ktp,email) values ('Rich.Adrienne97','Rich Adrienne','Jl. Bekasi Timur Raya KM. 18 No. 6 P. Gdg. , Papua 14497','L','35402','28321132627111500005','Rich.Adrienne97@hotmail.com');</v>
      </c>
      <c r="P494" t="str">
        <f t="shared" ca="1" si="30"/>
        <v>31325091720101600004</v>
      </c>
      <c r="S494" s="19">
        <f t="shared" ca="1" si="31"/>
        <v>34762</v>
      </c>
      <c r="T494" t="str">
        <f t="shared" ca="1" si="32"/>
        <v>Jl. Kramat Raya No. 128, Garut 15634</v>
      </c>
    </row>
    <row r="495" spans="1:20" x14ac:dyDescent="0.35">
      <c r="A495" s="35" t="s">
        <v>1157</v>
      </c>
      <c r="B495" t="s">
        <v>1669</v>
      </c>
      <c r="C495" t="s">
        <v>3365</v>
      </c>
      <c r="D495" t="s">
        <v>76</v>
      </c>
      <c r="E495" s="19">
        <v>35586</v>
      </c>
      <c r="F495" t="s">
        <v>2700</v>
      </c>
      <c r="G495" t="s">
        <v>2201</v>
      </c>
      <c r="I495" t="str">
        <f t="shared" si="33"/>
        <v>insert into pelamar (username,nama_lengkap,alamat,jenis_kelamin,tanggal_lahir,no_ktp,email) values ('Rivers.Ingrid95','Rivers Ingrid','Jl. Ciputat Raya No. 40, Aceh 13458','L','35586','16824171510101400001','Rivers.Ingrid95@hotmail.com');</v>
      </c>
      <c r="P495" t="str">
        <f t="shared" ca="1" si="30"/>
        <v>14627043028111300006</v>
      </c>
      <c r="S495" s="19">
        <f t="shared" ca="1" si="31"/>
        <v>34510</v>
      </c>
      <c r="T495" t="str">
        <f t="shared" ca="1" si="32"/>
        <v>Jl. Jenderal Sudirman Kavling 86, Garut 14238</v>
      </c>
    </row>
    <row r="496" spans="1:20" x14ac:dyDescent="0.35">
      <c r="A496" s="35" t="s">
        <v>1158</v>
      </c>
      <c r="B496" t="s">
        <v>1670</v>
      </c>
      <c r="C496" t="s">
        <v>3366</v>
      </c>
      <c r="D496" t="s">
        <v>2709</v>
      </c>
      <c r="E496" s="19">
        <v>35361</v>
      </c>
      <c r="F496" t="s">
        <v>2701</v>
      </c>
      <c r="G496" t="s">
        <v>2202</v>
      </c>
      <c r="H496" s="8"/>
      <c r="I496" t="str">
        <f t="shared" si="33"/>
        <v>insert into pelamar (username,nama_lengkap,alamat,jenis_kelamin,tanggal_lahir,no_ktp,email) values ('Mcmillan.Mariko69','Mcmillan Mariko','Jl. Raya Bekasi Timur 170 C, Samarinda 12832','P','35361','11621191524121100003','Mcmillan.Mariko69@gmail.com');</v>
      </c>
      <c r="P496" t="str">
        <f t="shared" ca="1" si="30"/>
        <v>32121061420111400000</v>
      </c>
      <c r="S496" s="19">
        <f t="shared" ca="1" si="31"/>
        <v>33923</v>
      </c>
      <c r="T496" t="str">
        <f t="shared" ca="1" si="32"/>
        <v>Jl. Raya Bogor KM. 22 No. 44, Papua 13094</v>
      </c>
    </row>
    <row r="497" spans="1:20" x14ac:dyDescent="0.35">
      <c r="A497" s="35" t="s">
        <v>1159</v>
      </c>
      <c r="B497" t="s">
        <v>1671</v>
      </c>
      <c r="C497" t="s">
        <v>3367</v>
      </c>
      <c r="D497" t="s">
        <v>76</v>
      </c>
      <c r="E497" s="19">
        <v>36121</v>
      </c>
      <c r="F497" t="s">
        <v>2702</v>
      </c>
      <c r="G497" t="s">
        <v>2203</v>
      </c>
      <c r="I497" t="str">
        <f t="shared" si="33"/>
        <v>insert into pelamar (username,nama_lengkap,alamat,jenis_kelamin,tanggal_lahir,no_ktp,email) values ('Carson.Herrod88','Carson Herrod','Jl. Pluit Raya No. 2, Makasar 12330','L','36121','21113182528101400008','Carson.Herrod88@hotmail.com');</v>
      </c>
      <c r="P497" t="str">
        <f t="shared" ca="1" si="30"/>
        <v>23924053211101400009</v>
      </c>
      <c r="S497" s="19">
        <f t="shared" ca="1" si="31"/>
        <v>34365</v>
      </c>
      <c r="T497" t="str">
        <f t="shared" ca="1" si="32"/>
        <v>Jl. Jenderal Gatot Subroto Kav. 59, Cilacap 15828</v>
      </c>
    </row>
    <row r="498" spans="1:20" x14ac:dyDescent="0.35">
      <c r="A498" s="35" t="s">
        <v>1160</v>
      </c>
      <c r="B498" t="s">
        <v>1672</v>
      </c>
      <c r="C498" t="s">
        <v>3368</v>
      </c>
      <c r="D498" t="s">
        <v>2709</v>
      </c>
      <c r="E498" s="19">
        <v>35201</v>
      </c>
      <c r="F498" t="s">
        <v>2703</v>
      </c>
      <c r="G498" t="s">
        <v>2204</v>
      </c>
      <c r="H498" s="8"/>
      <c r="I498" t="str">
        <f t="shared" si="33"/>
        <v>insert into pelamar (username,nama_lengkap,alamat,jenis_kelamin,tanggal_lahir,no_ktp,email) values ('Lewis.Wayne43','Lewis Wayne','Jl. Cempaka Putih Tengah I / 1, Garut 15703','P','35201','17621022330101200008','Lewis.Wayne43@yahoo.com');</v>
      </c>
      <c r="P498" t="str">
        <f t="shared" ca="1" si="30"/>
        <v>18626132313111600000</v>
      </c>
      <c r="S498" s="19">
        <f t="shared" ca="1" si="31"/>
        <v>36390</v>
      </c>
      <c r="T498" t="str">
        <f t="shared" ca="1" si="32"/>
        <v>Jl. Raya Cilandak  KKO, Jakarta Utara 15950</v>
      </c>
    </row>
    <row r="499" spans="1:20" x14ac:dyDescent="0.35">
      <c r="A499" s="35" t="s">
        <v>1161</v>
      </c>
      <c r="B499" t="s">
        <v>1673</v>
      </c>
      <c r="C499" t="s">
        <v>3369</v>
      </c>
      <c r="D499" t="s">
        <v>76</v>
      </c>
      <c r="E499" s="19">
        <v>35803</v>
      </c>
      <c r="F499" t="s">
        <v>2704</v>
      </c>
      <c r="G499" t="s">
        <v>2205</v>
      </c>
      <c r="I499" t="str">
        <f t="shared" si="33"/>
        <v>insert into pelamar (username,nama_lengkap,alamat,jenis_kelamin,tanggal_lahir,no_ktp,email) values ('Dunlap.Harper2','Dunlap Harper','Jl. Pemuda No. 80  RT.001 RW.08, Bogor 13335','L','35803','14811091218121000008','Dunlap.Harper2@gmail.com');</v>
      </c>
      <c r="P499" t="str">
        <f t="shared" ca="1" si="30"/>
        <v>20933083012101100006</v>
      </c>
      <c r="S499" s="19">
        <f t="shared" ca="1" si="31"/>
        <v>33533</v>
      </c>
      <c r="T499" t="str">
        <f t="shared" ca="1" si="32"/>
        <v>Jl. Garnisun No. 2 - 3, Depok 14060</v>
      </c>
    </row>
    <row r="500" spans="1:20" x14ac:dyDescent="0.35">
      <c r="A500" s="35" t="s">
        <v>1162</v>
      </c>
      <c r="B500" t="s">
        <v>1674</v>
      </c>
      <c r="C500" t="s">
        <v>3370</v>
      </c>
      <c r="D500" t="s">
        <v>76</v>
      </c>
      <c r="E500" s="19">
        <v>33635</v>
      </c>
      <c r="F500" t="s">
        <v>2705</v>
      </c>
      <c r="G500" t="s">
        <v>2206</v>
      </c>
      <c r="H500" s="8"/>
      <c r="I500" t="str">
        <f t="shared" si="33"/>
        <v>insert into pelamar (username,nama_lengkap,alamat,jenis_kelamin,tanggal_lahir,no_ktp,email) values ('Bird.Branden18','Bird Branden','Jl. Pemuda No. 80  RT.001 RW.08, Samarinda 12817','L','33635','27319161713121000006','Bird.Branden18@gmail.com');</v>
      </c>
      <c r="P500" t="str">
        <f t="shared" ca="1" si="30"/>
        <v>13620041313111100002</v>
      </c>
      <c r="S500" s="19">
        <f t="shared" ca="1" si="31"/>
        <v>33764</v>
      </c>
      <c r="T500" t="str">
        <f t="shared" ca="1" si="32"/>
        <v>Jl. Enggano No. 10, Jakarta Selatan 15421</v>
      </c>
    </row>
    <row r="501" spans="1:20" x14ac:dyDescent="0.35">
      <c r="A501" s="35" t="s">
        <v>1163</v>
      </c>
      <c r="B501" t="s">
        <v>1675</v>
      </c>
      <c r="C501" t="s">
        <v>3371</v>
      </c>
      <c r="D501" t="s">
        <v>2709</v>
      </c>
      <c r="E501" s="19">
        <v>34724</v>
      </c>
      <c r="F501" t="s">
        <v>2706</v>
      </c>
      <c r="G501" t="s">
        <v>2207</v>
      </c>
      <c r="I501" t="str">
        <f t="shared" si="33"/>
        <v>insert into pelamar (username,nama_lengkap,alamat,jenis_kelamin,tanggal_lahir,no_ktp,email) values ('Garcia.Reed1','Garcia Reed','Jl. Panglima Polim I  No. 34, Bontang 13356','P','34724','31111113410101300002','Garcia.Reed1@yahoo.com');</v>
      </c>
      <c r="P501" t="str">
        <f t="shared" ca="1" si="30"/>
        <v>34917151530101200002</v>
      </c>
      <c r="S501" s="19">
        <f t="shared" ca="1" si="31"/>
        <v>34582</v>
      </c>
      <c r="T501" t="str">
        <f t="shared" ca="1" si="32"/>
        <v>Jl. LetJen S. Parman Kav. 87, Slipi, Aceh 14774</v>
      </c>
    </row>
    <row r="502" spans="1:20" x14ac:dyDescent="0.35">
      <c r="A502" s="35" t="s">
        <v>1164</v>
      </c>
      <c r="B502" t="s">
        <v>1676</v>
      </c>
      <c r="C502" t="s">
        <v>3372</v>
      </c>
      <c r="D502" t="s">
        <v>76</v>
      </c>
      <c r="E502" s="19">
        <v>35471</v>
      </c>
      <c r="F502" t="s">
        <v>2707</v>
      </c>
      <c r="G502" t="s">
        <v>2208</v>
      </c>
      <c r="H502" s="8"/>
      <c r="I502" t="str">
        <f t="shared" si="33"/>
        <v>insert into pelamar (username,nama_lengkap,alamat,jenis_kelamin,tanggal_lahir,no_ktp,email) values ('Mcguire.Mia1','Mcguire Mia','Jl. Bekasi Timur Raya KM. 18 No. 6 P. Gdg. , Tasikmalaya 13880','L','35471','16415052016101500005','Mcguire.Mia1@gmail.com');</v>
      </c>
      <c r="P502" t="str">
        <f t="shared" ca="1" si="30"/>
        <v>21814072014111500002</v>
      </c>
      <c r="S502" s="19">
        <f t="shared" ca="1" si="31"/>
        <v>35990</v>
      </c>
      <c r="T502" t="str">
        <f t="shared" ca="1" si="32"/>
        <v>Jl. Tipar Cakung No. 5, Balikpapan 13826</v>
      </c>
    </row>
    <row r="503" spans="1:20" x14ac:dyDescent="0.35">
      <c r="A503" s="35" t="s">
        <v>1165</v>
      </c>
      <c r="B503" t="s">
        <v>1677</v>
      </c>
      <c r="C503" t="s">
        <v>3373</v>
      </c>
      <c r="D503" t="s">
        <v>2709</v>
      </c>
      <c r="E503" s="19">
        <v>33633</v>
      </c>
      <c r="F503" t="s">
        <v>2708</v>
      </c>
      <c r="G503" t="s">
        <v>2209</v>
      </c>
      <c r="I503" t="str">
        <f t="shared" si="33"/>
        <v>insert into pelamar (username,nama_lengkap,alamat,jenis_kelamin,tanggal_lahir,no_ktp,email) values ('Short.Nathan42','Short Nathan','Jl. Ciputat Raya No. 5, Jakarta Utara 12930','P','33633','11933192615101100005','Short.Nathan42@hotmail.com');</v>
      </c>
      <c r="P503" t="str">
        <f t="shared" ca="1" si="30"/>
        <v>19330052426111600001</v>
      </c>
      <c r="S503" s="19">
        <f t="shared" ca="1" si="31"/>
        <v>32925</v>
      </c>
      <c r="T503" t="str">
        <f t="shared" ca="1" si="32"/>
        <v>Jl. Perintis Kemerdekaan Kav. 149, Medan 13124</v>
      </c>
    </row>
  </sheetData>
  <hyperlinks>
    <hyperlink ref="G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K1904"/>
  <sheetViews>
    <sheetView zoomScaleNormal="100" workbookViewId="0">
      <selection activeCell="A204" sqref="A204"/>
    </sheetView>
  </sheetViews>
  <sheetFormatPr defaultColWidth="8.81640625" defaultRowHeight="14.5" x14ac:dyDescent="0.35"/>
  <cols>
    <col min="2" max="2" width="17.81640625" customWidth="1"/>
    <col min="3" max="3" width="16.6328125" customWidth="1"/>
    <col min="4" max="4" width="14.36328125" customWidth="1"/>
    <col min="5" max="5" width="19" bestFit="1" customWidth="1"/>
    <col min="6" max="6" width="16.6328125" customWidth="1"/>
    <col min="7" max="7" width="14.36328125" customWidth="1"/>
  </cols>
  <sheetData>
    <row r="2" spans="1:11" ht="15" x14ac:dyDescent="0.2">
      <c r="A2" t="s">
        <v>80</v>
      </c>
    </row>
    <row r="4" spans="1:11" ht="15" x14ac:dyDescent="0.2">
      <c r="A4" s="2" t="s">
        <v>81</v>
      </c>
      <c r="B4" s="2" t="s">
        <v>82</v>
      </c>
      <c r="C4" s="2" t="s">
        <v>83</v>
      </c>
      <c r="D4" s="2" t="s">
        <v>84</v>
      </c>
      <c r="E4" s="2" t="s">
        <v>85</v>
      </c>
      <c r="F4" s="2" t="s">
        <v>62</v>
      </c>
      <c r="G4" s="2" t="s">
        <v>63</v>
      </c>
      <c r="H4" s="2" t="s">
        <v>3817</v>
      </c>
      <c r="K4" t="str">
        <f>"insert into pendaftaran ("&amp;A4&amp;","&amp;B4&amp;","&amp;C4&amp;","&amp;D4&amp;","&amp;E4&amp;","&amp;F4&amp;","&amp;G4&amp;") values ("</f>
        <v>insert into pendaftaran (id,status_lulus,status_verifikasi,npm,pelamar,nomor_periode,tahun_periode) values (</v>
      </c>
    </row>
    <row r="5" spans="1:11" ht="15" x14ac:dyDescent="0.2">
      <c r="A5" s="15">
        <v>1</v>
      </c>
      <c r="B5" s="29" t="b">
        <v>1</v>
      </c>
      <c r="C5" s="1" t="b">
        <v>1</v>
      </c>
      <c r="D5" s="30">
        <v>1508261321</v>
      </c>
      <c r="E5" s="34" t="s">
        <v>52</v>
      </c>
      <c r="F5" s="1">
        <v>1</v>
      </c>
      <c r="G5" s="15">
        <f>IF(F5=1,2007,IF(F5=2,2008,2009))</f>
        <v>2007</v>
      </c>
      <c r="H5" t="s">
        <v>3813</v>
      </c>
      <c r="K5" t="str">
        <f>CONCATENATE($K$4,A5,",",B5,",",C5,",","'",D5,"'",",","'",E5,"'",",",F5,",","'",G5,"'",")",";")</f>
        <v>insert into pendaftaran (id,status_lulus,status_verifikasi,npm,pelamar,nomor_periode,tahun_periode) values (1,TRUE,TRUE,'1508261321','john.ryan12',1,'2007');</v>
      </c>
    </row>
    <row r="6" spans="1:11" ht="15" x14ac:dyDescent="0.2">
      <c r="A6" s="15">
        <v>2</v>
      </c>
      <c r="B6" s="29" t="b">
        <v>1</v>
      </c>
      <c r="C6" s="29" t="b">
        <v>1</v>
      </c>
      <c r="D6" s="30">
        <v>1508261323</v>
      </c>
      <c r="E6" s="34" t="s">
        <v>667</v>
      </c>
      <c r="F6" s="29">
        <v>1</v>
      </c>
      <c r="G6" s="15">
        <f t="shared" ref="G6:G69" si="0">IF(F6=1,2007,IF(F6=2,2008,2009))</f>
        <v>2007</v>
      </c>
      <c r="H6" t="s">
        <v>3813</v>
      </c>
      <c r="K6" t="str">
        <f t="shared" ref="K6:K69" si="1">CONCATENATE($K$4,A6,",",B6,",",C6,",","'",D6,"'",",","'",E6,"'",",",F6,",","'",G6,"'",")",";")</f>
        <v>insert into pendaftaran (id,status_lulus,status_verifikasi,npm,pelamar,nomor_periode,tahun_periode) values (2,TRUE,TRUE,'1508261323','Mcdaniel.Lawrence96',1,'2007');</v>
      </c>
    </row>
    <row r="7" spans="1:11" ht="15" x14ac:dyDescent="0.2">
      <c r="A7" s="15">
        <v>3</v>
      </c>
      <c r="B7" s="29" t="b">
        <v>1</v>
      </c>
      <c r="C7" s="29" t="b">
        <v>1</v>
      </c>
      <c r="D7" s="30">
        <v>1508261325</v>
      </c>
      <c r="E7" s="34" t="s">
        <v>668</v>
      </c>
      <c r="F7" s="29">
        <v>1</v>
      </c>
      <c r="G7" s="15">
        <f t="shared" si="0"/>
        <v>2007</v>
      </c>
      <c r="H7" t="s">
        <v>3813</v>
      </c>
      <c r="K7" t="str">
        <f t="shared" si="1"/>
        <v>insert into pendaftaran (id,status_lulus,status_verifikasi,npm,pelamar,nomor_periode,tahun_periode) values (3,TRUE,TRUE,'1508261325','Marsh.Jescie68',1,'2007');</v>
      </c>
    </row>
    <row r="8" spans="1:11" ht="15" x14ac:dyDescent="0.2">
      <c r="A8" s="15">
        <v>4</v>
      </c>
      <c r="B8" s="29" t="b">
        <v>1</v>
      </c>
      <c r="C8" s="29" t="b">
        <v>1</v>
      </c>
      <c r="D8" s="30">
        <v>1508261327</v>
      </c>
      <c r="E8" s="34" t="s">
        <v>669</v>
      </c>
      <c r="F8" s="29">
        <v>1</v>
      </c>
      <c r="G8" s="15">
        <f t="shared" si="0"/>
        <v>2007</v>
      </c>
      <c r="H8" t="s">
        <v>3813</v>
      </c>
      <c r="K8" t="str">
        <f t="shared" si="1"/>
        <v>insert into pendaftaran (id,status_lulus,status_verifikasi,npm,pelamar,nomor_periode,tahun_periode) values (4,TRUE,TRUE,'1508261327','Durham.Zoe1',1,'2007');</v>
      </c>
    </row>
    <row r="9" spans="1:11" ht="15" x14ac:dyDescent="0.2">
      <c r="A9" s="15">
        <v>5</v>
      </c>
      <c r="B9" s="29" t="b">
        <v>1</v>
      </c>
      <c r="C9" s="29" t="b">
        <v>1</v>
      </c>
      <c r="D9" s="30">
        <v>1508261329</v>
      </c>
      <c r="E9" s="34" t="s">
        <v>670</v>
      </c>
      <c r="F9" s="29">
        <v>1</v>
      </c>
      <c r="G9" s="15">
        <f t="shared" si="0"/>
        <v>2007</v>
      </c>
      <c r="H9" t="s">
        <v>3813</v>
      </c>
      <c r="K9" t="str">
        <f t="shared" si="1"/>
        <v>insert into pendaftaran (id,status_lulus,status_verifikasi,npm,pelamar,nomor_periode,tahun_periode) values (5,TRUE,TRUE,'1508261329','Prince.Shana61',1,'2007');</v>
      </c>
    </row>
    <row r="10" spans="1:11" ht="15" x14ac:dyDescent="0.2">
      <c r="A10" s="15">
        <v>6</v>
      </c>
      <c r="B10" s="29" t="b">
        <v>1</v>
      </c>
      <c r="C10" s="29" t="b">
        <v>1</v>
      </c>
      <c r="D10" s="30">
        <v>1508261331</v>
      </c>
      <c r="E10" s="34" t="s">
        <v>671</v>
      </c>
      <c r="F10" s="29">
        <v>1</v>
      </c>
      <c r="G10" s="15">
        <f t="shared" si="0"/>
        <v>2007</v>
      </c>
      <c r="H10" t="s">
        <v>3813</v>
      </c>
      <c r="K10" t="str">
        <f t="shared" si="1"/>
        <v>insert into pendaftaran (id,status_lulus,status_verifikasi,npm,pelamar,nomor_periode,tahun_periode) values (6,TRUE,TRUE,'1508261331','Heath.Lisandra14',1,'2007');</v>
      </c>
    </row>
    <row r="11" spans="1:11" ht="15" x14ac:dyDescent="0.2">
      <c r="A11" s="15">
        <v>7</v>
      </c>
      <c r="B11" t="b">
        <v>0</v>
      </c>
      <c r="C11" s="29" t="b">
        <v>1</v>
      </c>
      <c r="D11" s="30">
        <v>1508261333</v>
      </c>
      <c r="E11" s="17" t="s">
        <v>672</v>
      </c>
      <c r="F11" s="29">
        <v>1</v>
      </c>
      <c r="G11" s="15">
        <f t="shared" si="0"/>
        <v>2007</v>
      </c>
      <c r="H11" t="s">
        <v>3813</v>
      </c>
      <c r="K11" t="str">
        <f t="shared" si="1"/>
        <v>insert into pendaftaran (id,status_lulus,status_verifikasi,npm,pelamar,nomor_periode,tahun_periode) values (7,FALSE,TRUE,'1508261333','Schultz.Serina100',1,'2007');</v>
      </c>
    </row>
    <row r="12" spans="1:11" ht="15" x14ac:dyDescent="0.2">
      <c r="A12" s="15">
        <v>8</v>
      </c>
      <c r="B12" t="b">
        <v>0</v>
      </c>
      <c r="C12" s="29" t="b">
        <v>1</v>
      </c>
      <c r="D12" s="30">
        <v>1508261335</v>
      </c>
      <c r="E12" s="17" t="s">
        <v>673</v>
      </c>
      <c r="F12" s="29">
        <v>1</v>
      </c>
      <c r="G12" s="15">
        <f t="shared" si="0"/>
        <v>2007</v>
      </c>
      <c r="H12" t="s">
        <v>3813</v>
      </c>
      <c r="K12" t="str">
        <f t="shared" si="1"/>
        <v>insert into pendaftaran (id,status_lulus,status_verifikasi,npm,pelamar,nomor_periode,tahun_periode) values (8,FALSE,TRUE,'1508261335','Aguirre.Minerva83',1,'2007');</v>
      </c>
    </row>
    <row r="13" spans="1:11" ht="15" x14ac:dyDescent="0.2">
      <c r="A13" s="15">
        <v>9</v>
      </c>
      <c r="B13" t="b">
        <v>0</v>
      </c>
      <c r="C13" s="29" t="b">
        <v>1</v>
      </c>
      <c r="D13" s="30">
        <v>1508261337</v>
      </c>
      <c r="E13" s="17" t="s">
        <v>674</v>
      </c>
      <c r="F13" s="29">
        <v>1</v>
      </c>
      <c r="G13" s="15">
        <f t="shared" si="0"/>
        <v>2007</v>
      </c>
      <c r="H13" t="s">
        <v>3813</v>
      </c>
      <c r="K13" t="str">
        <f t="shared" si="1"/>
        <v>insert into pendaftaran (id,status_lulus,status_verifikasi,npm,pelamar,nomor_periode,tahun_periode) values (9,FALSE,TRUE,'1508261337','Pena.Cassidy6',1,'2007');</v>
      </c>
    </row>
    <row r="14" spans="1:11" ht="15" x14ac:dyDescent="0.2">
      <c r="A14" s="15">
        <v>10</v>
      </c>
      <c r="B14" t="b">
        <v>0</v>
      </c>
      <c r="C14" s="29" t="b">
        <v>1</v>
      </c>
      <c r="D14" s="30">
        <v>1508261339</v>
      </c>
      <c r="E14" s="17" t="s">
        <v>675</v>
      </c>
      <c r="F14" s="29">
        <v>1</v>
      </c>
      <c r="G14" s="15">
        <f t="shared" si="0"/>
        <v>2007</v>
      </c>
      <c r="H14" t="s">
        <v>3813</v>
      </c>
      <c r="K14" t="str">
        <f t="shared" si="1"/>
        <v>insert into pendaftaran (id,status_lulus,status_verifikasi,npm,pelamar,nomor_periode,tahun_periode) values (10,FALSE,TRUE,'1508261339','Osborn.Eaton63',1,'2007');</v>
      </c>
    </row>
    <row r="15" spans="1:11" ht="15" x14ac:dyDescent="0.2">
      <c r="A15" s="15">
        <v>11</v>
      </c>
      <c r="B15" t="b">
        <v>0</v>
      </c>
      <c r="C15" t="b">
        <v>0</v>
      </c>
      <c r="D15" s="30">
        <v>1508261341</v>
      </c>
      <c r="E15" s="17" t="s">
        <v>676</v>
      </c>
      <c r="F15" s="29">
        <v>1</v>
      </c>
      <c r="G15" s="15">
        <f t="shared" si="0"/>
        <v>2007</v>
      </c>
      <c r="H15" t="s">
        <v>3813</v>
      </c>
      <c r="K15" t="str">
        <f t="shared" si="1"/>
        <v>insert into pendaftaran (id,status_lulus,status_verifikasi,npm,pelamar,nomor_periode,tahun_periode) values (11,FALSE,FALSE,'1508261341','Mcdaniel.Pearl74',1,'2007');</v>
      </c>
    </row>
    <row r="16" spans="1:11" ht="15" x14ac:dyDescent="0.2">
      <c r="A16" s="15">
        <v>12</v>
      </c>
      <c r="B16" t="b">
        <v>0</v>
      </c>
      <c r="C16" t="b">
        <v>0</v>
      </c>
      <c r="D16" s="30">
        <v>1508261343</v>
      </c>
      <c r="E16" s="17" t="s">
        <v>677</v>
      </c>
      <c r="F16" s="29">
        <v>1</v>
      </c>
      <c r="G16" s="15">
        <f t="shared" si="0"/>
        <v>2007</v>
      </c>
      <c r="H16" t="s">
        <v>3813</v>
      </c>
      <c r="K16" t="str">
        <f t="shared" si="1"/>
        <v>insert into pendaftaran (id,status_lulus,status_verifikasi,npm,pelamar,nomor_periode,tahun_periode) values (12,FALSE,FALSE,'1508261343','Lindsay.Leonard67',1,'2007');</v>
      </c>
    </row>
    <row r="17" spans="1:11" ht="15" x14ac:dyDescent="0.2">
      <c r="A17" s="15">
        <v>13</v>
      </c>
      <c r="B17" t="b">
        <v>0</v>
      </c>
      <c r="C17" t="b">
        <v>0</v>
      </c>
      <c r="D17" s="30">
        <v>1508261345</v>
      </c>
      <c r="E17" s="17" t="s">
        <v>678</v>
      </c>
      <c r="F17" s="29">
        <v>1</v>
      </c>
      <c r="G17" s="15">
        <f t="shared" si="0"/>
        <v>2007</v>
      </c>
      <c r="H17" t="s">
        <v>3813</v>
      </c>
      <c r="K17" t="str">
        <f t="shared" si="1"/>
        <v>insert into pendaftaran (id,status_lulus,status_verifikasi,npm,pelamar,nomor_periode,tahun_periode) values (13,FALSE,FALSE,'1508261345','Lamb.Cyrus58',1,'2007');</v>
      </c>
    </row>
    <row r="18" spans="1:11" ht="15" x14ac:dyDescent="0.2">
      <c r="A18" s="15">
        <v>14</v>
      </c>
      <c r="B18" t="b">
        <v>0</v>
      </c>
      <c r="C18" t="b">
        <v>0</v>
      </c>
      <c r="D18" s="30">
        <v>1508261347</v>
      </c>
      <c r="E18" s="17" t="s">
        <v>679</v>
      </c>
      <c r="F18" s="29">
        <v>1</v>
      </c>
      <c r="G18" s="15">
        <f t="shared" si="0"/>
        <v>2007</v>
      </c>
      <c r="H18" t="s">
        <v>3813</v>
      </c>
      <c r="K18" t="str">
        <f t="shared" si="1"/>
        <v>insert into pendaftaran (id,status_lulus,status_verifikasi,npm,pelamar,nomor_periode,tahun_periode) values (14,FALSE,FALSE,'1508261347','Barlow.Blake48',1,'2007');</v>
      </c>
    </row>
    <row r="19" spans="1:11" ht="15" x14ac:dyDescent="0.2">
      <c r="A19" s="15">
        <v>15</v>
      </c>
      <c r="B19" t="b">
        <v>0</v>
      </c>
      <c r="C19" t="b">
        <v>0</v>
      </c>
      <c r="D19" s="30">
        <v>1508261349</v>
      </c>
      <c r="E19" s="17" t="s">
        <v>680</v>
      </c>
      <c r="F19" s="29">
        <v>1</v>
      </c>
      <c r="G19" s="15">
        <f t="shared" si="0"/>
        <v>2007</v>
      </c>
      <c r="H19" t="s">
        <v>3813</v>
      </c>
      <c r="K19" t="str">
        <f t="shared" si="1"/>
        <v>insert into pendaftaran (id,status_lulus,status_verifikasi,npm,pelamar,nomor_periode,tahun_periode) values (15,FALSE,FALSE,'1508261349','Hampton.Burton69',1,'2007');</v>
      </c>
    </row>
    <row r="20" spans="1:11" ht="15" x14ac:dyDescent="0.2">
      <c r="A20" s="15">
        <v>16</v>
      </c>
      <c r="B20" t="b">
        <v>0</v>
      </c>
      <c r="C20" t="b">
        <v>0</v>
      </c>
      <c r="D20" s="30">
        <v>1508261351</v>
      </c>
      <c r="E20" s="17" t="s">
        <v>681</v>
      </c>
      <c r="F20" s="29">
        <v>1</v>
      </c>
      <c r="G20" s="15">
        <f t="shared" si="0"/>
        <v>2007</v>
      </c>
      <c r="H20" t="s">
        <v>3813</v>
      </c>
      <c r="K20" t="str">
        <f t="shared" si="1"/>
        <v>insert into pendaftaran (id,status_lulus,status_verifikasi,npm,pelamar,nomor_periode,tahun_periode) values (16,FALSE,FALSE,'1508261351','Knight.Nora65',1,'2007');</v>
      </c>
    </row>
    <row r="21" spans="1:11" ht="15" x14ac:dyDescent="0.2">
      <c r="A21" s="15">
        <v>17</v>
      </c>
      <c r="B21" t="b">
        <v>0</v>
      </c>
      <c r="C21" t="b">
        <v>0</v>
      </c>
      <c r="D21" s="30">
        <v>1508261353</v>
      </c>
      <c r="E21" s="17" t="s">
        <v>682</v>
      </c>
      <c r="F21" s="29">
        <v>1</v>
      </c>
      <c r="G21" s="15">
        <f t="shared" si="0"/>
        <v>2007</v>
      </c>
      <c r="H21" t="s">
        <v>3813</v>
      </c>
      <c r="K21" t="str">
        <f t="shared" si="1"/>
        <v>insert into pendaftaran (id,status_lulus,status_verifikasi,npm,pelamar,nomor_periode,tahun_periode) values (17,FALSE,FALSE,'1508261353','Mclaughlin.Serina79',1,'2007');</v>
      </c>
    </row>
    <row r="22" spans="1:11" ht="15" x14ac:dyDescent="0.2">
      <c r="A22" s="15">
        <v>18</v>
      </c>
      <c r="B22" t="b">
        <v>0</v>
      </c>
      <c r="C22" t="b">
        <v>0</v>
      </c>
      <c r="D22" s="30">
        <v>1508261355</v>
      </c>
      <c r="E22" s="17" t="s">
        <v>683</v>
      </c>
      <c r="F22" s="29">
        <v>1</v>
      </c>
      <c r="G22" s="15">
        <f t="shared" si="0"/>
        <v>2007</v>
      </c>
      <c r="H22" t="s">
        <v>3813</v>
      </c>
      <c r="K22" t="str">
        <f t="shared" si="1"/>
        <v>insert into pendaftaran (id,status_lulus,status_verifikasi,npm,pelamar,nomor_periode,tahun_periode) values (18,FALSE,FALSE,'1508261355','Graves.Jolene72',1,'2007');</v>
      </c>
    </row>
    <row r="23" spans="1:11" ht="15" x14ac:dyDescent="0.2">
      <c r="A23" s="15">
        <v>19</v>
      </c>
      <c r="B23" t="b">
        <v>0</v>
      </c>
      <c r="C23" s="29" t="b">
        <v>1</v>
      </c>
      <c r="D23" s="30">
        <v>1508261357</v>
      </c>
      <c r="E23" s="17" t="s">
        <v>684</v>
      </c>
      <c r="F23" s="29">
        <v>1</v>
      </c>
      <c r="G23" s="15">
        <f t="shared" si="0"/>
        <v>2007</v>
      </c>
      <c r="H23" t="s">
        <v>3813</v>
      </c>
      <c r="K23" t="str">
        <f t="shared" si="1"/>
        <v>insert into pendaftaran (id,status_lulus,status_verifikasi,npm,pelamar,nomor_periode,tahun_periode) values (19,FALSE,TRUE,'1508261357','Hopkins.Lucian65',1,'2007');</v>
      </c>
    </row>
    <row r="24" spans="1:11" x14ac:dyDescent="0.35">
      <c r="A24" s="15">
        <v>20</v>
      </c>
      <c r="B24" t="b">
        <v>0</v>
      </c>
      <c r="C24" s="29" t="b">
        <v>1</v>
      </c>
      <c r="D24" s="30">
        <v>1508261359</v>
      </c>
      <c r="E24" s="17" t="s">
        <v>685</v>
      </c>
      <c r="F24" s="29">
        <v>1</v>
      </c>
      <c r="G24" s="15">
        <f t="shared" si="0"/>
        <v>2007</v>
      </c>
      <c r="H24" t="s">
        <v>3813</v>
      </c>
      <c r="K24" t="str">
        <f t="shared" si="1"/>
        <v>insert into pendaftaran (id,status_lulus,status_verifikasi,npm,pelamar,nomor_periode,tahun_periode) values (20,FALSE,TRUE,'1508261359','Valentine.Arsenio34',1,'2007');</v>
      </c>
    </row>
    <row r="25" spans="1:11" x14ac:dyDescent="0.35">
      <c r="A25" s="15">
        <v>21</v>
      </c>
      <c r="B25" t="b">
        <v>0</v>
      </c>
      <c r="C25" s="29" t="b">
        <v>1</v>
      </c>
      <c r="D25" s="30">
        <v>1508261361</v>
      </c>
      <c r="E25" s="17" t="s">
        <v>686</v>
      </c>
      <c r="F25" s="29">
        <v>1</v>
      </c>
      <c r="G25" s="15">
        <f t="shared" si="0"/>
        <v>2007</v>
      </c>
      <c r="H25" t="s">
        <v>3813</v>
      </c>
      <c r="K25" t="str">
        <f t="shared" si="1"/>
        <v>insert into pendaftaran (id,status_lulus,status_verifikasi,npm,pelamar,nomor_periode,tahun_periode) values (21,FALSE,TRUE,'1508261361','Herman.Cathleen70',1,'2007');</v>
      </c>
    </row>
    <row r="26" spans="1:11" x14ac:dyDescent="0.35">
      <c r="A26" s="15">
        <v>22</v>
      </c>
      <c r="B26" t="b">
        <v>0</v>
      </c>
      <c r="C26" t="b">
        <v>0</v>
      </c>
      <c r="D26" s="30">
        <v>1508261363</v>
      </c>
      <c r="E26" s="17" t="s">
        <v>687</v>
      </c>
      <c r="F26" s="29">
        <v>1</v>
      </c>
      <c r="G26" s="15">
        <f t="shared" si="0"/>
        <v>2007</v>
      </c>
      <c r="H26" t="s">
        <v>3813</v>
      </c>
      <c r="K26" t="str">
        <f t="shared" si="1"/>
        <v>insert into pendaftaran (id,status_lulus,status_verifikasi,npm,pelamar,nomor_periode,tahun_periode) values (22,FALSE,FALSE,'1508261363','Mathews.Kato5',1,'2007');</v>
      </c>
    </row>
    <row r="27" spans="1:11" x14ac:dyDescent="0.35">
      <c r="A27" s="15">
        <v>23</v>
      </c>
      <c r="B27" t="b">
        <v>0</v>
      </c>
      <c r="C27" t="b">
        <v>0</v>
      </c>
      <c r="D27" s="30">
        <v>1508261365</v>
      </c>
      <c r="E27" t="s">
        <v>688</v>
      </c>
      <c r="F27" s="29">
        <v>1</v>
      </c>
      <c r="G27" s="15">
        <f t="shared" si="0"/>
        <v>2007</v>
      </c>
      <c r="H27" t="s">
        <v>3813</v>
      </c>
      <c r="K27" t="str">
        <f t="shared" si="1"/>
        <v>insert into pendaftaran (id,status_lulus,status_verifikasi,npm,pelamar,nomor_periode,tahun_periode) values (23,FALSE,FALSE,'1508261365','Andrews.Leo13',1,'2007');</v>
      </c>
    </row>
    <row r="28" spans="1:11" x14ac:dyDescent="0.35">
      <c r="A28" s="15">
        <v>24</v>
      </c>
      <c r="B28" t="b">
        <v>0</v>
      </c>
      <c r="C28" t="b">
        <v>0</v>
      </c>
      <c r="D28" s="30">
        <v>1508261367</v>
      </c>
      <c r="E28" t="s">
        <v>689</v>
      </c>
      <c r="F28" s="29">
        <v>1</v>
      </c>
      <c r="G28" s="15">
        <f t="shared" si="0"/>
        <v>2007</v>
      </c>
      <c r="H28" t="s">
        <v>3813</v>
      </c>
      <c r="K28" t="str">
        <f t="shared" si="1"/>
        <v>insert into pendaftaran (id,status_lulus,status_verifikasi,npm,pelamar,nomor_periode,tahun_periode) values (24,FALSE,FALSE,'1508261367','Cote.Sonia87',1,'2007');</v>
      </c>
    </row>
    <row r="29" spans="1:11" x14ac:dyDescent="0.35">
      <c r="A29" s="15">
        <v>25</v>
      </c>
      <c r="B29" t="b">
        <v>0</v>
      </c>
      <c r="C29" t="b">
        <v>0</v>
      </c>
      <c r="D29" s="30">
        <v>1508261369</v>
      </c>
      <c r="E29" t="s">
        <v>690</v>
      </c>
      <c r="F29" s="29">
        <v>1</v>
      </c>
      <c r="G29" s="15">
        <f t="shared" si="0"/>
        <v>2007</v>
      </c>
      <c r="H29" t="s">
        <v>3813</v>
      </c>
      <c r="K29" t="str">
        <f t="shared" si="1"/>
        <v>insert into pendaftaran (id,status_lulus,status_verifikasi,npm,pelamar,nomor_periode,tahun_periode) values (25,FALSE,FALSE,'1508261369','Chandler.Grace42',1,'2007');</v>
      </c>
    </row>
    <row r="30" spans="1:11" x14ac:dyDescent="0.35">
      <c r="A30" s="15">
        <v>26</v>
      </c>
      <c r="B30" t="b">
        <v>0</v>
      </c>
      <c r="C30" t="b">
        <v>0</v>
      </c>
      <c r="D30" s="30">
        <v>1508261371</v>
      </c>
      <c r="E30" t="s">
        <v>691</v>
      </c>
      <c r="F30" s="29">
        <v>1</v>
      </c>
      <c r="G30" s="15">
        <f t="shared" si="0"/>
        <v>2007</v>
      </c>
      <c r="H30" t="s">
        <v>3813</v>
      </c>
      <c r="K30" t="str">
        <f t="shared" si="1"/>
        <v>insert into pendaftaran (id,status_lulus,status_verifikasi,npm,pelamar,nomor_periode,tahun_periode) values (26,FALSE,FALSE,'1508261371','Carter.Ebony43',1,'2007');</v>
      </c>
    </row>
    <row r="31" spans="1:11" x14ac:dyDescent="0.35">
      <c r="A31" s="15">
        <v>27</v>
      </c>
      <c r="B31" t="b">
        <v>0</v>
      </c>
      <c r="C31" t="b">
        <v>0</v>
      </c>
      <c r="D31" s="30">
        <v>1508261373</v>
      </c>
      <c r="E31" t="s">
        <v>692</v>
      </c>
      <c r="F31" s="29">
        <v>1</v>
      </c>
      <c r="G31" s="15">
        <f t="shared" si="0"/>
        <v>2007</v>
      </c>
      <c r="H31" t="s">
        <v>3813</v>
      </c>
      <c r="K31" t="str">
        <f t="shared" si="1"/>
        <v>insert into pendaftaran (id,status_lulus,status_verifikasi,npm,pelamar,nomor_periode,tahun_periode) values (27,FALSE,FALSE,'1508261373','Boone.Rhea42',1,'2007');</v>
      </c>
    </row>
    <row r="32" spans="1:11" x14ac:dyDescent="0.35">
      <c r="A32" s="15">
        <v>28</v>
      </c>
      <c r="B32" t="b">
        <v>0</v>
      </c>
      <c r="C32" t="b">
        <v>0</v>
      </c>
      <c r="D32" s="30">
        <v>1508261375</v>
      </c>
      <c r="E32" t="s">
        <v>693</v>
      </c>
      <c r="F32" s="29">
        <v>1</v>
      </c>
      <c r="G32" s="15">
        <f t="shared" si="0"/>
        <v>2007</v>
      </c>
      <c r="H32" t="s">
        <v>3813</v>
      </c>
      <c r="K32" t="str">
        <f t="shared" si="1"/>
        <v>insert into pendaftaran (id,status_lulus,status_verifikasi,npm,pelamar,nomor_periode,tahun_periode) values (28,FALSE,FALSE,'1508261375','Sloan.Kane71',1,'2007');</v>
      </c>
    </row>
    <row r="33" spans="1:11" x14ac:dyDescent="0.35">
      <c r="A33" s="15">
        <v>29</v>
      </c>
      <c r="B33" t="b">
        <v>0</v>
      </c>
      <c r="C33" s="29" t="b">
        <v>1</v>
      </c>
      <c r="D33" s="30">
        <v>1508261377</v>
      </c>
      <c r="E33" t="s">
        <v>694</v>
      </c>
      <c r="F33" s="29">
        <v>1</v>
      </c>
      <c r="G33" s="15">
        <f t="shared" si="0"/>
        <v>2007</v>
      </c>
      <c r="H33" t="s">
        <v>3813</v>
      </c>
      <c r="K33" t="str">
        <f t="shared" si="1"/>
        <v>insert into pendaftaran (id,status_lulus,status_verifikasi,npm,pelamar,nomor_periode,tahun_periode) values (29,FALSE,TRUE,'1508261377','Harvey.Hayes40',1,'2007');</v>
      </c>
    </row>
    <row r="34" spans="1:11" x14ac:dyDescent="0.35">
      <c r="A34" s="15">
        <v>30</v>
      </c>
      <c r="B34" t="b">
        <v>0</v>
      </c>
      <c r="C34" s="29" t="b">
        <v>1</v>
      </c>
      <c r="D34" s="30">
        <v>1508261379</v>
      </c>
      <c r="E34" t="s">
        <v>695</v>
      </c>
      <c r="F34" s="29">
        <v>1</v>
      </c>
      <c r="G34" s="15">
        <f t="shared" si="0"/>
        <v>2007</v>
      </c>
      <c r="H34" t="s">
        <v>3813</v>
      </c>
      <c r="K34" t="str">
        <f t="shared" si="1"/>
        <v>insert into pendaftaran (id,status_lulus,status_verifikasi,npm,pelamar,nomor_periode,tahun_periode) values (30,FALSE,TRUE,'1508261379','Wilkins.Knox48',1,'2007');</v>
      </c>
    </row>
    <row r="35" spans="1:11" x14ac:dyDescent="0.35">
      <c r="A35" s="15">
        <v>31</v>
      </c>
      <c r="B35" t="b">
        <v>0</v>
      </c>
      <c r="C35" s="29" t="b">
        <v>1</v>
      </c>
      <c r="D35" s="30">
        <v>1508261381</v>
      </c>
      <c r="E35" t="s">
        <v>696</v>
      </c>
      <c r="F35" s="29">
        <v>1</v>
      </c>
      <c r="G35" s="15">
        <f t="shared" si="0"/>
        <v>2007</v>
      </c>
      <c r="H35" t="s">
        <v>3813</v>
      </c>
      <c r="K35" t="str">
        <f t="shared" si="1"/>
        <v>insert into pendaftaran (id,status_lulus,status_verifikasi,npm,pelamar,nomor_periode,tahun_periode) values (31,FALSE,TRUE,'1508261381','Chan.Beck3',1,'2007');</v>
      </c>
    </row>
    <row r="36" spans="1:11" x14ac:dyDescent="0.35">
      <c r="A36" s="15">
        <v>32</v>
      </c>
      <c r="B36" t="b">
        <v>0</v>
      </c>
      <c r="C36" s="29" t="b">
        <v>1</v>
      </c>
      <c r="D36" s="30">
        <v>1508261383</v>
      </c>
      <c r="E36" t="s">
        <v>697</v>
      </c>
      <c r="F36" s="29">
        <v>1</v>
      </c>
      <c r="G36" s="15">
        <f t="shared" si="0"/>
        <v>2007</v>
      </c>
      <c r="H36" t="s">
        <v>3813</v>
      </c>
      <c r="K36" t="str">
        <f t="shared" si="1"/>
        <v>insert into pendaftaran (id,status_lulus,status_verifikasi,npm,pelamar,nomor_periode,tahun_periode) values (32,FALSE,TRUE,'1508261383','Hinton.Vivian14',1,'2007');</v>
      </c>
    </row>
    <row r="37" spans="1:11" x14ac:dyDescent="0.35">
      <c r="A37" s="15">
        <v>33</v>
      </c>
      <c r="B37" t="b">
        <v>0</v>
      </c>
      <c r="C37" s="29" t="b">
        <v>1</v>
      </c>
      <c r="D37" s="30">
        <v>1508261385</v>
      </c>
      <c r="E37" t="s">
        <v>698</v>
      </c>
      <c r="F37" s="29">
        <v>1</v>
      </c>
      <c r="G37" s="15">
        <f t="shared" si="0"/>
        <v>2007</v>
      </c>
      <c r="H37" t="s">
        <v>3813</v>
      </c>
      <c r="K37" t="str">
        <f t="shared" si="1"/>
        <v>insert into pendaftaran (id,status_lulus,status_verifikasi,npm,pelamar,nomor_periode,tahun_periode) values (33,FALSE,TRUE,'1508261385','Pennington.Hammett78',1,'2007');</v>
      </c>
    </row>
    <row r="38" spans="1:11" x14ac:dyDescent="0.35">
      <c r="A38" s="15">
        <v>34</v>
      </c>
      <c r="B38" t="b">
        <v>0</v>
      </c>
      <c r="C38" s="29" t="b">
        <v>1</v>
      </c>
      <c r="D38" s="30">
        <v>1508261387</v>
      </c>
      <c r="E38" t="s">
        <v>699</v>
      </c>
      <c r="F38" s="29">
        <v>1</v>
      </c>
      <c r="G38" s="15">
        <f t="shared" si="0"/>
        <v>2007</v>
      </c>
      <c r="H38" t="s">
        <v>3813</v>
      </c>
      <c r="K38" t="str">
        <f t="shared" si="1"/>
        <v>insert into pendaftaran (id,status_lulus,status_verifikasi,npm,pelamar,nomor_periode,tahun_periode) values (34,FALSE,TRUE,'1508261387','Reid.Imani99',1,'2007');</v>
      </c>
    </row>
    <row r="39" spans="1:11" x14ac:dyDescent="0.35">
      <c r="A39" s="15">
        <v>35</v>
      </c>
      <c r="B39" t="b">
        <v>0</v>
      </c>
      <c r="C39" s="29" t="b">
        <v>1</v>
      </c>
      <c r="D39" s="30">
        <v>1508261389</v>
      </c>
      <c r="E39" t="s">
        <v>700</v>
      </c>
      <c r="F39" s="29">
        <v>1</v>
      </c>
      <c r="G39" s="15">
        <f t="shared" si="0"/>
        <v>2007</v>
      </c>
      <c r="H39" t="s">
        <v>3813</v>
      </c>
      <c r="K39" t="str">
        <f t="shared" si="1"/>
        <v>insert into pendaftaran (id,status_lulus,status_verifikasi,npm,pelamar,nomor_periode,tahun_periode) values (35,FALSE,TRUE,'1508261389','Snyder.Jakeem77',1,'2007');</v>
      </c>
    </row>
    <row r="40" spans="1:11" x14ac:dyDescent="0.35">
      <c r="A40" s="15">
        <v>36</v>
      </c>
      <c r="B40" t="b">
        <v>0</v>
      </c>
      <c r="C40" s="29" t="b">
        <v>1</v>
      </c>
      <c r="D40" s="30">
        <v>1508261391</v>
      </c>
      <c r="E40" t="s">
        <v>701</v>
      </c>
      <c r="F40" s="29">
        <v>1</v>
      </c>
      <c r="G40" s="15">
        <f t="shared" si="0"/>
        <v>2007</v>
      </c>
      <c r="H40" t="s">
        <v>3813</v>
      </c>
      <c r="K40" t="str">
        <f t="shared" si="1"/>
        <v>insert into pendaftaran (id,status_lulus,status_verifikasi,npm,pelamar,nomor_periode,tahun_periode) values (36,FALSE,TRUE,'1508261391','Haynes.Isabella41',1,'2007');</v>
      </c>
    </row>
    <row r="41" spans="1:11" x14ac:dyDescent="0.35">
      <c r="A41" s="15">
        <v>37</v>
      </c>
      <c r="B41" t="b">
        <v>0</v>
      </c>
      <c r="C41" s="29" t="b">
        <v>1</v>
      </c>
      <c r="D41" s="30">
        <v>1508261393</v>
      </c>
      <c r="E41" t="s">
        <v>702</v>
      </c>
      <c r="F41" s="29">
        <v>1</v>
      </c>
      <c r="G41" s="15">
        <f t="shared" si="0"/>
        <v>2007</v>
      </c>
      <c r="H41" t="s">
        <v>3813</v>
      </c>
      <c r="K41" t="str">
        <f t="shared" si="1"/>
        <v>insert into pendaftaran (id,status_lulus,status_verifikasi,npm,pelamar,nomor_periode,tahun_periode) values (37,FALSE,TRUE,'1508261393','Randall.Remedios78',1,'2007');</v>
      </c>
    </row>
    <row r="42" spans="1:11" x14ac:dyDescent="0.35">
      <c r="A42" s="15">
        <v>38</v>
      </c>
      <c r="B42" t="b">
        <v>0</v>
      </c>
      <c r="C42" s="29" t="b">
        <v>1</v>
      </c>
      <c r="D42" s="30">
        <v>1508261395</v>
      </c>
      <c r="E42" t="s">
        <v>703</v>
      </c>
      <c r="F42" s="29">
        <v>1</v>
      </c>
      <c r="G42" s="15">
        <f t="shared" si="0"/>
        <v>2007</v>
      </c>
      <c r="H42" t="s">
        <v>3813</v>
      </c>
      <c r="K42" t="str">
        <f t="shared" si="1"/>
        <v>insert into pendaftaran (id,status_lulus,status_verifikasi,npm,pelamar,nomor_periode,tahun_periode) values (38,FALSE,TRUE,'1508261395','Snider.Phillip9',1,'2007');</v>
      </c>
    </row>
    <row r="43" spans="1:11" x14ac:dyDescent="0.35">
      <c r="A43" s="15">
        <v>39</v>
      </c>
      <c r="B43" t="b">
        <v>0</v>
      </c>
      <c r="C43" s="29" t="b">
        <v>1</v>
      </c>
      <c r="D43" s="30">
        <v>1508261397</v>
      </c>
      <c r="E43" t="s">
        <v>704</v>
      </c>
      <c r="F43" s="29">
        <v>1</v>
      </c>
      <c r="G43" s="15">
        <f t="shared" si="0"/>
        <v>2007</v>
      </c>
      <c r="H43" t="s">
        <v>3813</v>
      </c>
      <c r="K43" t="str">
        <f t="shared" si="1"/>
        <v>insert into pendaftaran (id,status_lulus,status_verifikasi,npm,pelamar,nomor_periode,tahun_periode) values (39,FALSE,TRUE,'1508261397','Brown.Simon42',1,'2007');</v>
      </c>
    </row>
    <row r="44" spans="1:11" x14ac:dyDescent="0.35">
      <c r="A44" s="15">
        <v>40</v>
      </c>
      <c r="B44" t="b">
        <v>0</v>
      </c>
      <c r="C44" s="29" t="b">
        <v>1</v>
      </c>
      <c r="D44" s="30">
        <v>1508261399</v>
      </c>
      <c r="E44" t="s">
        <v>705</v>
      </c>
      <c r="F44" s="29">
        <v>1</v>
      </c>
      <c r="G44" s="15">
        <f t="shared" si="0"/>
        <v>2007</v>
      </c>
      <c r="H44" t="s">
        <v>3813</v>
      </c>
      <c r="K44" t="str">
        <f t="shared" si="1"/>
        <v>insert into pendaftaran (id,status_lulus,status_verifikasi,npm,pelamar,nomor_periode,tahun_periode) values (40,FALSE,TRUE,'1508261399','Bryan.Maggy31',1,'2007');</v>
      </c>
    </row>
    <row r="45" spans="1:11" x14ac:dyDescent="0.35">
      <c r="A45" s="15">
        <v>41</v>
      </c>
      <c r="B45" t="b">
        <v>0</v>
      </c>
      <c r="C45" s="29" t="b">
        <v>1</v>
      </c>
      <c r="D45" s="30">
        <v>1508261401</v>
      </c>
      <c r="E45" t="s">
        <v>706</v>
      </c>
      <c r="F45" s="29">
        <v>1</v>
      </c>
      <c r="G45" s="15">
        <f t="shared" si="0"/>
        <v>2007</v>
      </c>
      <c r="H45" t="s">
        <v>3813</v>
      </c>
      <c r="K45" t="str">
        <f t="shared" si="1"/>
        <v>insert into pendaftaran (id,status_lulus,status_verifikasi,npm,pelamar,nomor_periode,tahun_periode) values (41,FALSE,TRUE,'1508261401','Hooper.Juliet59',1,'2007');</v>
      </c>
    </row>
    <row r="46" spans="1:11" x14ac:dyDescent="0.35">
      <c r="A46" s="15">
        <v>42</v>
      </c>
      <c r="B46" t="b">
        <v>0</v>
      </c>
      <c r="C46" s="29" t="b">
        <v>1</v>
      </c>
      <c r="D46" s="30">
        <v>1508261403</v>
      </c>
      <c r="E46" t="s">
        <v>707</v>
      </c>
      <c r="F46" s="29">
        <v>1</v>
      </c>
      <c r="G46" s="15">
        <f t="shared" si="0"/>
        <v>2007</v>
      </c>
      <c r="H46" t="s">
        <v>3813</v>
      </c>
      <c r="K46" t="str">
        <f t="shared" si="1"/>
        <v>insert into pendaftaran (id,status_lulus,status_verifikasi,npm,pelamar,nomor_periode,tahun_periode) values (42,FALSE,TRUE,'1508261403','Mckinney.Dacey28',1,'2007');</v>
      </c>
    </row>
    <row r="47" spans="1:11" x14ac:dyDescent="0.35">
      <c r="A47" s="15">
        <v>43</v>
      </c>
      <c r="B47" t="b">
        <v>0</v>
      </c>
      <c r="C47" s="29" t="b">
        <v>1</v>
      </c>
      <c r="D47" s="30">
        <v>1508261405</v>
      </c>
      <c r="E47" t="s">
        <v>708</v>
      </c>
      <c r="F47" s="29">
        <v>1</v>
      </c>
      <c r="G47" s="15">
        <f t="shared" si="0"/>
        <v>2007</v>
      </c>
      <c r="H47" t="s">
        <v>3813</v>
      </c>
      <c r="K47" t="str">
        <f t="shared" si="1"/>
        <v>insert into pendaftaran (id,status_lulus,status_verifikasi,npm,pelamar,nomor_periode,tahun_periode) values (43,FALSE,TRUE,'1508261405','Flynn.Heather100',1,'2007');</v>
      </c>
    </row>
    <row r="48" spans="1:11" x14ac:dyDescent="0.35">
      <c r="A48" s="15">
        <v>44</v>
      </c>
      <c r="B48" t="b">
        <v>0</v>
      </c>
      <c r="C48" s="29" t="b">
        <v>1</v>
      </c>
      <c r="D48" s="30">
        <v>1508261407</v>
      </c>
      <c r="E48" t="s">
        <v>709</v>
      </c>
      <c r="F48" s="29">
        <v>1</v>
      </c>
      <c r="G48" s="15">
        <f t="shared" si="0"/>
        <v>2007</v>
      </c>
      <c r="H48" t="s">
        <v>3813</v>
      </c>
      <c r="K48" t="str">
        <f t="shared" si="1"/>
        <v>insert into pendaftaran (id,status_lulus,status_verifikasi,npm,pelamar,nomor_periode,tahun_periode) values (44,FALSE,TRUE,'1508261407','Sheppard.Hiram65',1,'2007');</v>
      </c>
    </row>
    <row r="49" spans="1:11" x14ac:dyDescent="0.35">
      <c r="A49" s="15">
        <v>45</v>
      </c>
      <c r="B49" t="b">
        <v>0</v>
      </c>
      <c r="C49" s="29" t="b">
        <v>1</v>
      </c>
      <c r="D49" s="30">
        <v>1508261409</v>
      </c>
      <c r="E49" t="s">
        <v>710</v>
      </c>
      <c r="F49" s="29">
        <v>1</v>
      </c>
      <c r="G49" s="15">
        <f t="shared" si="0"/>
        <v>2007</v>
      </c>
      <c r="H49" t="s">
        <v>3813</v>
      </c>
      <c r="K49" t="str">
        <f t="shared" si="1"/>
        <v>insert into pendaftaran (id,status_lulus,status_verifikasi,npm,pelamar,nomor_periode,tahun_periode) values (45,FALSE,TRUE,'1508261409','Wilkins.Dillon80',1,'2007');</v>
      </c>
    </row>
    <row r="50" spans="1:11" x14ac:dyDescent="0.35">
      <c r="A50" s="15">
        <v>46</v>
      </c>
      <c r="B50" t="b">
        <v>0</v>
      </c>
      <c r="C50" s="29" t="b">
        <v>1</v>
      </c>
      <c r="D50" s="30">
        <v>1508261411</v>
      </c>
      <c r="E50" t="s">
        <v>711</v>
      </c>
      <c r="F50" s="29">
        <v>1</v>
      </c>
      <c r="G50" s="15">
        <f t="shared" si="0"/>
        <v>2007</v>
      </c>
      <c r="H50" t="s">
        <v>3813</v>
      </c>
      <c r="K50" t="str">
        <f t="shared" si="1"/>
        <v>insert into pendaftaran (id,status_lulus,status_verifikasi,npm,pelamar,nomor_periode,tahun_periode) values (46,FALSE,TRUE,'1508261411','Velez.Wyoming83',1,'2007');</v>
      </c>
    </row>
    <row r="51" spans="1:11" x14ac:dyDescent="0.35">
      <c r="A51" s="15">
        <v>47</v>
      </c>
      <c r="B51" t="b">
        <v>0</v>
      </c>
      <c r="C51" s="29" t="b">
        <v>1</v>
      </c>
      <c r="D51" s="30">
        <v>1508261413</v>
      </c>
      <c r="E51" t="s">
        <v>712</v>
      </c>
      <c r="F51" s="29">
        <v>1</v>
      </c>
      <c r="G51" s="15">
        <f t="shared" si="0"/>
        <v>2007</v>
      </c>
      <c r="H51" t="s">
        <v>3813</v>
      </c>
      <c r="K51" t="str">
        <f t="shared" si="1"/>
        <v>insert into pendaftaran (id,status_lulus,status_verifikasi,npm,pelamar,nomor_periode,tahun_periode) values (47,FALSE,TRUE,'1508261413','Mays.Quin98',1,'2007');</v>
      </c>
    </row>
    <row r="52" spans="1:11" x14ac:dyDescent="0.35">
      <c r="A52" s="15">
        <v>48</v>
      </c>
      <c r="B52" t="b">
        <v>0</v>
      </c>
      <c r="C52" s="29" t="b">
        <v>1</v>
      </c>
      <c r="D52" s="30">
        <v>1508261415</v>
      </c>
      <c r="E52" t="s">
        <v>713</v>
      </c>
      <c r="F52" s="29">
        <v>1</v>
      </c>
      <c r="G52" s="15">
        <f t="shared" si="0"/>
        <v>2007</v>
      </c>
      <c r="H52" t="s">
        <v>3813</v>
      </c>
      <c r="K52" t="str">
        <f t="shared" si="1"/>
        <v>insert into pendaftaran (id,status_lulus,status_verifikasi,npm,pelamar,nomor_periode,tahun_periode) values (48,FALSE,TRUE,'1508261415','Daniels.Nicholas77',1,'2007');</v>
      </c>
    </row>
    <row r="53" spans="1:11" x14ac:dyDescent="0.35">
      <c r="A53" s="15">
        <v>49</v>
      </c>
      <c r="B53" t="b">
        <v>0</v>
      </c>
      <c r="C53" t="b">
        <v>0</v>
      </c>
      <c r="D53" s="30">
        <v>1508261417</v>
      </c>
      <c r="E53" t="s">
        <v>714</v>
      </c>
      <c r="F53" s="29">
        <v>1</v>
      </c>
      <c r="G53" s="15">
        <f t="shared" si="0"/>
        <v>2007</v>
      </c>
      <c r="H53" t="s">
        <v>3813</v>
      </c>
      <c r="K53" t="str">
        <f t="shared" si="1"/>
        <v>insert into pendaftaran (id,status_lulus,status_verifikasi,npm,pelamar,nomor_periode,tahun_periode) values (49,FALSE,FALSE,'1508261417','Maynard.Jordan71',1,'2007');</v>
      </c>
    </row>
    <row r="54" spans="1:11" x14ac:dyDescent="0.35">
      <c r="A54" s="15">
        <v>50</v>
      </c>
      <c r="B54" t="b">
        <v>0</v>
      </c>
      <c r="C54" t="b">
        <v>0</v>
      </c>
      <c r="D54" s="30">
        <v>1508261419</v>
      </c>
      <c r="E54" t="s">
        <v>715</v>
      </c>
      <c r="F54" s="29">
        <v>1</v>
      </c>
      <c r="G54" s="15">
        <f t="shared" si="0"/>
        <v>2007</v>
      </c>
      <c r="H54" t="s">
        <v>3813</v>
      </c>
      <c r="K54" t="str">
        <f t="shared" si="1"/>
        <v>insert into pendaftaran (id,status_lulus,status_verifikasi,npm,pelamar,nomor_periode,tahun_periode) values (50,FALSE,FALSE,'1508261419','Lee.Phillip23',1,'2007');</v>
      </c>
    </row>
    <row r="55" spans="1:11" x14ac:dyDescent="0.35">
      <c r="A55" s="15">
        <v>51</v>
      </c>
      <c r="B55" t="b">
        <v>0</v>
      </c>
      <c r="C55" t="b">
        <v>0</v>
      </c>
      <c r="D55" s="30">
        <v>1508261421</v>
      </c>
      <c r="E55" t="s">
        <v>716</v>
      </c>
      <c r="F55" s="29">
        <v>1</v>
      </c>
      <c r="G55" s="15">
        <f t="shared" si="0"/>
        <v>2007</v>
      </c>
      <c r="H55" t="s">
        <v>3813</v>
      </c>
      <c r="K55" t="str">
        <f t="shared" si="1"/>
        <v>insert into pendaftaran (id,status_lulus,status_verifikasi,npm,pelamar,nomor_periode,tahun_periode) values (51,FALSE,FALSE,'1508261421','Aguirre.Xantha24',1,'2007');</v>
      </c>
    </row>
    <row r="56" spans="1:11" x14ac:dyDescent="0.35">
      <c r="A56" s="15">
        <v>52</v>
      </c>
      <c r="B56" t="b">
        <v>0</v>
      </c>
      <c r="C56" t="b">
        <v>0</v>
      </c>
      <c r="D56" s="30">
        <v>1508261423</v>
      </c>
      <c r="E56" t="s">
        <v>717</v>
      </c>
      <c r="F56" s="29">
        <v>1</v>
      </c>
      <c r="G56" s="15">
        <f t="shared" si="0"/>
        <v>2007</v>
      </c>
      <c r="H56" t="s">
        <v>3813</v>
      </c>
      <c r="K56" t="str">
        <f t="shared" si="1"/>
        <v>insert into pendaftaran (id,status_lulus,status_verifikasi,npm,pelamar,nomor_periode,tahun_periode) values (52,FALSE,FALSE,'1508261423','Oneill.Hollee91',1,'2007');</v>
      </c>
    </row>
    <row r="57" spans="1:11" x14ac:dyDescent="0.35">
      <c r="A57" s="15">
        <v>53</v>
      </c>
      <c r="B57" t="b">
        <v>0</v>
      </c>
      <c r="C57" t="b">
        <v>0</v>
      </c>
      <c r="D57" s="30">
        <v>1508261425</v>
      </c>
      <c r="E57" t="s">
        <v>718</v>
      </c>
      <c r="F57" s="29">
        <v>1</v>
      </c>
      <c r="G57" s="15">
        <f t="shared" si="0"/>
        <v>2007</v>
      </c>
      <c r="H57" t="s">
        <v>3813</v>
      </c>
      <c r="K57" t="str">
        <f t="shared" si="1"/>
        <v>insert into pendaftaran (id,status_lulus,status_verifikasi,npm,pelamar,nomor_periode,tahun_periode) values (53,FALSE,FALSE,'1508261425','Madden.Meghan98',1,'2007');</v>
      </c>
    </row>
    <row r="58" spans="1:11" x14ac:dyDescent="0.35">
      <c r="A58" s="15">
        <v>54</v>
      </c>
      <c r="B58" t="b">
        <v>0</v>
      </c>
      <c r="C58" t="b">
        <v>0</v>
      </c>
      <c r="D58" s="30">
        <v>1508261427</v>
      </c>
      <c r="E58" t="s">
        <v>719</v>
      </c>
      <c r="F58" s="29">
        <v>1</v>
      </c>
      <c r="G58" s="15">
        <f t="shared" si="0"/>
        <v>2007</v>
      </c>
      <c r="H58" t="s">
        <v>3813</v>
      </c>
      <c r="K58" t="str">
        <f t="shared" si="1"/>
        <v>insert into pendaftaran (id,status_lulus,status_verifikasi,npm,pelamar,nomor_periode,tahun_periode) values (54,FALSE,FALSE,'1508261427','Fischer.Samantha75',1,'2007');</v>
      </c>
    </row>
    <row r="59" spans="1:11" x14ac:dyDescent="0.35">
      <c r="A59" s="15">
        <v>55</v>
      </c>
      <c r="B59" t="b">
        <v>0</v>
      </c>
      <c r="C59" t="b">
        <v>0</v>
      </c>
      <c r="D59" s="30">
        <v>1508261429</v>
      </c>
      <c r="E59" t="s">
        <v>720</v>
      </c>
      <c r="F59" s="29">
        <v>1</v>
      </c>
      <c r="G59" s="15">
        <f t="shared" si="0"/>
        <v>2007</v>
      </c>
      <c r="H59" t="s">
        <v>3813</v>
      </c>
      <c r="K59" t="str">
        <f t="shared" si="1"/>
        <v>insert into pendaftaran (id,status_lulus,status_verifikasi,npm,pelamar,nomor_periode,tahun_periode) values (55,FALSE,FALSE,'1508261429','Lester.Xena97',1,'2007');</v>
      </c>
    </row>
    <row r="60" spans="1:11" x14ac:dyDescent="0.35">
      <c r="A60" s="15">
        <v>56</v>
      </c>
      <c r="B60" t="b">
        <v>0</v>
      </c>
      <c r="C60" t="b">
        <v>0</v>
      </c>
      <c r="D60" s="30">
        <v>1508261431</v>
      </c>
      <c r="E60" t="s">
        <v>721</v>
      </c>
      <c r="F60" s="29">
        <v>1</v>
      </c>
      <c r="G60" s="15">
        <f t="shared" si="0"/>
        <v>2007</v>
      </c>
      <c r="H60" t="s">
        <v>3813</v>
      </c>
      <c r="K60" t="str">
        <f t="shared" si="1"/>
        <v>insert into pendaftaran (id,status_lulus,status_verifikasi,npm,pelamar,nomor_periode,tahun_periode) values (56,FALSE,FALSE,'1508261431','Tanner.Lareina50',1,'2007');</v>
      </c>
    </row>
    <row r="61" spans="1:11" x14ac:dyDescent="0.35">
      <c r="A61" s="15">
        <v>57</v>
      </c>
      <c r="B61" t="b">
        <v>0</v>
      </c>
      <c r="C61" t="b">
        <v>0</v>
      </c>
      <c r="D61" s="30">
        <v>1508261433</v>
      </c>
      <c r="E61" t="s">
        <v>722</v>
      </c>
      <c r="F61" s="29">
        <v>1</v>
      </c>
      <c r="G61" s="15">
        <f t="shared" si="0"/>
        <v>2007</v>
      </c>
      <c r="H61" t="s">
        <v>3813</v>
      </c>
      <c r="K61" t="str">
        <f t="shared" si="1"/>
        <v>insert into pendaftaran (id,status_lulus,status_verifikasi,npm,pelamar,nomor_periode,tahun_periode) values (57,FALSE,FALSE,'1508261433','Blake.Angelica72',1,'2007');</v>
      </c>
    </row>
    <row r="62" spans="1:11" x14ac:dyDescent="0.35">
      <c r="A62" s="15">
        <v>58</v>
      </c>
      <c r="B62" t="b">
        <v>0</v>
      </c>
      <c r="C62" t="b">
        <v>0</v>
      </c>
      <c r="D62" s="30">
        <v>1508261435</v>
      </c>
      <c r="E62" t="s">
        <v>723</v>
      </c>
      <c r="F62" s="29">
        <v>1</v>
      </c>
      <c r="G62" s="15">
        <f t="shared" si="0"/>
        <v>2007</v>
      </c>
      <c r="H62" t="s">
        <v>3813</v>
      </c>
      <c r="K62" t="str">
        <f t="shared" si="1"/>
        <v>insert into pendaftaran (id,status_lulus,status_verifikasi,npm,pelamar,nomor_periode,tahun_periode) values (58,FALSE,FALSE,'1508261435','Conner.Patrick63',1,'2007');</v>
      </c>
    </row>
    <row r="63" spans="1:11" x14ac:dyDescent="0.35">
      <c r="A63" s="15">
        <v>59</v>
      </c>
      <c r="B63" t="b">
        <v>0</v>
      </c>
      <c r="C63" t="b">
        <v>0</v>
      </c>
      <c r="D63" s="30">
        <v>1508261437</v>
      </c>
      <c r="E63" t="s">
        <v>724</v>
      </c>
      <c r="F63" s="29">
        <v>1</v>
      </c>
      <c r="G63" s="15">
        <f t="shared" si="0"/>
        <v>2007</v>
      </c>
      <c r="H63" t="s">
        <v>3813</v>
      </c>
      <c r="K63" t="str">
        <f t="shared" si="1"/>
        <v>insert into pendaftaran (id,status_lulus,status_verifikasi,npm,pelamar,nomor_periode,tahun_periode) values (59,FALSE,FALSE,'1508261437','Garrison.Maile14',1,'2007');</v>
      </c>
    </row>
    <row r="64" spans="1:11" x14ac:dyDescent="0.35">
      <c r="A64" s="15">
        <v>60</v>
      </c>
      <c r="B64" t="b">
        <v>0</v>
      </c>
      <c r="C64" t="b">
        <v>0</v>
      </c>
      <c r="D64" s="30">
        <v>1508261439</v>
      </c>
      <c r="E64" t="s">
        <v>725</v>
      </c>
      <c r="F64" s="29">
        <v>1</v>
      </c>
      <c r="G64" s="15">
        <f t="shared" si="0"/>
        <v>2007</v>
      </c>
      <c r="H64" t="s">
        <v>3813</v>
      </c>
      <c r="K64" t="str">
        <f t="shared" si="1"/>
        <v>insert into pendaftaran (id,status_lulus,status_verifikasi,npm,pelamar,nomor_periode,tahun_periode) values (60,FALSE,FALSE,'1508261439','Kirby.Keane59',1,'2007');</v>
      </c>
    </row>
    <row r="65" spans="1:11" x14ac:dyDescent="0.35">
      <c r="A65" s="15">
        <v>61</v>
      </c>
      <c r="B65" t="b">
        <v>0</v>
      </c>
      <c r="C65" t="b">
        <v>0</v>
      </c>
      <c r="D65" s="30">
        <v>1508261441</v>
      </c>
      <c r="E65" t="s">
        <v>726</v>
      </c>
      <c r="F65" s="29">
        <v>1</v>
      </c>
      <c r="G65" s="15">
        <f t="shared" si="0"/>
        <v>2007</v>
      </c>
      <c r="H65" t="s">
        <v>3813</v>
      </c>
      <c r="K65" t="str">
        <f t="shared" si="1"/>
        <v>insert into pendaftaran (id,status_lulus,status_verifikasi,npm,pelamar,nomor_periode,tahun_periode) values (61,FALSE,FALSE,'1508261441','Cross.Perry87',1,'2007');</v>
      </c>
    </row>
    <row r="66" spans="1:11" x14ac:dyDescent="0.35">
      <c r="A66" s="15">
        <v>62</v>
      </c>
      <c r="B66" t="b">
        <v>0</v>
      </c>
      <c r="C66" s="29" t="b">
        <v>1</v>
      </c>
      <c r="D66" s="30">
        <v>1508261443</v>
      </c>
      <c r="E66" t="s">
        <v>727</v>
      </c>
      <c r="F66" s="29">
        <v>1</v>
      </c>
      <c r="G66" s="15">
        <f t="shared" si="0"/>
        <v>2007</v>
      </c>
      <c r="H66" t="s">
        <v>3813</v>
      </c>
      <c r="K66" t="str">
        <f t="shared" si="1"/>
        <v>insert into pendaftaran (id,status_lulus,status_verifikasi,npm,pelamar,nomor_periode,tahun_periode) values (62,FALSE,TRUE,'1508261443','Marks.Adam39',1,'2007');</v>
      </c>
    </row>
    <row r="67" spans="1:11" x14ac:dyDescent="0.35">
      <c r="A67" s="15">
        <v>63</v>
      </c>
      <c r="B67" t="b">
        <v>0</v>
      </c>
      <c r="C67" s="29" t="b">
        <v>1</v>
      </c>
      <c r="D67" s="30">
        <v>1508261445</v>
      </c>
      <c r="E67" t="s">
        <v>728</v>
      </c>
      <c r="F67" s="29">
        <v>1</v>
      </c>
      <c r="G67" s="15">
        <f t="shared" si="0"/>
        <v>2007</v>
      </c>
      <c r="H67" t="s">
        <v>3813</v>
      </c>
      <c r="K67" t="str">
        <f t="shared" si="1"/>
        <v>insert into pendaftaran (id,status_lulus,status_verifikasi,npm,pelamar,nomor_periode,tahun_periode) values (63,FALSE,TRUE,'1508261445','Burt.Duncan60',1,'2007');</v>
      </c>
    </row>
    <row r="68" spans="1:11" x14ac:dyDescent="0.35">
      <c r="A68" s="15">
        <v>64</v>
      </c>
      <c r="B68" t="b">
        <v>0</v>
      </c>
      <c r="C68" s="29" t="b">
        <v>1</v>
      </c>
      <c r="D68" s="30">
        <v>1508261447</v>
      </c>
      <c r="E68" t="s">
        <v>729</v>
      </c>
      <c r="F68" s="29">
        <v>1</v>
      </c>
      <c r="G68" s="15">
        <f t="shared" si="0"/>
        <v>2007</v>
      </c>
      <c r="H68" t="s">
        <v>3813</v>
      </c>
      <c r="K68" t="str">
        <f t="shared" si="1"/>
        <v>insert into pendaftaran (id,status_lulus,status_verifikasi,npm,pelamar,nomor_periode,tahun_periode) values (64,FALSE,TRUE,'1508261447','Matthews.Stella66',1,'2007');</v>
      </c>
    </row>
    <row r="69" spans="1:11" x14ac:dyDescent="0.35">
      <c r="A69" s="15">
        <v>65</v>
      </c>
      <c r="B69" t="b">
        <v>0</v>
      </c>
      <c r="C69" s="29" t="b">
        <v>1</v>
      </c>
      <c r="D69" s="30">
        <v>1508261449</v>
      </c>
      <c r="E69" t="s">
        <v>730</v>
      </c>
      <c r="F69" s="29">
        <v>1</v>
      </c>
      <c r="G69" s="15">
        <f t="shared" si="0"/>
        <v>2007</v>
      </c>
      <c r="H69" t="s">
        <v>3813</v>
      </c>
      <c r="K69" t="str">
        <f t="shared" si="1"/>
        <v>insert into pendaftaran (id,status_lulus,status_verifikasi,npm,pelamar,nomor_periode,tahun_periode) values (65,FALSE,TRUE,'1508261449','Luna.Imogene30',1,'2007');</v>
      </c>
    </row>
    <row r="70" spans="1:11" x14ac:dyDescent="0.35">
      <c r="A70" s="15">
        <v>66</v>
      </c>
      <c r="B70" t="b">
        <v>0</v>
      </c>
      <c r="C70" s="29" t="b">
        <v>1</v>
      </c>
      <c r="D70" s="30">
        <v>1508261451</v>
      </c>
      <c r="E70" t="s">
        <v>731</v>
      </c>
      <c r="F70" s="29">
        <v>1</v>
      </c>
      <c r="G70" s="15">
        <f t="shared" ref="G70:G133" si="2">IF(F70=1,2007,IF(F70=2,2008,2009))</f>
        <v>2007</v>
      </c>
      <c r="H70" t="s">
        <v>3813</v>
      </c>
      <c r="K70" t="str">
        <f t="shared" ref="K70:K133" si="3">CONCATENATE($K$4,A70,",",B70,",",C70,",","'",D70,"'",",","'",E70,"'",",",F70,",","'",G70,"'",")",";")</f>
        <v>insert into pendaftaran (id,status_lulus,status_verifikasi,npm,pelamar,nomor_periode,tahun_periode) values (66,FALSE,TRUE,'1508261451','Morales.Candace97',1,'2007');</v>
      </c>
    </row>
    <row r="71" spans="1:11" x14ac:dyDescent="0.35">
      <c r="A71" s="15">
        <v>67</v>
      </c>
      <c r="B71" t="b">
        <v>0</v>
      </c>
      <c r="C71" s="29" t="b">
        <v>1</v>
      </c>
      <c r="D71" s="30">
        <v>1508261453</v>
      </c>
      <c r="E71" t="s">
        <v>732</v>
      </c>
      <c r="F71" s="29">
        <v>1</v>
      </c>
      <c r="G71" s="15">
        <f t="shared" si="2"/>
        <v>2007</v>
      </c>
      <c r="H71" t="s">
        <v>3813</v>
      </c>
      <c r="K71" t="str">
        <f t="shared" si="3"/>
        <v>insert into pendaftaran (id,status_lulus,status_verifikasi,npm,pelamar,nomor_periode,tahun_periode) values (67,FALSE,TRUE,'1508261453','Flowers.Gary39',1,'2007');</v>
      </c>
    </row>
    <row r="72" spans="1:11" x14ac:dyDescent="0.35">
      <c r="A72" s="15">
        <v>68</v>
      </c>
      <c r="B72" t="b">
        <v>0</v>
      </c>
      <c r="C72" s="29" t="b">
        <v>1</v>
      </c>
      <c r="D72" s="30">
        <v>1508261455</v>
      </c>
      <c r="E72" t="s">
        <v>733</v>
      </c>
      <c r="F72" s="29">
        <v>1</v>
      </c>
      <c r="G72" s="15">
        <f t="shared" si="2"/>
        <v>2007</v>
      </c>
      <c r="H72" t="s">
        <v>3813</v>
      </c>
      <c r="K72" t="str">
        <f t="shared" si="3"/>
        <v>insert into pendaftaran (id,status_lulus,status_verifikasi,npm,pelamar,nomor_periode,tahun_periode) values (68,FALSE,TRUE,'1508261455','Montoya.Lucius18',1,'2007');</v>
      </c>
    </row>
    <row r="73" spans="1:11" x14ac:dyDescent="0.35">
      <c r="A73" s="15">
        <v>69</v>
      </c>
      <c r="B73" t="b">
        <v>0</v>
      </c>
      <c r="C73" s="29" t="b">
        <v>1</v>
      </c>
      <c r="D73" s="30">
        <v>1508261457</v>
      </c>
      <c r="E73" t="s">
        <v>734</v>
      </c>
      <c r="F73" s="29">
        <v>1</v>
      </c>
      <c r="G73" s="15">
        <f t="shared" si="2"/>
        <v>2007</v>
      </c>
      <c r="H73" t="s">
        <v>3813</v>
      </c>
      <c r="K73" t="str">
        <f t="shared" si="3"/>
        <v>insert into pendaftaran (id,status_lulus,status_verifikasi,npm,pelamar,nomor_periode,tahun_periode) values (69,FALSE,TRUE,'1508261457','Hatfield.Miranda37',1,'2007');</v>
      </c>
    </row>
    <row r="74" spans="1:11" x14ac:dyDescent="0.35">
      <c r="A74" s="15">
        <v>70</v>
      </c>
      <c r="B74" t="b">
        <v>0</v>
      </c>
      <c r="C74" t="b">
        <v>0</v>
      </c>
      <c r="D74" s="30">
        <v>1508261459</v>
      </c>
      <c r="E74" t="s">
        <v>735</v>
      </c>
      <c r="F74" s="29">
        <v>1</v>
      </c>
      <c r="G74" s="15">
        <f t="shared" si="2"/>
        <v>2007</v>
      </c>
      <c r="H74" t="s">
        <v>3813</v>
      </c>
      <c r="K74" t="str">
        <f t="shared" si="3"/>
        <v>insert into pendaftaran (id,status_lulus,status_verifikasi,npm,pelamar,nomor_periode,tahun_periode) values (70,FALSE,FALSE,'1508261459','Padilla.Declan90',1,'2007');</v>
      </c>
    </row>
    <row r="75" spans="1:11" x14ac:dyDescent="0.35">
      <c r="A75" s="15">
        <v>71</v>
      </c>
      <c r="B75" t="b">
        <v>0</v>
      </c>
      <c r="C75" t="b">
        <v>0</v>
      </c>
      <c r="D75" s="30">
        <v>1508261461</v>
      </c>
      <c r="E75" t="s">
        <v>736</v>
      </c>
      <c r="F75" s="29">
        <v>1</v>
      </c>
      <c r="G75" s="15">
        <f t="shared" si="2"/>
        <v>2007</v>
      </c>
      <c r="H75" t="s">
        <v>3813</v>
      </c>
      <c r="K75" t="str">
        <f t="shared" si="3"/>
        <v>insert into pendaftaran (id,status_lulus,status_verifikasi,npm,pelamar,nomor_periode,tahun_periode) values (71,FALSE,FALSE,'1508261461','Ramos.Amery55',1,'2007');</v>
      </c>
    </row>
    <row r="76" spans="1:11" x14ac:dyDescent="0.35">
      <c r="A76" s="15">
        <v>72</v>
      </c>
      <c r="B76" t="b">
        <v>0</v>
      </c>
      <c r="C76" t="b">
        <v>0</v>
      </c>
      <c r="D76" s="30">
        <v>1508261463</v>
      </c>
      <c r="E76" t="s">
        <v>737</v>
      </c>
      <c r="F76" s="29">
        <v>1</v>
      </c>
      <c r="G76" s="15">
        <f t="shared" si="2"/>
        <v>2007</v>
      </c>
      <c r="H76" t="s">
        <v>3813</v>
      </c>
      <c r="K76" t="str">
        <f t="shared" si="3"/>
        <v>insert into pendaftaran (id,status_lulus,status_verifikasi,npm,pelamar,nomor_periode,tahun_periode) values (72,FALSE,FALSE,'1508261463','Farley.Latifah29',1,'2007');</v>
      </c>
    </row>
    <row r="77" spans="1:11" x14ac:dyDescent="0.35">
      <c r="A77" s="15">
        <v>73</v>
      </c>
      <c r="B77" t="b">
        <v>0</v>
      </c>
      <c r="C77" t="b">
        <v>0</v>
      </c>
      <c r="D77" s="30">
        <v>1508261465</v>
      </c>
      <c r="E77" t="s">
        <v>738</v>
      </c>
      <c r="F77" s="29">
        <v>1</v>
      </c>
      <c r="G77" s="15">
        <f t="shared" si="2"/>
        <v>2007</v>
      </c>
      <c r="H77" t="s">
        <v>3813</v>
      </c>
      <c r="K77" t="str">
        <f t="shared" si="3"/>
        <v>insert into pendaftaran (id,status_lulus,status_verifikasi,npm,pelamar,nomor_periode,tahun_periode) values (73,FALSE,FALSE,'1508261465','Berry.Castor46',1,'2007');</v>
      </c>
    </row>
    <row r="78" spans="1:11" x14ac:dyDescent="0.35">
      <c r="A78" s="15">
        <v>74</v>
      </c>
      <c r="B78" s="29" t="b">
        <v>1</v>
      </c>
      <c r="C78" s="29" t="b">
        <v>1</v>
      </c>
      <c r="D78" s="30">
        <v>1508261467</v>
      </c>
      <c r="E78" s="34" t="s">
        <v>672</v>
      </c>
      <c r="F78" s="29">
        <v>2</v>
      </c>
      <c r="G78" s="15">
        <f t="shared" si="2"/>
        <v>2008</v>
      </c>
      <c r="H78" t="s">
        <v>3813</v>
      </c>
      <c r="K78" t="str">
        <f t="shared" si="3"/>
        <v>insert into pendaftaran (id,status_lulus,status_verifikasi,npm,pelamar,nomor_periode,tahun_periode) values (74,TRUE,TRUE,'1508261467','Schultz.Serina100',2,'2008');</v>
      </c>
    </row>
    <row r="79" spans="1:11" x14ac:dyDescent="0.35">
      <c r="A79" s="15">
        <v>75</v>
      </c>
      <c r="B79" s="29" t="b">
        <v>1</v>
      </c>
      <c r="C79" s="29" t="b">
        <v>1</v>
      </c>
      <c r="D79" s="30">
        <v>1508261469</v>
      </c>
      <c r="E79" s="34" t="s">
        <v>673</v>
      </c>
      <c r="F79" s="29">
        <v>2</v>
      </c>
      <c r="G79" s="15">
        <f t="shared" si="2"/>
        <v>2008</v>
      </c>
      <c r="H79" t="s">
        <v>3813</v>
      </c>
      <c r="K79" t="str">
        <f t="shared" si="3"/>
        <v>insert into pendaftaran (id,status_lulus,status_verifikasi,npm,pelamar,nomor_periode,tahun_periode) values (75,TRUE,TRUE,'1508261469','Aguirre.Minerva83',2,'2008');</v>
      </c>
    </row>
    <row r="80" spans="1:11" x14ac:dyDescent="0.35">
      <c r="A80" s="15">
        <v>76</v>
      </c>
      <c r="B80" s="29" t="b">
        <v>1</v>
      </c>
      <c r="C80" s="29" t="b">
        <v>1</v>
      </c>
      <c r="D80" s="30">
        <v>1508261471</v>
      </c>
      <c r="E80" s="34" t="s">
        <v>674</v>
      </c>
      <c r="F80" s="29">
        <v>2</v>
      </c>
      <c r="G80" s="15">
        <f t="shared" si="2"/>
        <v>2008</v>
      </c>
      <c r="H80" t="s">
        <v>3813</v>
      </c>
      <c r="K80" t="str">
        <f t="shared" si="3"/>
        <v>insert into pendaftaran (id,status_lulus,status_verifikasi,npm,pelamar,nomor_periode,tahun_periode) values (76,TRUE,TRUE,'1508261471','Pena.Cassidy6',2,'2008');</v>
      </c>
    </row>
    <row r="81" spans="1:11" x14ac:dyDescent="0.35">
      <c r="A81" s="15">
        <v>77</v>
      </c>
      <c r="B81" s="29" t="b">
        <v>1</v>
      </c>
      <c r="C81" s="29" t="b">
        <v>1</v>
      </c>
      <c r="D81" s="30">
        <v>1508261473</v>
      </c>
      <c r="E81" s="34" t="s">
        <v>675</v>
      </c>
      <c r="F81" s="29">
        <v>2</v>
      </c>
      <c r="G81" s="15">
        <f t="shared" si="2"/>
        <v>2008</v>
      </c>
      <c r="H81" t="s">
        <v>3813</v>
      </c>
      <c r="K81" t="str">
        <f t="shared" si="3"/>
        <v>insert into pendaftaran (id,status_lulus,status_verifikasi,npm,pelamar,nomor_periode,tahun_periode) values (77,TRUE,TRUE,'1508261473','Osborn.Eaton63',2,'2008');</v>
      </c>
    </row>
    <row r="82" spans="1:11" x14ac:dyDescent="0.35">
      <c r="A82" s="15">
        <v>78</v>
      </c>
      <c r="B82" s="29" t="b">
        <v>1</v>
      </c>
      <c r="C82" s="29" t="b">
        <v>1</v>
      </c>
      <c r="D82" s="30">
        <v>1508261475</v>
      </c>
      <c r="E82" s="34" t="s">
        <v>676</v>
      </c>
      <c r="F82" s="29">
        <v>2</v>
      </c>
      <c r="G82" s="15">
        <f t="shared" si="2"/>
        <v>2008</v>
      </c>
      <c r="H82" t="s">
        <v>3813</v>
      </c>
      <c r="K82" t="str">
        <f t="shared" si="3"/>
        <v>insert into pendaftaran (id,status_lulus,status_verifikasi,npm,pelamar,nomor_periode,tahun_periode) values (78,TRUE,TRUE,'1508261475','Mcdaniel.Pearl74',2,'2008');</v>
      </c>
    </row>
    <row r="83" spans="1:11" x14ac:dyDescent="0.35">
      <c r="A83" s="15">
        <v>79</v>
      </c>
      <c r="B83" s="29" t="b">
        <v>1</v>
      </c>
      <c r="C83" s="29" t="b">
        <v>1</v>
      </c>
      <c r="D83" s="30">
        <v>1508261477</v>
      </c>
      <c r="E83" s="34" t="s">
        <v>677</v>
      </c>
      <c r="F83" s="29">
        <v>2</v>
      </c>
      <c r="G83" s="15">
        <f t="shared" si="2"/>
        <v>2008</v>
      </c>
      <c r="H83" t="s">
        <v>3813</v>
      </c>
      <c r="K83" t="str">
        <f t="shared" si="3"/>
        <v>insert into pendaftaran (id,status_lulus,status_verifikasi,npm,pelamar,nomor_periode,tahun_periode) values (79,TRUE,TRUE,'1508261477','Lindsay.Leonard67',2,'2008');</v>
      </c>
    </row>
    <row r="84" spans="1:11" x14ac:dyDescent="0.35">
      <c r="A84" s="15">
        <v>80</v>
      </c>
      <c r="B84" s="29" t="b">
        <v>1</v>
      </c>
      <c r="C84" s="29" t="b">
        <v>1</v>
      </c>
      <c r="D84" s="30">
        <v>1508261479</v>
      </c>
      <c r="E84" s="34" t="s">
        <v>678</v>
      </c>
      <c r="F84" s="29">
        <v>2</v>
      </c>
      <c r="G84" s="15">
        <f t="shared" si="2"/>
        <v>2008</v>
      </c>
      <c r="H84" t="s">
        <v>3813</v>
      </c>
      <c r="K84" t="str">
        <f t="shared" si="3"/>
        <v>insert into pendaftaran (id,status_lulus,status_verifikasi,npm,pelamar,nomor_periode,tahun_periode) values (80,TRUE,TRUE,'1508261479','Lamb.Cyrus58',2,'2008');</v>
      </c>
    </row>
    <row r="85" spans="1:11" x14ac:dyDescent="0.35">
      <c r="A85" s="15">
        <v>81</v>
      </c>
      <c r="B85" t="b">
        <v>0</v>
      </c>
      <c r="C85" s="29" t="b">
        <v>1</v>
      </c>
      <c r="D85" s="30">
        <v>1508261481</v>
      </c>
      <c r="E85" s="17" t="s">
        <v>679</v>
      </c>
      <c r="F85" s="29">
        <v>2</v>
      </c>
      <c r="G85" s="15">
        <f t="shared" si="2"/>
        <v>2008</v>
      </c>
      <c r="H85" t="s">
        <v>3813</v>
      </c>
      <c r="K85" t="str">
        <f t="shared" si="3"/>
        <v>insert into pendaftaran (id,status_lulus,status_verifikasi,npm,pelamar,nomor_periode,tahun_periode) values (81,FALSE,TRUE,'1508261481','Barlow.Blake48',2,'2008');</v>
      </c>
    </row>
    <row r="86" spans="1:11" x14ac:dyDescent="0.35">
      <c r="A86" s="15">
        <v>82</v>
      </c>
      <c r="B86" t="b">
        <v>0</v>
      </c>
      <c r="C86" s="29" t="b">
        <v>1</v>
      </c>
      <c r="D86" s="30">
        <v>1508261483</v>
      </c>
      <c r="E86" s="17" t="s">
        <v>680</v>
      </c>
      <c r="F86" s="29">
        <v>2</v>
      </c>
      <c r="G86" s="15">
        <f t="shared" si="2"/>
        <v>2008</v>
      </c>
      <c r="H86" t="s">
        <v>3813</v>
      </c>
      <c r="K86" t="str">
        <f t="shared" si="3"/>
        <v>insert into pendaftaran (id,status_lulus,status_verifikasi,npm,pelamar,nomor_periode,tahun_periode) values (82,FALSE,TRUE,'1508261483','Hampton.Burton69',2,'2008');</v>
      </c>
    </row>
    <row r="87" spans="1:11" x14ac:dyDescent="0.35">
      <c r="A87" s="15">
        <v>83</v>
      </c>
      <c r="B87" t="b">
        <v>0</v>
      </c>
      <c r="C87" s="29" t="b">
        <v>1</v>
      </c>
      <c r="D87" s="30">
        <v>1508261485</v>
      </c>
      <c r="E87" s="17" t="s">
        <v>681</v>
      </c>
      <c r="F87" s="29">
        <v>2</v>
      </c>
      <c r="G87" s="15">
        <f t="shared" si="2"/>
        <v>2008</v>
      </c>
      <c r="H87" t="s">
        <v>3813</v>
      </c>
      <c r="K87" t="str">
        <f t="shared" si="3"/>
        <v>insert into pendaftaran (id,status_lulus,status_verifikasi,npm,pelamar,nomor_periode,tahun_periode) values (83,FALSE,TRUE,'1508261485','Knight.Nora65',2,'2008');</v>
      </c>
    </row>
    <row r="88" spans="1:11" x14ac:dyDescent="0.35">
      <c r="A88" s="15">
        <v>84</v>
      </c>
      <c r="B88" t="b">
        <v>0</v>
      </c>
      <c r="C88" s="29" t="b">
        <v>1</v>
      </c>
      <c r="D88" s="30">
        <v>1508261487</v>
      </c>
      <c r="E88" s="17" t="s">
        <v>682</v>
      </c>
      <c r="F88" s="29">
        <v>2</v>
      </c>
      <c r="G88" s="15">
        <f t="shared" si="2"/>
        <v>2008</v>
      </c>
      <c r="H88" t="s">
        <v>3813</v>
      </c>
      <c r="K88" t="str">
        <f t="shared" si="3"/>
        <v>insert into pendaftaran (id,status_lulus,status_verifikasi,npm,pelamar,nomor_periode,tahun_periode) values (84,FALSE,TRUE,'1508261487','Mclaughlin.Serina79',2,'2008');</v>
      </c>
    </row>
    <row r="89" spans="1:11" x14ac:dyDescent="0.35">
      <c r="A89" s="15">
        <v>85</v>
      </c>
      <c r="B89" t="b">
        <v>0</v>
      </c>
      <c r="C89" s="29" t="b">
        <v>1</v>
      </c>
      <c r="D89" s="30">
        <v>1508261489</v>
      </c>
      <c r="E89" s="17" t="s">
        <v>683</v>
      </c>
      <c r="F89" s="29">
        <v>2</v>
      </c>
      <c r="G89" s="15">
        <f t="shared" si="2"/>
        <v>2008</v>
      </c>
      <c r="H89" t="s">
        <v>3813</v>
      </c>
      <c r="K89" t="str">
        <f t="shared" si="3"/>
        <v>insert into pendaftaran (id,status_lulus,status_verifikasi,npm,pelamar,nomor_periode,tahun_periode) values (85,FALSE,TRUE,'1508261489','Graves.Jolene72',2,'2008');</v>
      </c>
    </row>
    <row r="90" spans="1:11" x14ac:dyDescent="0.35">
      <c r="A90" s="15">
        <v>86</v>
      </c>
      <c r="B90" t="b">
        <v>0</v>
      </c>
      <c r="C90" s="29" t="b">
        <v>1</v>
      </c>
      <c r="D90" s="30">
        <v>1508261491</v>
      </c>
      <c r="E90" s="17" t="s">
        <v>684</v>
      </c>
      <c r="F90" s="29">
        <v>2</v>
      </c>
      <c r="G90" s="15">
        <f t="shared" si="2"/>
        <v>2008</v>
      </c>
      <c r="H90" t="s">
        <v>3813</v>
      </c>
      <c r="K90" t="str">
        <f t="shared" si="3"/>
        <v>insert into pendaftaran (id,status_lulus,status_verifikasi,npm,pelamar,nomor_periode,tahun_periode) values (86,FALSE,TRUE,'1508261491','Hopkins.Lucian65',2,'2008');</v>
      </c>
    </row>
    <row r="91" spans="1:11" x14ac:dyDescent="0.35">
      <c r="A91" s="15">
        <v>87</v>
      </c>
      <c r="B91" t="b">
        <v>0</v>
      </c>
      <c r="C91" s="29" t="b">
        <v>1</v>
      </c>
      <c r="D91" s="30">
        <v>1508261493</v>
      </c>
      <c r="E91" s="17" t="s">
        <v>685</v>
      </c>
      <c r="F91" s="29">
        <v>2</v>
      </c>
      <c r="G91" s="15">
        <f t="shared" si="2"/>
        <v>2008</v>
      </c>
      <c r="H91" t="s">
        <v>3813</v>
      </c>
      <c r="K91" t="str">
        <f t="shared" si="3"/>
        <v>insert into pendaftaran (id,status_lulus,status_verifikasi,npm,pelamar,nomor_periode,tahun_periode) values (87,FALSE,TRUE,'1508261493','Valentine.Arsenio34',2,'2008');</v>
      </c>
    </row>
    <row r="92" spans="1:11" x14ac:dyDescent="0.35">
      <c r="A92" s="15">
        <v>88</v>
      </c>
      <c r="B92" t="b">
        <v>0</v>
      </c>
      <c r="C92" s="29" t="b">
        <v>1</v>
      </c>
      <c r="D92" s="30">
        <v>1508261495</v>
      </c>
      <c r="E92" s="17" t="s">
        <v>686</v>
      </c>
      <c r="F92" s="29">
        <v>2</v>
      </c>
      <c r="G92" s="15">
        <f t="shared" si="2"/>
        <v>2008</v>
      </c>
      <c r="H92" t="s">
        <v>3813</v>
      </c>
      <c r="K92" t="str">
        <f t="shared" si="3"/>
        <v>insert into pendaftaran (id,status_lulus,status_verifikasi,npm,pelamar,nomor_periode,tahun_periode) values (88,FALSE,TRUE,'1508261495','Herman.Cathleen70',2,'2008');</v>
      </c>
    </row>
    <row r="93" spans="1:11" x14ac:dyDescent="0.35">
      <c r="A93" s="15">
        <v>89</v>
      </c>
      <c r="B93" t="b">
        <v>0</v>
      </c>
      <c r="C93" s="29" t="b">
        <v>1</v>
      </c>
      <c r="D93" s="30">
        <v>1508261497</v>
      </c>
      <c r="E93" s="17" t="s">
        <v>687</v>
      </c>
      <c r="F93" s="29">
        <v>2</v>
      </c>
      <c r="G93" s="15">
        <f t="shared" si="2"/>
        <v>2008</v>
      </c>
      <c r="H93" t="s">
        <v>3813</v>
      </c>
      <c r="K93" t="str">
        <f t="shared" si="3"/>
        <v>insert into pendaftaran (id,status_lulus,status_verifikasi,npm,pelamar,nomor_periode,tahun_periode) values (89,FALSE,TRUE,'1508261497','Mathews.Kato5',2,'2008');</v>
      </c>
    </row>
    <row r="94" spans="1:11" x14ac:dyDescent="0.35">
      <c r="A94" s="15">
        <v>90</v>
      </c>
      <c r="B94" t="b">
        <v>0</v>
      </c>
      <c r="C94" s="29" t="b">
        <v>1</v>
      </c>
      <c r="D94" s="30">
        <v>1508261499</v>
      </c>
      <c r="E94" t="s">
        <v>688</v>
      </c>
      <c r="F94" s="29">
        <v>2</v>
      </c>
      <c r="G94" s="15">
        <f t="shared" si="2"/>
        <v>2008</v>
      </c>
      <c r="H94" t="s">
        <v>3813</v>
      </c>
      <c r="K94" t="str">
        <f t="shared" si="3"/>
        <v>insert into pendaftaran (id,status_lulus,status_verifikasi,npm,pelamar,nomor_periode,tahun_periode) values (90,FALSE,TRUE,'1508261499','Andrews.Leo13',2,'2008');</v>
      </c>
    </row>
    <row r="95" spans="1:11" x14ac:dyDescent="0.35">
      <c r="A95" s="15">
        <v>91</v>
      </c>
      <c r="B95" t="b">
        <v>0</v>
      </c>
      <c r="C95" s="29" t="b">
        <v>1</v>
      </c>
      <c r="D95" s="30">
        <v>1508261501</v>
      </c>
      <c r="E95" t="s">
        <v>689</v>
      </c>
      <c r="F95" s="29">
        <v>2</v>
      </c>
      <c r="G95" s="15">
        <f t="shared" si="2"/>
        <v>2008</v>
      </c>
      <c r="H95" t="s">
        <v>3813</v>
      </c>
      <c r="K95" t="str">
        <f t="shared" si="3"/>
        <v>insert into pendaftaran (id,status_lulus,status_verifikasi,npm,pelamar,nomor_periode,tahun_periode) values (91,FALSE,TRUE,'1508261501','Cote.Sonia87',2,'2008');</v>
      </c>
    </row>
    <row r="96" spans="1:11" x14ac:dyDescent="0.35">
      <c r="A96" s="15">
        <v>92</v>
      </c>
      <c r="B96" t="b">
        <v>0</v>
      </c>
      <c r="C96" s="29" t="b">
        <v>1</v>
      </c>
      <c r="D96" s="30">
        <v>1508261503</v>
      </c>
      <c r="E96" t="s">
        <v>690</v>
      </c>
      <c r="F96" s="29">
        <v>2</v>
      </c>
      <c r="G96" s="15">
        <f t="shared" si="2"/>
        <v>2008</v>
      </c>
      <c r="H96" t="s">
        <v>3813</v>
      </c>
      <c r="K96" t="str">
        <f t="shared" si="3"/>
        <v>insert into pendaftaran (id,status_lulus,status_verifikasi,npm,pelamar,nomor_periode,tahun_periode) values (92,FALSE,TRUE,'1508261503','Chandler.Grace42',2,'2008');</v>
      </c>
    </row>
    <row r="97" spans="1:11" x14ac:dyDescent="0.35">
      <c r="A97" s="15">
        <v>93</v>
      </c>
      <c r="B97" t="b">
        <v>0</v>
      </c>
      <c r="C97" s="29" t="b">
        <v>1</v>
      </c>
      <c r="D97" s="30">
        <v>1508261505</v>
      </c>
      <c r="E97" t="s">
        <v>691</v>
      </c>
      <c r="F97" s="29">
        <v>2</v>
      </c>
      <c r="G97" s="15">
        <f t="shared" si="2"/>
        <v>2008</v>
      </c>
      <c r="H97" t="s">
        <v>3813</v>
      </c>
      <c r="K97" t="str">
        <f t="shared" si="3"/>
        <v>insert into pendaftaran (id,status_lulus,status_verifikasi,npm,pelamar,nomor_periode,tahun_periode) values (93,FALSE,TRUE,'1508261505','Carter.Ebony43',2,'2008');</v>
      </c>
    </row>
    <row r="98" spans="1:11" x14ac:dyDescent="0.35">
      <c r="A98" s="15">
        <v>94</v>
      </c>
      <c r="B98" t="b">
        <v>0</v>
      </c>
      <c r="C98" s="29" t="b">
        <v>1</v>
      </c>
      <c r="D98" s="30">
        <v>1508261507</v>
      </c>
      <c r="E98" t="s">
        <v>692</v>
      </c>
      <c r="F98" s="29">
        <v>2</v>
      </c>
      <c r="G98" s="15">
        <f t="shared" si="2"/>
        <v>2008</v>
      </c>
      <c r="H98" t="s">
        <v>3813</v>
      </c>
      <c r="K98" t="str">
        <f t="shared" si="3"/>
        <v>insert into pendaftaran (id,status_lulus,status_verifikasi,npm,pelamar,nomor_periode,tahun_periode) values (94,FALSE,TRUE,'1508261507','Boone.Rhea42',2,'2008');</v>
      </c>
    </row>
    <row r="99" spans="1:11" x14ac:dyDescent="0.35">
      <c r="A99" s="15">
        <v>95</v>
      </c>
      <c r="B99" t="b">
        <v>0</v>
      </c>
      <c r="C99" t="b">
        <v>0</v>
      </c>
      <c r="D99" s="30">
        <v>1508261509</v>
      </c>
      <c r="E99" t="s">
        <v>693</v>
      </c>
      <c r="F99" s="29">
        <v>2</v>
      </c>
      <c r="G99" s="15">
        <f t="shared" si="2"/>
        <v>2008</v>
      </c>
      <c r="H99" t="s">
        <v>3813</v>
      </c>
      <c r="K99" t="str">
        <f t="shared" si="3"/>
        <v>insert into pendaftaran (id,status_lulus,status_verifikasi,npm,pelamar,nomor_periode,tahun_periode) values (95,FALSE,FALSE,'1508261509','Sloan.Kane71',2,'2008');</v>
      </c>
    </row>
    <row r="100" spans="1:11" x14ac:dyDescent="0.35">
      <c r="A100" s="15">
        <v>96</v>
      </c>
      <c r="B100" t="b">
        <v>0</v>
      </c>
      <c r="C100" t="b">
        <v>0</v>
      </c>
      <c r="D100" s="30">
        <v>1508261511</v>
      </c>
      <c r="E100" t="s">
        <v>694</v>
      </c>
      <c r="F100" s="29">
        <v>2</v>
      </c>
      <c r="G100" s="15">
        <f t="shared" si="2"/>
        <v>2008</v>
      </c>
      <c r="H100" t="s">
        <v>3813</v>
      </c>
      <c r="K100" t="str">
        <f t="shared" si="3"/>
        <v>insert into pendaftaran (id,status_lulus,status_verifikasi,npm,pelamar,nomor_periode,tahun_periode) values (96,FALSE,FALSE,'1508261511','Harvey.Hayes40',2,'2008');</v>
      </c>
    </row>
    <row r="101" spans="1:11" x14ac:dyDescent="0.35">
      <c r="A101" s="15">
        <v>97</v>
      </c>
      <c r="B101" t="b">
        <v>0</v>
      </c>
      <c r="C101" t="b">
        <v>0</v>
      </c>
      <c r="D101" s="30">
        <v>1508261513</v>
      </c>
      <c r="E101" t="s">
        <v>695</v>
      </c>
      <c r="F101" s="29">
        <v>2</v>
      </c>
      <c r="G101" s="15">
        <f t="shared" si="2"/>
        <v>2008</v>
      </c>
      <c r="H101" t="s">
        <v>3813</v>
      </c>
      <c r="K101" t="str">
        <f t="shared" si="3"/>
        <v>insert into pendaftaran (id,status_lulus,status_verifikasi,npm,pelamar,nomor_periode,tahun_periode) values (97,FALSE,FALSE,'1508261513','Wilkins.Knox48',2,'2008');</v>
      </c>
    </row>
    <row r="102" spans="1:11" x14ac:dyDescent="0.35">
      <c r="A102" s="15">
        <v>98</v>
      </c>
      <c r="B102" t="b">
        <v>0</v>
      </c>
      <c r="C102" t="b">
        <v>0</v>
      </c>
      <c r="D102" s="30">
        <v>1508261515</v>
      </c>
      <c r="E102" t="s">
        <v>696</v>
      </c>
      <c r="F102" s="29">
        <v>2</v>
      </c>
      <c r="G102" s="15">
        <f t="shared" si="2"/>
        <v>2008</v>
      </c>
      <c r="H102" t="s">
        <v>3813</v>
      </c>
      <c r="K102" t="str">
        <f t="shared" si="3"/>
        <v>insert into pendaftaran (id,status_lulus,status_verifikasi,npm,pelamar,nomor_periode,tahun_periode) values (98,FALSE,FALSE,'1508261515','Chan.Beck3',2,'2008');</v>
      </c>
    </row>
    <row r="103" spans="1:11" x14ac:dyDescent="0.35">
      <c r="A103" s="15">
        <v>99</v>
      </c>
      <c r="B103" t="b">
        <v>0</v>
      </c>
      <c r="C103" t="b">
        <v>0</v>
      </c>
      <c r="D103" s="30">
        <v>1508261517</v>
      </c>
      <c r="E103" t="s">
        <v>697</v>
      </c>
      <c r="F103" s="29">
        <v>2</v>
      </c>
      <c r="G103" s="15">
        <f t="shared" si="2"/>
        <v>2008</v>
      </c>
      <c r="H103" t="s">
        <v>3813</v>
      </c>
      <c r="K103" t="str">
        <f t="shared" si="3"/>
        <v>insert into pendaftaran (id,status_lulus,status_verifikasi,npm,pelamar,nomor_periode,tahun_periode) values (99,FALSE,FALSE,'1508261517','Hinton.Vivian14',2,'2008');</v>
      </c>
    </row>
    <row r="104" spans="1:11" x14ac:dyDescent="0.35">
      <c r="A104" s="15">
        <v>100</v>
      </c>
      <c r="B104" t="b">
        <v>0</v>
      </c>
      <c r="C104" t="b">
        <v>0</v>
      </c>
      <c r="D104" s="30">
        <v>1508261519</v>
      </c>
      <c r="E104" t="s">
        <v>698</v>
      </c>
      <c r="F104" s="29">
        <v>2</v>
      </c>
      <c r="G104" s="15">
        <f t="shared" si="2"/>
        <v>2008</v>
      </c>
      <c r="H104" t="s">
        <v>3813</v>
      </c>
      <c r="K104" t="str">
        <f t="shared" si="3"/>
        <v>insert into pendaftaran (id,status_lulus,status_verifikasi,npm,pelamar,nomor_periode,tahun_periode) values (100,FALSE,FALSE,'1508261519','Pennington.Hammett78',2,'2008');</v>
      </c>
    </row>
    <row r="105" spans="1:11" x14ac:dyDescent="0.35">
      <c r="A105" s="15">
        <v>101</v>
      </c>
      <c r="B105" t="b">
        <v>0</v>
      </c>
      <c r="C105" s="29" t="b">
        <v>1</v>
      </c>
      <c r="D105" s="30">
        <v>1508261521</v>
      </c>
      <c r="E105" t="s">
        <v>699</v>
      </c>
      <c r="F105" s="29">
        <v>2</v>
      </c>
      <c r="G105" s="15">
        <f t="shared" si="2"/>
        <v>2008</v>
      </c>
      <c r="H105" t="s">
        <v>3813</v>
      </c>
      <c r="K105" t="str">
        <f t="shared" si="3"/>
        <v>insert into pendaftaran (id,status_lulus,status_verifikasi,npm,pelamar,nomor_periode,tahun_periode) values (101,FALSE,TRUE,'1508261521','Reid.Imani99',2,'2008');</v>
      </c>
    </row>
    <row r="106" spans="1:11" x14ac:dyDescent="0.35">
      <c r="A106" s="15">
        <v>102</v>
      </c>
      <c r="B106" t="b">
        <v>0</v>
      </c>
      <c r="C106" s="29" t="b">
        <v>1</v>
      </c>
      <c r="D106" s="30">
        <v>1508261523</v>
      </c>
      <c r="E106" t="s">
        <v>700</v>
      </c>
      <c r="F106" s="29">
        <v>2</v>
      </c>
      <c r="G106" s="15">
        <f t="shared" si="2"/>
        <v>2008</v>
      </c>
      <c r="H106" t="s">
        <v>3813</v>
      </c>
      <c r="K106" t="str">
        <f t="shared" si="3"/>
        <v>insert into pendaftaran (id,status_lulus,status_verifikasi,npm,pelamar,nomor_periode,tahun_periode) values (102,FALSE,TRUE,'1508261523','Snyder.Jakeem77',2,'2008');</v>
      </c>
    </row>
    <row r="107" spans="1:11" x14ac:dyDescent="0.35">
      <c r="A107" s="15">
        <v>103</v>
      </c>
      <c r="B107" t="b">
        <v>0</v>
      </c>
      <c r="C107" s="29" t="b">
        <v>1</v>
      </c>
      <c r="D107" s="30">
        <v>1508261525</v>
      </c>
      <c r="E107" t="s">
        <v>701</v>
      </c>
      <c r="F107" s="29">
        <v>2</v>
      </c>
      <c r="G107" s="15">
        <f t="shared" si="2"/>
        <v>2008</v>
      </c>
      <c r="H107" t="s">
        <v>3813</v>
      </c>
      <c r="K107" t="str">
        <f t="shared" si="3"/>
        <v>insert into pendaftaran (id,status_lulus,status_verifikasi,npm,pelamar,nomor_periode,tahun_periode) values (103,FALSE,TRUE,'1508261525','Haynes.Isabella41',2,'2008');</v>
      </c>
    </row>
    <row r="108" spans="1:11" x14ac:dyDescent="0.35">
      <c r="A108" s="15">
        <v>104</v>
      </c>
      <c r="B108" t="b">
        <v>0</v>
      </c>
      <c r="C108" s="29" t="b">
        <v>1</v>
      </c>
      <c r="D108" s="30">
        <v>1508261527</v>
      </c>
      <c r="E108" t="s">
        <v>702</v>
      </c>
      <c r="F108" s="29">
        <v>2</v>
      </c>
      <c r="G108" s="15">
        <f t="shared" si="2"/>
        <v>2008</v>
      </c>
      <c r="H108" t="s">
        <v>3813</v>
      </c>
      <c r="K108" t="str">
        <f t="shared" si="3"/>
        <v>insert into pendaftaran (id,status_lulus,status_verifikasi,npm,pelamar,nomor_periode,tahun_periode) values (104,FALSE,TRUE,'1508261527','Randall.Remedios78',2,'2008');</v>
      </c>
    </row>
    <row r="109" spans="1:11" x14ac:dyDescent="0.35">
      <c r="A109" s="15">
        <v>105</v>
      </c>
      <c r="B109" t="b">
        <v>0</v>
      </c>
      <c r="C109" s="29" t="b">
        <v>1</v>
      </c>
      <c r="D109" s="30">
        <v>1508261529</v>
      </c>
      <c r="E109" t="s">
        <v>703</v>
      </c>
      <c r="F109" s="29">
        <v>2</v>
      </c>
      <c r="G109" s="15">
        <f t="shared" si="2"/>
        <v>2008</v>
      </c>
      <c r="H109" t="s">
        <v>3813</v>
      </c>
      <c r="K109" t="str">
        <f t="shared" si="3"/>
        <v>insert into pendaftaran (id,status_lulus,status_verifikasi,npm,pelamar,nomor_periode,tahun_periode) values (105,FALSE,TRUE,'1508261529','Snider.Phillip9',2,'2008');</v>
      </c>
    </row>
    <row r="110" spans="1:11" x14ac:dyDescent="0.35">
      <c r="A110" s="15">
        <v>106</v>
      </c>
      <c r="B110" t="b">
        <v>0</v>
      </c>
      <c r="C110" s="29" t="b">
        <v>1</v>
      </c>
      <c r="D110" s="30">
        <v>1508261531</v>
      </c>
      <c r="E110" t="s">
        <v>704</v>
      </c>
      <c r="F110" s="29">
        <v>2</v>
      </c>
      <c r="G110" s="15">
        <f t="shared" si="2"/>
        <v>2008</v>
      </c>
      <c r="H110" t="s">
        <v>3813</v>
      </c>
      <c r="K110" t="str">
        <f t="shared" si="3"/>
        <v>insert into pendaftaran (id,status_lulus,status_verifikasi,npm,pelamar,nomor_periode,tahun_periode) values (106,FALSE,TRUE,'1508261531','Brown.Simon42',2,'2008');</v>
      </c>
    </row>
    <row r="111" spans="1:11" x14ac:dyDescent="0.35">
      <c r="A111" s="15">
        <v>107</v>
      </c>
      <c r="B111" t="b">
        <v>0</v>
      </c>
      <c r="C111" s="29" t="b">
        <v>1</v>
      </c>
      <c r="D111" s="30">
        <v>1508261533</v>
      </c>
      <c r="E111" t="s">
        <v>705</v>
      </c>
      <c r="F111" s="29">
        <v>2</v>
      </c>
      <c r="G111" s="15">
        <f t="shared" si="2"/>
        <v>2008</v>
      </c>
      <c r="H111" t="s">
        <v>3813</v>
      </c>
      <c r="K111" t="str">
        <f t="shared" si="3"/>
        <v>insert into pendaftaran (id,status_lulus,status_verifikasi,npm,pelamar,nomor_periode,tahun_periode) values (107,FALSE,TRUE,'1508261533','Bryan.Maggy31',2,'2008');</v>
      </c>
    </row>
    <row r="112" spans="1:11" x14ac:dyDescent="0.35">
      <c r="A112" s="15">
        <v>108</v>
      </c>
      <c r="B112" t="b">
        <v>0</v>
      </c>
      <c r="C112" s="29" t="b">
        <v>1</v>
      </c>
      <c r="D112" s="30">
        <v>1508261535</v>
      </c>
      <c r="E112" t="s">
        <v>706</v>
      </c>
      <c r="F112" s="29">
        <v>2</v>
      </c>
      <c r="G112" s="15">
        <f t="shared" si="2"/>
        <v>2008</v>
      </c>
      <c r="H112" t="s">
        <v>3813</v>
      </c>
      <c r="K112" t="str">
        <f t="shared" si="3"/>
        <v>insert into pendaftaran (id,status_lulus,status_verifikasi,npm,pelamar,nomor_periode,tahun_periode) values (108,FALSE,TRUE,'1508261535','Hooper.Juliet59',2,'2008');</v>
      </c>
    </row>
    <row r="113" spans="1:11" x14ac:dyDescent="0.35">
      <c r="A113" s="15">
        <v>109</v>
      </c>
      <c r="B113" t="b">
        <v>0</v>
      </c>
      <c r="C113" s="29" t="b">
        <v>1</v>
      </c>
      <c r="D113" s="30">
        <v>1508261537</v>
      </c>
      <c r="E113" t="s">
        <v>707</v>
      </c>
      <c r="F113" s="29">
        <v>2</v>
      </c>
      <c r="G113" s="15">
        <f t="shared" si="2"/>
        <v>2008</v>
      </c>
      <c r="H113" t="s">
        <v>3813</v>
      </c>
      <c r="K113" t="str">
        <f t="shared" si="3"/>
        <v>insert into pendaftaran (id,status_lulus,status_verifikasi,npm,pelamar,nomor_periode,tahun_periode) values (109,FALSE,TRUE,'1508261537','Mckinney.Dacey28',2,'2008');</v>
      </c>
    </row>
    <row r="114" spans="1:11" x14ac:dyDescent="0.35">
      <c r="A114" s="15">
        <v>110</v>
      </c>
      <c r="B114" t="b">
        <v>0</v>
      </c>
      <c r="C114" s="29" t="b">
        <v>1</v>
      </c>
      <c r="D114" s="30">
        <v>1508261539</v>
      </c>
      <c r="E114" t="s">
        <v>708</v>
      </c>
      <c r="F114" s="29">
        <v>2</v>
      </c>
      <c r="G114" s="15">
        <f t="shared" si="2"/>
        <v>2008</v>
      </c>
      <c r="H114" t="s">
        <v>3813</v>
      </c>
      <c r="K114" t="str">
        <f t="shared" si="3"/>
        <v>insert into pendaftaran (id,status_lulus,status_verifikasi,npm,pelamar,nomor_periode,tahun_periode) values (110,FALSE,TRUE,'1508261539','Flynn.Heather100',2,'2008');</v>
      </c>
    </row>
    <row r="115" spans="1:11" x14ac:dyDescent="0.35">
      <c r="A115" s="15">
        <v>111</v>
      </c>
      <c r="B115" t="b">
        <v>0</v>
      </c>
      <c r="C115" s="29" t="b">
        <v>1</v>
      </c>
      <c r="D115" s="30">
        <v>1508261541</v>
      </c>
      <c r="E115" t="s">
        <v>709</v>
      </c>
      <c r="F115" s="29">
        <v>2</v>
      </c>
      <c r="G115" s="15">
        <f t="shared" si="2"/>
        <v>2008</v>
      </c>
      <c r="H115" t="s">
        <v>3813</v>
      </c>
      <c r="K115" t="str">
        <f t="shared" si="3"/>
        <v>insert into pendaftaran (id,status_lulus,status_verifikasi,npm,pelamar,nomor_periode,tahun_periode) values (111,FALSE,TRUE,'1508261541','Sheppard.Hiram65',2,'2008');</v>
      </c>
    </row>
    <row r="116" spans="1:11" x14ac:dyDescent="0.35">
      <c r="A116" s="15">
        <v>112</v>
      </c>
      <c r="B116" t="b">
        <v>0</v>
      </c>
      <c r="C116" s="29" t="b">
        <v>1</v>
      </c>
      <c r="D116" s="30">
        <v>1508261543</v>
      </c>
      <c r="E116" t="s">
        <v>710</v>
      </c>
      <c r="F116" s="29">
        <v>2</v>
      </c>
      <c r="G116" s="15">
        <f t="shared" si="2"/>
        <v>2008</v>
      </c>
      <c r="H116" t="s">
        <v>3813</v>
      </c>
      <c r="K116" t="str">
        <f t="shared" si="3"/>
        <v>insert into pendaftaran (id,status_lulus,status_verifikasi,npm,pelamar,nomor_periode,tahun_periode) values (112,FALSE,TRUE,'1508261543','Wilkins.Dillon80',2,'2008');</v>
      </c>
    </row>
    <row r="117" spans="1:11" x14ac:dyDescent="0.35">
      <c r="A117" s="15">
        <v>113</v>
      </c>
      <c r="B117" t="b">
        <v>0</v>
      </c>
      <c r="C117" t="b">
        <v>0</v>
      </c>
      <c r="D117" s="30">
        <v>1508261545</v>
      </c>
      <c r="E117" t="s">
        <v>711</v>
      </c>
      <c r="F117" s="29">
        <v>2</v>
      </c>
      <c r="G117" s="15">
        <f t="shared" si="2"/>
        <v>2008</v>
      </c>
      <c r="H117" t="s">
        <v>3813</v>
      </c>
      <c r="K117" t="str">
        <f t="shared" si="3"/>
        <v>insert into pendaftaran (id,status_lulus,status_verifikasi,npm,pelamar,nomor_periode,tahun_periode) values (113,FALSE,FALSE,'1508261545','Velez.Wyoming83',2,'2008');</v>
      </c>
    </row>
    <row r="118" spans="1:11" x14ac:dyDescent="0.35">
      <c r="A118" s="15">
        <v>114</v>
      </c>
      <c r="B118" t="b">
        <v>0</v>
      </c>
      <c r="C118" s="29" t="b">
        <v>1</v>
      </c>
      <c r="D118" s="30">
        <v>1508261547</v>
      </c>
      <c r="E118" t="s">
        <v>712</v>
      </c>
      <c r="F118" s="29">
        <v>2</v>
      </c>
      <c r="G118" s="15">
        <f t="shared" si="2"/>
        <v>2008</v>
      </c>
      <c r="H118" t="s">
        <v>3813</v>
      </c>
      <c r="K118" t="str">
        <f t="shared" si="3"/>
        <v>insert into pendaftaran (id,status_lulus,status_verifikasi,npm,pelamar,nomor_periode,tahun_periode) values (114,FALSE,TRUE,'1508261547','Mays.Quin98',2,'2008');</v>
      </c>
    </row>
    <row r="119" spans="1:11" x14ac:dyDescent="0.35">
      <c r="A119" s="15">
        <v>115</v>
      </c>
      <c r="B119" t="b">
        <v>0</v>
      </c>
      <c r="C119" s="29" t="b">
        <v>1</v>
      </c>
      <c r="D119" s="30">
        <v>1508261549</v>
      </c>
      <c r="E119" t="s">
        <v>713</v>
      </c>
      <c r="F119" s="29">
        <v>2</v>
      </c>
      <c r="G119" s="15">
        <f t="shared" si="2"/>
        <v>2008</v>
      </c>
      <c r="H119" t="s">
        <v>3813</v>
      </c>
      <c r="K119" t="str">
        <f t="shared" si="3"/>
        <v>insert into pendaftaran (id,status_lulus,status_verifikasi,npm,pelamar,nomor_periode,tahun_periode) values (115,FALSE,TRUE,'1508261549','Daniels.Nicholas77',2,'2008');</v>
      </c>
    </row>
    <row r="120" spans="1:11" x14ac:dyDescent="0.35">
      <c r="A120" s="15">
        <v>116</v>
      </c>
      <c r="B120" t="b">
        <v>0</v>
      </c>
      <c r="C120" s="29" t="b">
        <v>1</v>
      </c>
      <c r="D120" s="30">
        <v>1508261551</v>
      </c>
      <c r="E120" t="s">
        <v>714</v>
      </c>
      <c r="F120" s="29">
        <v>2</v>
      </c>
      <c r="G120" s="15">
        <f t="shared" si="2"/>
        <v>2008</v>
      </c>
      <c r="H120" t="s">
        <v>3813</v>
      </c>
      <c r="K120" t="str">
        <f t="shared" si="3"/>
        <v>insert into pendaftaran (id,status_lulus,status_verifikasi,npm,pelamar,nomor_periode,tahun_periode) values (116,FALSE,TRUE,'1508261551','Maynard.Jordan71',2,'2008');</v>
      </c>
    </row>
    <row r="121" spans="1:11" x14ac:dyDescent="0.35">
      <c r="A121" s="15">
        <v>117</v>
      </c>
      <c r="B121" t="b">
        <v>0</v>
      </c>
      <c r="C121" s="29" t="b">
        <v>1</v>
      </c>
      <c r="D121" s="30">
        <v>1508261553</v>
      </c>
      <c r="E121" t="s">
        <v>715</v>
      </c>
      <c r="F121" s="29">
        <v>2</v>
      </c>
      <c r="G121" s="15">
        <f t="shared" si="2"/>
        <v>2008</v>
      </c>
      <c r="H121" t="s">
        <v>3813</v>
      </c>
      <c r="K121" t="str">
        <f t="shared" si="3"/>
        <v>insert into pendaftaran (id,status_lulus,status_verifikasi,npm,pelamar,nomor_periode,tahun_periode) values (117,FALSE,TRUE,'1508261553','Lee.Phillip23',2,'2008');</v>
      </c>
    </row>
    <row r="122" spans="1:11" x14ac:dyDescent="0.35">
      <c r="A122" s="15">
        <v>118</v>
      </c>
      <c r="B122" t="b">
        <v>0</v>
      </c>
      <c r="C122" t="b">
        <v>0</v>
      </c>
      <c r="D122" s="30">
        <v>1508261555</v>
      </c>
      <c r="E122" t="s">
        <v>716</v>
      </c>
      <c r="F122" s="29">
        <v>2</v>
      </c>
      <c r="G122" s="15">
        <f t="shared" si="2"/>
        <v>2008</v>
      </c>
      <c r="H122" t="s">
        <v>3813</v>
      </c>
      <c r="K122" t="str">
        <f t="shared" si="3"/>
        <v>insert into pendaftaran (id,status_lulus,status_verifikasi,npm,pelamar,nomor_periode,tahun_periode) values (118,FALSE,FALSE,'1508261555','Aguirre.Xantha24',2,'2008');</v>
      </c>
    </row>
    <row r="123" spans="1:11" x14ac:dyDescent="0.35">
      <c r="A123" s="15">
        <v>119</v>
      </c>
      <c r="B123" t="b">
        <v>0</v>
      </c>
      <c r="C123" t="b">
        <v>0</v>
      </c>
      <c r="D123" s="30">
        <v>1508261557</v>
      </c>
      <c r="E123" t="s">
        <v>717</v>
      </c>
      <c r="F123" s="29">
        <v>2</v>
      </c>
      <c r="G123" s="15">
        <f t="shared" si="2"/>
        <v>2008</v>
      </c>
      <c r="H123" t="s">
        <v>3813</v>
      </c>
      <c r="K123" t="str">
        <f t="shared" si="3"/>
        <v>insert into pendaftaran (id,status_lulus,status_verifikasi,npm,pelamar,nomor_periode,tahun_periode) values (119,FALSE,FALSE,'1508261557','Oneill.Hollee91',2,'2008');</v>
      </c>
    </row>
    <row r="124" spans="1:11" x14ac:dyDescent="0.35">
      <c r="A124" s="15">
        <v>120</v>
      </c>
      <c r="B124" t="b">
        <v>0</v>
      </c>
      <c r="C124" t="b">
        <v>0</v>
      </c>
      <c r="D124" s="30">
        <v>1508261559</v>
      </c>
      <c r="E124" t="s">
        <v>718</v>
      </c>
      <c r="F124" s="29">
        <v>2</v>
      </c>
      <c r="G124" s="15">
        <f t="shared" si="2"/>
        <v>2008</v>
      </c>
      <c r="H124" t="s">
        <v>3813</v>
      </c>
      <c r="K124" t="str">
        <f t="shared" si="3"/>
        <v>insert into pendaftaran (id,status_lulus,status_verifikasi,npm,pelamar,nomor_periode,tahun_periode) values (120,FALSE,FALSE,'1508261559','Madden.Meghan98',2,'2008');</v>
      </c>
    </row>
    <row r="125" spans="1:11" x14ac:dyDescent="0.35">
      <c r="A125" s="15">
        <v>121</v>
      </c>
      <c r="B125" t="b">
        <v>0</v>
      </c>
      <c r="C125" t="b">
        <v>0</v>
      </c>
      <c r="D125" s="30">
        <v>1508261561</v>
      </c>
      <c r="E125" t="s">
        <v>719</v>
      </c>
      <c r="F125" s="29">
        <v>2</v>
      </c>
      <c r="G125" s="15">
        <f t="shared" si="2"/>
        <v>2008</v>
      </c>
      <c r="H125" t="s">
        <v>3813</v>
      </c>
      <c r="K125" t="str">
        <f t="shared" si="3"/>
        <v>insert into pendaftaran (id,status_lulus,status_verifikasi,npm,pelamar,nomor_periode,tahun_periode) values (121,FALSE,FALSE,'1508261561','Fischer.Samantha75',2,'2008');</v>
      </c>
    </row>
    <row r="126" spans="1:11" x14ac:dyDescent="0.35">
      <c r="A126" s="15">
        <v>122</v>
      </c>
      <c r="B126" t="b">
        <v>0</v>
      </c>
      <c r="C126" t="b">
        <v>0</v>
      </c>
      <c r="D126" s="30">
        <v>1508261563</v>
      </c>
      <c r="E126" t="s">
        <v>720</v>
      </c>
      <c r="F126" s="29">
        <v>2</v>
      </c>
      <c r="G126" s="15">
        <f t="shared" si="2"/>
        <v>2008</v>
      </c>
      <c r="H126" t="s">
        <v>3813</v>
      </c>
      <c r="K126" t="str">
        <f t="shared" si="3"/>
        <v>insert into pendaftaran (id,status_lulus,status_verifikasi,npm,pelamar,nomor_periode,tahun_periode) values (122,FALSE,FALSE,'1508261563','Lester.Xena97',2,'2008');</v>
      </c>
    </row>
    <row r="127" spans="1:11" x14ac:dyDescent="0.35">
      <c r="A127" s="15">
        <v>123</v>
      </c>
      <c r="B127" t="b">
        <v>0</v>
      </c>
      <c r="C127" s="29" t="b">
        <v>1</v>
      </c>
      <c r="D127" s="30">
        <v>1508261565</v>
      </c>
      <c r="E127" t="s">
        <v>721</v>
      </c>
      <c r="F127" s="29">
        <v>2</v>
      </c>
      <c r="G127" s="15">
        <f t="shared" si="2"/>
        <v>2008</v>
      </c>
      <c r="H127" t="s">
        <v>3813</v>
      </c>
      <c r="K127" t="str">
        <f t="shared" si="3"/>
        <v>insert into pendaftaran (id,status_lulus,status_verifikasi,npm,pelamar,nomor_periode,tahun_periode) values (123,FALSE,TRUE,'1508261565','Tanner.Lareina50',2,'2008');</v>
      </c>
    </row>
    <row r="128" spans="1:11" x14ac:dyDescent="0.35">
      <c r="A128" s="15">
        <v>124</v>
      </c>
      <c r="B128" t="b">
        <v>0</v>
      </c>
      <c r="C128" s="29" t="b">
        <v>1</v>
      </c>
      <c r="D128" s="30">
        <v>1508261567</v>
      </c>
      <c r="E128" t="s">
        <v>722</v>
      </c>
      <c r="F128" s="29">
        <v>2</v>
      </c>
      <c r="G128" s="15">
        <f t="shared" si="2"/>
        <v>2008</v>
      </c>
      <c r="H128" t="s">
        <v>3813</v>
      </c>
      <c r="K128" t="str">
        <f t="shared" si="3"/>
        <v>insert into pendaftaran (id,status_lulus,status_verifikasi,npm,pelamar,nomor_periode,tahun_periode) values (124,FALSE,TRUE,'1508261567','Blake.Angelica72',2,'2008');</v>
      </c>
    </row>
    <row r="129" spans="1:11" x14ac:dyDescent="0.35">
      <c r="A129" s="15">
        <v>125</v>
      </c>
      <c r="B129" t="b">
        <v>0</v>
      </c>
      <c r="C129" s="29" t="b">
        <v>1</v>
      </c>
      <c r="D129" s="30">
        <v>1508261569</v>
      </c>
      <c r="E129" t="s">
        <v>723</v>
      </c>
      <c r="F129" s="29">
        <v>2</v>
      </c>
      <c r="G129" s="15">
        <f t="shared" si="2"/>
        <v>2008</v>
      </c>
      <c r="H129" t="s">
        <v>3813</v>
      </c>
      <c r="K129" t="str">
        <f t="shared" si="3"/>
        <v>insert into pendaftaran (id,status_lulus,status_verifikasi,npm,pelamar,nomor_periode,tahun_periode) values (125,FALSE,TRUE,'1508261569','Conner.Patrick63',2,'2008');</v>
      </c>
    </row>
    <row r="130" spans="1:11" x14ac:dyDescent="0.35">
      <c r="A130" s="15">
        <v>126</v>
      </c>
      <c r="B130" t="b">
        <v>0</v>
      </c>
      <c r="C130" s="29" t="b">
        <v>1</v>
      </c>
      <c r="D130" s="30">
        <v>1508261571</v>
      </c>
      <c r="E130" t="s">
        <v>724</v>
      </c>
      <c r="F130" s="29">
        <v>2</v>
      </c>
      <c r="G130" s="15">
        <f t="shared" si="2"/>
        <v>2008</v>
      </c>
      <c r="H130" t="s">
        <v>3813</v>
      </c>
      <c r="K130" t="str">
        <f t="shared" si="3"/>
        <v>insert into pendaftaran (id,status_lulus,status_verifikasi,npm,pelamar,nomor_periode,tahun_periode) values (126,FALSE,TRUE,'1508261571','Garrison.Maile14',2,'2008');</v>
      </c>
    </row>
    <row r="131" spans="1:11" x14ac:dyDescent="0.35">
      <c r="A131" s="15">
        <v>127</v>
      </c>
      <c r="B131" t="b">
        <v>0</v>
      </c>
      <c r="C131" s="29" t="b">
        <v>1</v>
      </c>
      <c r="D131" s="30">
        <v>1508261573</v>
      </c>
      <c r="E131" t="s">
        <v>725</v>
      </c>
      <c r="F131" s="29">
        <v>2</v>
      </c>
      <c r="G131" s="15">
        <f t="shared" si="2"/>
        <v>2008</v>
      </c>
      <c r="H131" t="s">
        <v>3813</v>
      </c>
      <c r="K131" t="str">
        <f t="shared" si="3"/>
        <v>insert into pendaftaran (id,status_lulus,status_verifikasi,npm,pelamar,nomor_periode,tahun_periode) values (127,FALSE,TRUE,'1508261573','Kirby.Keane59',2,'2008');</v>
      </c>
    </row>
    <row r="132" spans="1:11" x14ac:dyDescent="0.35">
      <c r="A132" s="15">
        <v>128</v>
      </c>
      <c r="B132" t="b">
        <v>0</v>
      </c>
      <c r="C132" s="29" t="b">
        <v>1</v>
      </c>
      <c r="D132" s="30">
        <v>1508261575</v>
      </c>
      <c r="E132" t="s">
        <v>726</v>
      </c>
      <c r="F132" s="29">
        <v>2</v>
      </c>
      <c r="G132" s="15">
        <f t="shared" si="2"/>
        <v>2008</v>
      </c>
      <c r="H132" t="s">
        <v>3813</v>
      </c>
      <c r="K132" t="str">
        <f t="shared" si="3"/>
        <v>insert into pendaftaran (id,status_lulus,status_verifikasi,npm,pelamar,nomor_periode,tahun_periode) values (128,FALSE,TRUE,'1508261575','Cross.Perry87',2,'2008');</v>
      </c>
    </row>
    <row r="133" spans="1:11" x14ac:dyDescent="0.35">
      <c r="A133" s="15">
        <v>129</v>
      </c>
      <c r="B133" t="b">
        <v>0</v>
      </c>
      <c r="C133" s="29" t="b">
        <v>1</v>
      </c>
      <c r="D133" s="30">
        <v>1508261577</v>
      </c>
      <c r="E133" t="s">
        <v>727</v>
      </c>
      <c r="F133" s="29">
        <v>2</v>
      </c>
      <c r="G133" s="15">
        <f t="shared" si="2"/>
        <v>2008</v>
      </c>
      <c r="H133" t="s">
        <v>3813</v>
      </c>
      <c r="K133" t="str">
        <f t="shared" si="3"/>
        <v>insert into pendaftaran (id,status_lulus,status_verifikasi,npm,pelamar,nomor_periode,tahun_periode) values (129,FALSE,TRUE,'1508261577','Marks.Adam39',2,'2008');</v>
      </c>
    </row>
    <row r="134" spans="1:11" x14ac:dyDescent="0.35">
      <c r="A134" s="15">
        <v>130</v>
      </c>
      <c r="B134" t="b">
        <v>0</v>
      </c>
      <c r="C134" s="29" t="b">
        <v>1</v>
      </c>
      <c r="D134" s="30">
        <v>1508261579</v>
      </c>
      <c r="E134" t="s">
        <v>728</v>
      </c>
      <c r="F134" s="29">
        <v>2</v>
      </c>
      <c r="G134" s="15">
        <f t="shared" ref="G134:G197" si="4">IF(F134=1,2007,IF(F134=2,2008,2009))</f>
        <v>2008</v>
      </c>
      <c r="H134" t="s">
        <v>3813</v>
      </c>
      <c r="K134" t="str">
        <f t="shared" ref="K134:K197" si="5">CONCATENATE($K$4,A134,",",B134,",",C134,",","'",D134,"'",",","'",E134,"'",",",F134,",","'",G134,"'",")",";")</f>
        <v>insert into pendaftaran (id,status_lulus,status_verifikasi,npm,pelamar,nomor_periode,tahun_periode) values (130,FALSE,TRUE,'1508261579','Burt.Duncan60',2,'2008');</v>
      </c>
    </row>
    <row r="135" spans="1:11" x14ac:dyDescent="0.35">
      <c r="A135" s="15">
        <v>131</v>
      </c>
      <c r="B135" t="b">
        <v>0</v>
      </c>
      <c r="C135" t="b">
        <v>0</v>
      </c>
      <c r="D135" s="30">
        <v>1508261581</v>
      </c>
      <c r="E135" t="s">
        <v>729</v>
      </c>
      <c r="F135" s="29">
        <v>2</v>
      </c>
      <c r="G135" s="15">
        <f t="shared" si="4"/>
        <v>2008</v>
      </c>
      <c r="H135" t="s">
        <v>3813</v>
      </c>
      <c r="K135" t="str">
        <f t="shared" si="5"/>
        <v>insert into pendaftaran (id,status_lulus,status_verifikasi,npm,pelamar,nomor_periode,tahun_periode) values (131,FALSE,FALSE,'1508261581','Matthews.Stella66',2,'2008');</v>
      </c>
    </row>
    <row r="136" spans="1:11" x14ac:dyDescent="0.35">
      <c r="A136" s="15">
        <v>132</v>
      </c>
      <c r="B136" t="b">
        <v>0</v>
      </c>
      <c r="C136" t="b">
        <v>0</v>
      </c>
      <c r="D136" s="30">
        <v>1508261583</v>
      </c>
      <c r="E136" t="s">
        <v>730</v>
      </c>
      <c r="F136" s="29">
        <v>2</v>
      </c>
      <c r="G136" s="15">
        <f t="shared" si="4"/>
        <v>2008</v>
      </c>
      <c r="H136" t="s">
        <v>3813</v>
      </c>
      <c r="K136" t="str">
        <f t="shared" si="5"/>
        <v>insert into pendaftaran (id,status_lulus,status_verifikasi,npm,pelamar,nomor_periode,tahun_periode) values (132,FALSE,FALSE,'1508261583','Luna.Imogene30',2,'2008');</v>
      </c>
    </row>
    <row r="137" spans="1:11" x14ac:dyDescent="0.35">
      <c r="A137" s="15">
        <v>133</v>
      </c>
      <c r="B137" t="b">
        <v>0</v>
      </c>
      <c r="C137" t="b">
        <v>0</v>
      </c>
      <c r="D137" s="30">
        <v>1508261585</v>
      </c>
      <c r="E137" t="s">
        <v>731</v>
      </c>
      <c r="F137" s="29">
        <v>2</v>
      </c>
      <c r="G137" s="15">
        <f t="shared" si="4"/>
        <v>2008</v>
      </c>
      <c r="H137" t="s">
        <v>3813</v>
      </c>
      <c r="K137" t="str">
        <f t="shared" si="5"/>
        <v>insert into pendaftaran (id,status_lulus,status_verifikasi,npm,pelamar,nomor_periode,tahun_periode) values (133,FALSE,FALSE,'1508261585','Morales.Candace97',2,'2008');</v>
      </c>
    </row>
    <row r="138" spans="1:11" x14ac:dyDescent="0.35">
      <c r="A138" s="15">
        <v>134</v>
      </c>
      <c r="B138" t="b">
        <v>0</v>
      </c>
      <c r="C138" t="b">
        <v>0</v>
      </c>
      <c r="D138" s="30">
        <v>1508261587</v>
      </c>
      <c r="E138" t="s">
        <v>732</v>
      </c>
      <c r="F138" s="29">
        <v>2</v>
      </c>
      <c r="G138" s="15">
        <f t="shared" si="4"/>
        <v>2008</v>
      </c>
      <c r="H138" t="s">
        <v>3813</v>
      </c>
      <c r="K138" t="str">
        <f t="shared" si="5"/>
        <v>insert into pendaftaran (id,status_lulus,status_verifikasi,npm,pelamar,nomor_periode,tahun_periode) values (134,FALSE,FALSE,'1508261587','Flowers.Gary39',2,'2008');</v>
      </c>
    </row>
    <row r="139" spans="1:11" x14ac:dyDescent="0.35">
      <c r="A139" s="15">
        <v>135</v>
      </c>
      <c r="B139" t="b">
        <v>0</v>
      </c>
      <c r="C139" t="b">
        <v>0</v>
      </c>
      <c r="D139" s="30">
        <v>1508261589</v>
      </c>
      <c r="E139" t="s">
        <v>733</v>
      </c>
      <c r="F139" s="29">
        <v>2</v>
      </c>
      <c r="G139" s="15">
        <f t="shared" si="4"/>
        <v>2008</v>
      </c>
      <c r="H139" t="s">
        <v>3813</v>
      </c>
      <c r="K139" t="str">
        <f t="shared" si="5"/>
        <v>insert into pendaftaran (id,status_lulus,status_verifikasi,npm,pelamar,nomor_periode,tahun_periode) values (135,FALSE,FALSE,'1508261589','Montoya.Lucius18',2,'2008');</v>
      </c>
    </row>
    <row r="140" spans="1:11" x14ac:dyDescent="0.35">
      <c r="A140" s="15">
        <v>136</v>
      </c>
      <c r="B140" t="b">
        <v>0</v>
      </c>
      <c r="C140" t="b">
        <v>0</v>
      </c>
      <c r="D140" s="30">
        <v>1508261591</v>
      </c>
      <c r="E140" t="s">
        <v>734</v>
      </c>
      <c r="F140" s="29">
        <v>2</v>
      </c>
      <c r="G140" s="15">
        <f t="shared" si="4"/>
        <v>2008</v>
      </c>
      <c r="H140" t="s">
        <v>3813</v>
      </c>
      <c r="K140" t="str">
        <f t="shared" si="5"/>
        <v>insert into pendaftaran (id,status_lulus,status_verifikasi,npm,pelamar,nomor_periode,tahun_periode) values (136,FALSE,FALSE,'1508261591','Hatfield.Miranda37',2,'2008');</v>
      </c>
    </row>
    <row r="141" spans="1:11" x14ac:dyDescent="0.35">
      <c r="A141" s="15">
        <v>137</v>
      </c>
      <c r="B141" t="b">
        <v>0</v>
      </c>
      <c r="C141" t="b">
        <v>0</v>
      </c>
      <c r="D141" s="30">
        <v>1508261593</v>
      </c>
      <c r="E141" t="s">
        <v>735</v>
      </c>
      <c r="F141" s="29">
        <v>2</v>
      </c>
      <c r="G141" s="15">
        <f t="shared" si="4"/>
        <v>2008</v>
      </c>
      <c r="H141" t="s">
        <v>3813</v>
      </c>
      <c r="K141" t="str">
        <f t="shared" si="5"/>
        <v>insert into pendaftaran (id,status_lulus,status_verifikasi,npm,pelamar,nomor_periode,tahun_periode) values (137,FALSE,FALSE,'1508261593','Padilla.Declan90',2,'2008');</v>
      </c>
    </row>
    <row r="142" spans="1:11" x14ac:dyDescent="0.35">
      <c r="A142" s="15">
        <v>138</v>
      </c>
      <c r="B142" t="b">
        <v>0</v>
      </c>
      <c r="C142" t="b">
        <v>0</v>
      </c>
      <c r="D142" s="30">
        <v>1508261595</v>
      </c>
      <c r="E142" t="s">
        <v>736</v>
      </c>
      <c r="F142" s="29">
        <v>2</v>
      </c>
      <c r="G142" s="15">
        <f t="shared" si="4"/>
        <v>2008</v>
      </c>
      <c r="H142" t="s">
        <v>3813</v>
      </c>
      <c r="K142" t="str">
        <f t="shared" si="5"/>
        <v>insert into pendaftaran (id,status_lulus,status_verifikasi,npm,pelamar,nomor_periode,tahun_periode) values (138,FALSE,FALSE,'1508261595','Ramos.Amery55',2,'2008');</v>
      </c>
    </row>
    <row r="143" spans="1:11" x14ac:dyDescent="0.35">
      <c r="A143" s="15">
        <v>139</v>
      </c>
      <c r="B143" t="b">
        <v>0</v>
      </c>
      <c r="C143" t="b">
        <v>0</v>
      </c>
      <c r="D143" s="30">
        <v>1508261597</v>
      </c>
      <c r="E143" t="s">
        <v>737</v>
      </c>
      <c r="F143" s="29">
        <v>2</v>
      </c>
      <c r="G143" s="15">
        <f t="shared" si="4"/>
        <v>2008</v>
      </c>
      <c r="H143" t="s">
        <v>3813</v>
      </c>
      <c r="K143" t="str">
        <f t="shared" si="5"/>
        <v>insert into pendaftaran (id,status_lulus,status_verifikasi,npm,pelamar,nomor_periode,tahun_periode) values (139,FALSE,FALSE,'1508261597','Farley.Latifah29',2,'2008');</v>
      </c>
    </row>
    <row r="144" spans="1:11" x14ac:dyDescent="0.35">
      <c r="A144" s="15">
        <v>140</v>
      </c>
      <c r="B144" t="b">
        <v>0</v>
      </c>
      <c r="C144" s="29" t="b">
        <v>1</v>
      </c>
      <c r="D144" s="30">
        <v>1508261599</v>
      </c>
      <c r="E144" t="s">
        <v>738</v>
      </c>
      <c r="F144" s="29">
        <v>2</v>
      </c>
      <c r="G144" s="15">
        <f t="shared" si="4"/>
        <v>2008</v>
      </c>
      <c r="H144" t="s">
        <v>3813</v>
      </c>
      <c r="K144" t="str">
        <f t="shared" si="5"/>
        <v>insert into pendaftaran (id,status_lulus,status_verifikasi,npm,pelamar,nomor_periode,tahun_periode) values (140,FALSE,TRUE,'1508261599','Berry.Castor46',2,'2008');</v>
      </c>
    </row>
    <row r="145" spans="1:11" x14ac:dyDescent="0.35">
      <c r="A145" s="15">
        <v>141</v>
      </c>
      <c r="B145" s="29" t="b">
        <v>1</v>
      </c>
      <c r="C145" s="29" t="b">
        <v>1</v>
      </c>
      <c r="D145" s="30">
        <v>1508261601</v>
      </c>
      <c r="E145" s="34" t="s">
        <v>679</v>
      </c>
      <c r="F145" s="29">
        <v>3</v>
      </c>
      <c r="G145" s="15">
        <f t="shared" si="4"/>
        <v>2009</v>
      </c>
      <c r="H145" t="s">
        <v>3813</v>
      </c>
      <c r="K145" t="str">
        <f t="shared" si="5"/>
        <v>insert into pendaftaran (id,status_lulus,status_verifikasi,npm,pelamar,nomor_periode,tahun_periode) values (141,TRUE,TRUE,'1508261601','Barlow.Blake48',3,'2009');</v>
      </c>
    </row>
    <row r="146" spans="1:11" x14ac:dyDescent="0.35">
      <c r="A146" s="15">
        <v>142</v>
      </c>
      <c r="B146" s="29" t="b">
        <v>1</v>
      </c>
      <c r="C146" s="29" t="b">
        <v>1</v>
      </c>
      <c r="D146" s="30">
        <v>1508261603</v>
      </c>
      <c r="E146" s="34" t="s">
        <v>680</v>
      </c>
      <c r="F146" s="29">
        <v>3</v>
      </c>
      <c r="G146" s="15">
        <f t="shared" si="4"/>
        <v>2009</v>
      </c>
      <c r="H146" t="s">
        <v>3813</v>
      </c>
      <c r="K146" t="str">
        <f t="shared" si="5"/>
        <v>insert into pendaftaran (id,status_lulus,status_verifikasi,npm,pelamar,nomor_periode,tahun_periode) values (142,TRUE,TRUE,'1508261603','Hampton.Burton69',3,'2009');</v>
      </c>
    </row>
    <row r="147" spans="1:11" x14ac:dyDescent="0.35">
      <c r="A147" s="15">
        <v>143</v>
      </c>
      <c r="B147" s="29" t="b">
        <v>1</v>
      </c>
      <c r="C147" s="29" t="b">
        <v>1</v>
      </c>
      <c r="D147" s="30">
        <v>1508261605</v>
      </c>
      <c r="E147" s="34" t="s">
        <v>681</v>
      </c>
      <c r="F147" s="29">
        <v>3</v>
      </c>
      <c r="G147" s="15">
        <f t="shared" si="4"/>
        <v>2009</v>
      </c>
      <c r="H147" t="s">
        <v>3813</v>
      </c>
      <c r="K147" t="str">
        <f t="shared" si="5"/>
        <v>insert into pendaftaran (id,status_lulus,status_verifikasi,npm,pelamar,nomor_periode,tahun_periode) values (143,TRUE,TRUE,'1508261605','Knight.Nora65',3,'2009');</v>
      </c>
    </row>
    <row r="148" spans="1:11" x14ac:dyDescent="0.35">
      <c r="A148" s="15">
        <v>144</v>
      </c>
      <c r="B148" s="29" t="b">
        <v>1</v>
      </c>
      <c r="C148" s="29" t="b">
        <v>1</v>
      </c>
      <c r="D148" s="30">
        <v>1508261607</v>
      </c>
      <c r="E148" s="34" t="s">
        <v>682</v>
      </c>
      <c r="F148" s="29">
        <v>3</v>
      </c>
      <c r="G148" s="15">
        <f t="shared" si="4"/>
        <v>2009</v>
      </c>
      <c r="H148" t="s">
        <v>3813</v>
      </c>
      <c r="K148" t="str">
        <f t="shared" si="5"/>
        <v>insert into pendaftaran (id,status_lulus,status_verifikasi,npm,pelamar,nomor_periode,tahun_periode) values (144,TRUE,TRUE,'1508261607','Mclaughlin.Serina79',3,'2009');</v>
      </c>
    </row>
    <row r="149" spans="1:11" x14ac:dyDescent="0.35">
      <c r="A149" s="15">
        <v>145</v>
      </c>
      <c r="B149" s="29" t="b">
        <v>1</v>
      </c>
      <c r="C149" s="29" t="b">
        <v>1</v>
      </c>
      <c r="D149" s="30">
        <v>1508261609</v>
      </c>
      <c r="E149" s="34" t="s">
        <v>683</v>
      </c>
      <c r="F149" s="29">
        <v>3</v>
      </c>
      <c r="G149" s="15">
        <f t="shared" si="4"/>
        <v>2009</v>
      </c>
      <c r="H149" t="s">
        <v>3813</v>
      </c>
      <c r="K149" t="str">
        <f t="shared" si="5"/>
        <v>insert into pendaftaran (id,status_lulus,status_verifikasi,npm,pelamar,nomor_periode,tahun_periode) values (145,TRUE,TRUE,'1508261609','Graves.Jolene72',3,'2009');</v>
      </c>
    </row>
    <row r="150" spans="1:11" x14ac:dyDescent="0.35">
      <c r="A150" s="15">
        <v>146</v>
      </c>
      <c r="B150" s="29" t="b">
        <v>1</v>
      </c>
      <c r="C150" s="29" t="b">
        <v>1</v>
      </c>
      <c r="D150" s="30">
        <v>1508261611</v>
      </c>
      <c r="E150" s="34" t="s">
        <v>684</v>
      </c>
      <c r="F150" s="29">
        <v>3</v>
      </c>
      <c r="G150" s="15">
        <f t="shared" si="4"/>
        <v>2009</v>
      </c>
      <c r="H150" t="s">
        <v>3813</v>
      </c>
      <c r="K150" t="str">
        <f t="shared" si="5"/>
        <v>insert into pendaftaran (id,status_lulus,status_verifikasi,npm,pelamar,nomor_periode,tahun_periode) values (146,TRUE,TRUE,'1508261611','Hopkins.Lucian65',3,'2009');</v>
      </c>
    </row>
    <row r="151" spans="1:11" x14ac:dyDescent="0.35">
      <c r="A151" s="15">
        <v>147</v>
      </c>
      <c r="B151" s="29" t="b">
        <v>1</v>
      </c>
      <c r="C151" s="29" t="b">
        <v>1</v>
      </c>
      <c r="D151" s="30">
        <v>1508261613</v>
      </c>
      <c r="E151" s="34" t="s">
        <v>685</v>
      </c>
      <c r="F151" s="29">
        <v>3</v>
      </c>
      <c r="G151" s="15">
        <f t="shared" si="4"/>
        <v>2009</v>
      </c>
      <c r="H151" t="s">
        <v>3813</v>
      </c>
      <c r="K151" t="str">
        <f t="shared" si="5"/>
        <v>insert into pendaftaran (id,status_lulus,status_verifikasi,npm,pelamar,nomor_periode,tahun_periode) values (147,TRUE,TRUE,'1508261613','Valentine.Arsenio34',3,'2009');</v>
      </c>
    </row>
    <row r="152" spans="1:11" x14ac:dyDescent="0.35">
      <c r="A152" s="15">
        <v>148</v>
      </c>
      <c r="B152" s="29" t="b">
        <v>1</v>
      </c>
      <c r="C152" s="29" t="b">
        <v>1</v>
      </c>
      <c r="D152" s="30">
        <v>1508261615</v>
      </c>
      <c r="E152" s="34" t="s">
        <v>686</v>
      </c>
      <c r="F152" s="29">
        <v>3</v>
      </c>
      <c r="G152" s="15">
        <f t="shared" si="4"/>
        <v>2009</v>
      </c>
      <c r="H152" t="s">
        <v>3813</v>
      </c>
      <c r="K152" t="str">
        <f t="shared" si="5"/>
        <v>insert into pendaftaran (id,status_lulus,status_verifikasi,npm,pelamar,nomor_periode,tahun_periode) values (148,TRUE,TRUE,'1508261615','Herman.Cathleen70',3,'2009');</v>
      </c>
    </row>
    <row r="153" spans="1:11" x14ac:dyDescent="0.35">
      <c r="A153" s="15">
        <v>149</v>
      </c>
      <c r="B153" t="b">
        <v>0</v>
      </c>
      <c r="C153" s="29" t="b">
        <v>1</v>
      </c>
      <c r="D153" s="30">
        <v>1508261617</v>
      </c>
      <c r="E153" s="17" t="s">
        <v>687</v>
      </c>
      <c r="F153" s="29">
        <v>3</v>
      </c>
      <c r="G153" s="15">
        <f t="shared" si="4"/>
        <v>2009</v>
      </c>
      <c r="H153" t="s">
        <v>3813</v>
      </c>
      <c r="K153" t="str">
        <f t="shared" si="5"/>
        <v>insert into pendaftaran (id,status_lulus,status_verifikasi,npm,pelamar,nomor_periode,tahun_periode) values (149,FALSE,TRUE,'1508261617','Mathews.Kato5',3,'2009');</v>
      </c>
    </row>
    <row r="154" spans="1:11" x14ac:dyDescent="0.35">
      <c r="A154" s="15">
        <v>150</v>
      </c>
      <c r="B154" t="b">
        <v>0</v>
      </c>
      <c r="C154" s="29" t="b">
        <v>1</v>
      </c>
      <c r="D154" s="30">
        <v>1508261619</v>
      </c>
      <c r="E154" t="s">
        <v>688</v>
      </c>
      <c r="F154" s="29">
        <v>3</v>
      </c>
      <c r="G154" s="15">
        <f t="shared" si="4"/>
        <v>2009</v>
      </c>
      <c r="H154" t="s">
        <v>3813</v>
      </c>
      <c r="K154" t="str">
        <f t="shared" si="5"/>
        <v>insert into pendaftaran (id,status_lulus,status_verifikasi,npm,pelamar,nomor_periode,tahun_periode) values (150,FALSE,TRUE,'1508261619','Andrews.Leo13',3,'2009');</v>
      </c>
    </row>
    <row r="155" spans="1:11" x14ac:dyDescent="0.35">
      <c r="A155" s="15">
        <v>151</v>
      </c>
      <c r="B155" t="b">
        <v>0</v>
      </c>
      <c r="C155" s="29" t="b">
        <v>1</v>
      </c>
      <c r="D155" s="30">
        <v>1508261621</v>
      </c>
      <c r="E155" t="s">
        <v>689</v>
      </c>
      <c r="F155" s="29">
        <v>3</v>
      </c>
      <c r="G155" s="15">
        <f t="shared" si="4"/>
        <v>2009</v>
      </c>
      <c r="H155" t="s">
        <v>3813</v>
      </c>
      <c r="K155" t="str">
        <f t="shared" si="5"/>
        <v>insert into pendaftaran (id,status_lulus,status_verifikasi,npm,pelamar,nomor_periode,tahun_periode) values (151,FALSE,TRUE,'1508261621','Cote.Sonia87',3,'2009');</v>
      </c>
    </row>
    <row r="156" spans="1:11" x14ac:dyDescent="0.35">
      <c r="A156" s="15">
        <v>152</v>
      </c>
      <c r="B156" t="b">
        <v>0</v>
      </c>
      <c r="C156" s="29" t="b">
        <v>1</v>
      </c>
      <c r="D156" s="30">
        <v>1508261623</v>
      </c>
      <c r="E156" t="s">
        <v>690</v>
      </c>
      <c r="F156" s="29">
        <v>3</v>
      </c>
      <c r="G156" s="15">
        <f t="shared" si="4"/>
        <v>2009</v>
      </c>
      <c r="H156" t="s">
        <v>3813</v>
      </c>
      <c r="K156" t="str">
        <f t="shared" si="5"/>
        <v>insert into pendaftaran (id,status_lulus,status_verifikasi,npm,pelamar,nomor_periode,tahun_periode) values (152,FALSE,TRUE,'1508261623','Chandler.Grace42',3,'2009');</v>
      </c>
    </row>
    <row r="157" spans="1:11" x14ac:dyDescent="0.35">
      <c r="A157" s="15">
        <v>153</v>
      </c>
      <c r="B157" t="b">
        <v>0</v>
      </c>
      <c r="C157" s="29" t="b">
        <v>1</v>
      </c>
      <c r="D157" s="30">
        <v>1508261625</v>
      </c>
      <c r="E157" t="s">
        <v>691</v>
      </c>
      <c r="F157" s="29">
        <v>3</v>
      </c>
      <c r="G157" s="15">
        <f t="shared" si="4"/>
        <v>2009</v>
      </c>
      <c r="H157" t="s">
        <v>3813</v>
      </c>
      <c r="K157" t="str">
        <f t="shared" si="5"/>
        <v>insert into pendaftaran (id,status_lulus,status_verifikasi,npm,pelamar,nomor_periode,tahun_periode) values (153,FALSE,TRUE,'1508261625','Carter.Ebony43',3,'2009');</v>
      </c>
    </row>
    <row r="158" spans="1:11" x14ac:dyDescent="0.35">
      <c r="A158" s="15">
        <v>154</v>
      </c>
      <c r="B158" t="b">
        <v>0</v>
      </c>
      <c r="C158" s="29" t="b">
        <v>1</v>
      </c>
      <c r="D158" s="30">
        <v>1508261627</v>
      </c>
      <c r="E158" t="s">
        <v>692</v>
      </c>
      <c r="F158" s="29">
        <v>3</v>
      </c>
      <c r="G158" s="15">
        <f t="shared" si="4"/>
        <v>2009</v>
      </c>
      <c r="H158" t="s">
        <v>3813</v>
      </c>
      <c r="K158" t="str">
        <f t="shared" si="5"/>
        <v>insert into pendaftaran (id,status_lulus,status_verifikasi,npm,pelamar,nomor_periode,tahun_periode) values (154,FALSE,TRUE,'1508261627','Boone.Rhea42',3,'2009');</v>
      </c>
    </row>
    <row r="159" spans="1:11" x14ac:dyDescent="0.35">
      <c r="A159" s="15">
        <v>155</v>
      </c>
      <c r="B159" t="b">
        <v>0</v>
      </c>
      <c r="C159" s="29" t="b">
        <v>1</v>
      </c>
      <c r="D159" s="30">
        <v>1508261629</v>
      </c>
      <c r="E159" t="s">
        <v>693</v>
      </c>
      <c r="F159" s="29">
        <v>3</v>
      </c>
      <c r="G159" s="15">
        <f t="shared" si="4"/>
        <v>2009</v>
      </c>
      <c r="H159" t="s">
        <v>3813</v>
      </c>
      <c r="K159" t="str">
        <f t="shared" si="5"/>
        <v>insert into pendaftaran (id,status_lulus,status_verifikasi,npm,pelamar,nomor_periode,tahun_periode) values (155,FALSE,TRUE,'1508261629','Sloan.Kane71',3,'2009');</v>
      </c>
    </row>
    <row r="160" spans="1:11" x14ac:dyDescent="0.35">
      <c r="A160" s="15">
        <v>156</v>
      </c>
      <c r="B160" t="b">
        <v>0</v>
      </c>
      <c r="C160" t="b">
        <v>0</v>
      </c>
      <c r="D160" s="30">
        <v>1508261631</v>
      </c>
      <c r="E160" t="s">
        <v>694</v>
      </c>
      <c r="F160" s="29">
        <v>3</v>
      </c>
      <c r="G160" s="15">
        <f t="shared" si="4"/>
        <v>2009</v>
      </c>
      <c r="H160" t="s">
        <v>3813</v>
      </c>
      <c r="K160" t="str">
        <f t="shared" si="5"/>
        <v>insert into pendaftaran (id,status_lulus,status_verifikasi,npm,pelamar,nomor_periode,tahun_periode) values (156,FALSE,FALSE,'1508261631','Harvey.Hayes40',3,'2009');</v>
      </c>
    </row>
    <row r="161" spans="1:11" x14ac:dyDescent="0.35">
      <c r="A161" s="15">
        <v>157</v>
      </c>
      <c r="B161" t="b">
        <v>0</v>
      </c>
      <c r="C161" t="b">
        <v>0</v>
      </c>
      <c r="D161" s="30">
        <v>1508261633</v>
      </c>
      <c r="E161" t="s">
        <v>695</v>
      </c>
      <c r="F161" s="29">
        <v>3</v>
      </c>
      <c r="G161" s="15">
        <f t="shared" si="4"/>
        <v>2009</v>
      </c>
      <c r="H161" t="s">
        <v>3813</v>
      </c>
      <c r="K161" t="str">
        <f t="shared" si="5"/>
        <v>insert into pendaftaran (id,status_lulus,status_verifikasi,npm,pelamar,nomor_periode,tahun_periode) values (157,FALSE,FALSE,'1508261633','Wilkins.Knox48',3,'2009');</v>
      </c>
    </row>
    <row r="162" spans="1:11" x14ac:dyDescent="0.35">
      <c r="A162" s="15">
        <v>158</v>
      </c>
      <c r="B162" t="b">
        <v>0</v>
      </c>
      <c r="C162" t="b">
        <v>0</v>
      </c>
      <c r="D162" s="30">
        <v>1508261635</v>
      </c>
      <c r="E162" t="s">
        <v>696</v>
      </c>
      <c r="F162" s="29">
        <v>3</v>
      </c>
      <c r="G162" s="15">
        <f t="shared" si="4"/>
        <v>2009</v>
      </c>
      <c r="H162" t="s">
        <v>3813</v>
      </c>
      <c r="K162" t="str">
        <f t="shared" si="5"/>
        <v>insert into pendaftaran (id,status_lulus,status_verifikasi,npm,pelamar,nomor_periode,tahun_periode) values (158,FALSE,FALSE,'1508261635','Chan.Beck3',3,'2009');</v>
      </c>
    </row>
    <row r="163" spans="1:11" x14ac:dyDescent="0.35">
      <c r="A163" s="15">
        <v>159</v>
      </c>
      <c r="B163" t="b">
        <v>0</v>
      </c>
      <c r="C163" t="b">
        <v>0</v>
      </c>
      <c r="D163" s="30">
        <v>1508261637</v>
      </c>
      <c r="E163" t="s">
        <v>697</v>
      </c>
      <c r="F163" s="29">
        <v>3</v>
      </c>
      <c r="G163" s="15">
        <f t="shared" si="4"/>
        <v>2009</v>
      </c>
      <c r="H163" t="s">
        <v>3813</v>
      </c>
      <c r="K163" t="str">
        <f t="shared" si="5"/>
        <v>insert into pendaftaran (id,status_lulus,status_verifikasi,npm,pelamar,nomor_periode,tahun_periode) values (159,FALSE,FALSE,'1508261637','Hinton.Vivian14',3,'2009');</v>
      </c>
    </row>
    <row r="164" spans="1:11" x14ac:dyDescent="0.35">
      <c r="A164" s="15">
        <v>160</v>
      </c>
      <c r="B164" t="b">
        <v>0</v>
      </c>
      <c r="C164" t="b">
        <v>0</v>
      </c>
      <c r="D164" s="30">
        <v>1508261639</v>
      </c>
      <c r="E164" t="s">
        <v>698</v>
      </c>
      <c r="F164" s="29">
        <v>3</v>
      </c>
      <c r="G164" s="15">
        <f t="shared" si="4"/>
        <v>2009</v>
      </c>
      <c r="H164" t="s">
        <v>3813</v>
      </c>
      <c r="K164" t="str">
        <f t="shared" si="5"/>
        <v>insert into pendaftaran (id,status_lulus,status_verifikasi,npm,pelamar,nomor_periode,tahun_periode) values (160,FALSE,FALSE,'1508261639','Pennington.Hammett78',3,'2009');</v>
      </c>
    </row>
    <row r="165" spans="1:11" x14ac:dyDescent="0.35">
      <c r="A165" s="15">
        <v>161</v>
      </c>
      <c r="B165" t="b">
        <v>0</v>
      </c>
      <c r="C165" t="b">
        <v>0</v>
      </c>
      <c r="D165" s="30">
        <v>1508261641</v>
      </c>
      <c r="E165" t="s">
        <v>699</v>
      </c>
      <c r="F165" s="29">
        <v>3</v>
      </c>
      <c r="G165" s="15">
        <f t="shared" si="4"/>
        <v>2009</v>
      </c>
      <c r="H165" t="s">
        <v>3813</v>
      </c>
      <c r="K165" t="str">
        <f t="shared" si="5"/>
        <v>insert into pendaftaran (id,status_lulus,status_verifikasi,npm,pelamar,nomor_periode,tahun_periode) values (161,FALSE,FALSE,'1508261641','Reid.Imani99',3,'2009');</v>
      </c>
    </row>
    <row r="166" spans="1:11" x14ac:dyDescent="0.35">
      <c r="A166" s="15">
        <v>162</v>
      </c>
      <c r="B166" t="b">
        <v>0</v>
      </c>
      <c r="C166" t="b">
        <v>0</v>
      </c>
      <c r="D166" s="30">
        <v>1508261643</v>
      </c>
      <c r="E166" t="s">
        <v>700</v>
      </c>
      <c r="F166" s="29">
        <v>3</v>
      </c>
      <c r="G166" s="15">
        <f t="shared" si="4"/>
        <v>2009</v>
      </c>
      <c r="H166" t="s">
        <v>3813</v>
      </c>
      <c r="K166" t="str">
        <f t="shared" si="5"/>
        <v>insert into pendaftaran (id,status_lulus,status_verifikasi,npm,pelamar,nomor_periode,tahun_periode) values (162,FALSE,FALSE,'1508261643','Snyder.Jakeem77',3,'2009');</v>
      </c>
    </row>
    <row r="167" spans="1:11" x14ac:dyDescent="0.35">
      <c r="A167" s="15">
        <v>163</v>
      </c>
      <c r="B167" t="b">
        <v>0</v>
      </c>
      <c r="C167" t="b">
        <v>0</v>
      </c>
      <c r="D167" s="30">
        <v>1508261645</v>
      </c>
      <c r="E167" t="s">
        <v>701</v>
      </c>
      <c r="F167" s="29">
        <v>3</v>
      </c>
      <c r="G167" s="15">
        <f t="shared" si="4"/>
        <v>2009</v>
      </c>
      <c r="H167" t="s">
        <v>3813</v>
      </c>
      <c r="K167" t="str">
        <f t="shared" si="5"/>
        <v>insert into pendaftaran (id,status_lulus,status_verifikasi,npm,pelamar,nomor_periode,tahun_periode) values (163,FALSE,FALSE,'1508261645','Haynes.Isabella41',3,'2009');</v>
      </c>
    </row>
    <row r="168" spans="1:11" x14ac:dyDescent="0.35">
      <c r="A168" s="15">
        <v>164</v>
      </c>
      <c r="B168" t="b">
        <v>0</v>
      </c>
      <c r="C168" s="29" t="b">
        <v>1</v>
      </c>
      <c r="D168" s="30">
        <v>1508261647</v>
      </c>
      <c r="E168" t="s">
        <v>702</v>
      </c>
      <c r="F168" s="29">
        <v>3</v>
      </c>
      <c r="G168" s="15">
        <f t="shared" si="4"/>
        <v>2009</v>
      </c>
      <c r="H168" t="s">
        <v>3813</v>
      </c>
      <c r="K168" t="str">
        <f t="shared" si="5"/>
        <v>insert into pendaftaran (id,status_lulus,status_verifikasi,npm,pelamar,nomor_periode,tahun_periode) values (164,FALSE,TRUE,'1508261647','Randall.Remedios78',3,'2009');</v>
      </c>
    </row>
    <row r="169" spans="1:11" x14ac:dyDescent="0.35">
      <c r="A169" s="15">
        <v>165</v>
      </c>
      <c r="B169" t="b">
        <v>0</v>
      </c>
      <c r="C169" s="29" t="b">
        <v>1</v>
      </c>
      <c r="D169" s="30">
        <v>1508261649</v>
      </c>
      <c r="E169" t="s">
        <v>703</v>
      </c>
      <c r="F169" s="29">
        <v>3</v>
      </c>
      <c r="G169" s="15">
        <f t="shared" si="4"/>
        <v>2009</v>
      </c>
      <c r="H169" t="s">
        <v>3813</v>
      </c>
      <c r="K169" t="str">
        <f t="shared" si="5"/>
        <v>insert into pendaftaran (id,status_lulus,status_verifikasi,npm,pelamar,nomor_periode,tahun_periode) values (165,FALSE,TRUE,'1508261649','Snider.Phillip9',3,'2009');</v>
      </c>
    </row>
    <row r="170" spans="1:11" x14ac:dyDescent="0.35">
      <c r="A170" s="15">
        <v>166</v>
      </c>
      <c r="B170" t="b">
        <v>0</v>
      </c>
      <c r="C170" s="29" t="b">
        <v>1</v>
      </c>
      <c r="D170" s="30">
        <v>1508261651</v>
      </c>
      <c r="E170" t="s">
        <v>704</v>
      </c>
      <c r="F170" s="29">
        <v>3</v>
      </c>
      <c r="G170" s="15">
        <f t="shared" si="4"/>
        <v>2009</v>
      </c>
      <c r="H170" t="s">
        <v>3813</v>
      </c>
      <c r="K170" t="str">
        <f t="shared" si="5"/>
        <v>insert into pendaftaran (id,status_lulus,status_verifikasi,npm,pelamar,nomor_periode,tahun_periode) values (166,FALSE,TRUE,'1508261651','Brown.Simon42',3,'2009');</v>
      </c>
    </row>
    <row r="171" spans="1:11" x14ac:dyDescent="0.35">
      <c r="A171" s="15">
        <v>167</v>
      </c>
      <c r="B171" t="b">
        <v>0</v>
      </c>
      <c r="C171" s="29" t="b">
        <v>1</v>
      </c>
      <c r="D171" s="30">
        <v>1508261653</v>
      </c>
      <c r="E171" t="s">
        <v>705</v>
      </c>
      <c r="F171" s="29">
        <v>3</v>
      </c>
      <c r="G171" s="15">
        <f t="shared" si="4"/>
        <v>2009</v>
      </c>
      <c r="H171" t="s">
        <v>3813</v>
      </c>
      <c r="K171" t="str">
        <f t="shared" si="5"/>
        <v>insert into pendaftaran (id,status_lulus,status_verifikasi,npm,pelamar,nomor_periode,tahun_periode) values (167,FALSE,TRUE,'1508261653','Bryan.Maggy31',3,'2009');</v>
      </c>
    </row>
    <row r="172" spans="1:11" x14ac:dyDescent="0.35">
      <c r="A172" s="15">
        <v>168</v>
      </c>
      <c r="B172" t="b">
        <v>0</v>
      </c>
      <c r="C172" s="29" t="b">
        <v>1</v>
      </c>
      <c r="D172" s="30">
        <v>1508261655</v>
      </c>
      <c r="E172" t="s">
        <v>706</v>
      </c>
      <c r="F172" s="29">
        <v>3</v>
      </c>
      <c r="G172" s="15">
        <f t="shared" si="4"/>
        <v>2009</v>
      </c>
      <c r="H172" t="s">
        <v>3813</v>
      </c>
      <c r="K172" t="str">
        <f t="shared" si="5"/>
        <v>insert into pendaftaran (id,status_lulus,status_verifikasi,npm,pelamar,nomor_periode,tahun_periode) values (168,FALSE,TRUE,'1508261655','Hooper.Juliet59',3,'2009');</v>
      </c>
    </row>
    <row r="173" spans="1:11" x14ac:dyDescent="0.35">
      <c r="A173" s="15">
        <v>169</v>
      </c>
      <c r="B173" t="b">
        <v>0</v>
      </c>
      <c r="C173" s="29" t="b">
        <v>1</v>
      </c>
      <c r="D173" s="30">
        <v>1508261657</v>
      </c>
      <c r="E173" t="s">
        <v>707</v>
      </c>
      <c r="F173" s="29">
        <v>3</v>
      </c>
      <c r="G173" s="15">
        <f t="shared" si="4"/>
        <v>2009</v>
      </c>
      <c r="H173" t="s">
        <v>3813</v>
      </c>
      <c r="K173" t="str">
        <f t="shared" si="5"/>
        <v>insert into pendaftaran (id,status_lulus,status_verifikasi,npm,pelamar,nomor_periode,tahun_periode) values (169,FALSE,TRUE,'1508261657','Mckinney.Dacey28',3,'2009');</v>
      </c>
    </row>
    <row r="174" spans="1:11" x14ac:dyDescent="0.35">
      <c r="A174" s="15">
        <v>170</v>
      </c>
      <c r="B174" t="b">
        <v>0</v>
      </c>
      <c r="C174" s="29" t="b">
        <v>1</v>
      </c>
      <c r="D174" s="30">
        <v>1508261659</v>
      </c>
      <c r="E174" t="s">
        <v>708</v>
      </c>
      <c r="F174" s="29">
        <v>3</v>
      </c>
      <c r="G174" s="15">
        <f t="shared" si="4"/>
        <v>2009</v>
      </c>
      <c r="H174" t="s">
        <v>3813</v>
      </c>
      <c r="K174" t="str">
        <f t="shared" si="5"/>
        <v>insert into pendaftaran (id,status_lulus,status_verifikasi,npm,pelamar,nomor_periode,tahun_periode) values (170,FALSE,TRUE,'1508261659','Flynn.Heather100',3,'2009');</v>
      </c>
    </row>
    <row r="175" spans="1:11" x14ac:dyDescent="0.35">
      <c r="A175" s="15">
        <v>171</v>
      </c>
      <c r="B175" t="b">
        <v>0</v>
      </c>
      <c r="C175" s="29" t="b">
        <v>1</v>
      </c>
      <c r="D175" s="30">
        <v>1508261661</v>
      </c>
      <c r="E175" t="s">
        <v>709</v>
      </c>
      <c r="F175" s="29">
        <v>3</v>
      </c>
      <c r="G175" s="15">
        <f t="shared" si="4"/>
        <v>2009</v>
      </c>
      <c r="H175" t="s">
        <v>3813</v>
      </c>
      <c r="K175" t="str">
        <f t="shared" si="5"/>
        <v>insert into pendaftaran (id,status_lulus,status_verifikasi,npm,pelamar,nomor_periode,tahun_periode) values (171,FALSE,TRUE,'1508261661','Sheppard.Hiram65',3,'2009');</v>
      </c>
    </row>
    <row r="176" spans="1:11" x14ac:dyDescent="0.35">
      <c r="A176" s="15">
        <v>172</v>
      </c>
      <c r="B176" t="b">
        <v>0</v>
      </c>
      <c r="C176" s="29" t="b">
        <v>1</v>
      </c>
      <c r="D176" s="30">
        <v>1508261663</v>
      </c>
      <c r="E176" t="s">
        <v>710</v>
      </c>
      <c r="F176" s="29">
        <v>3</v>
      </c>
      <c r="G176" s="15">
        <f t="shared" si="4"/>
        <v>2009</v>
      </c>
      <c r="H176" t="s">
        <v>3813</v>
      </c>
      <c r="K176" t="str">
        <f t="shared" si="5"/>
        <v>insert into pendaftaran (id,status_lulus,status_verifikasi,npm,pelamar,nomor_periode,tahun_periode) values (172,FALSE,TRUE,'1508261663','Wilkins.Dillon80',3,'2009');</v>
      </c>
    </row>
    <row r="177" spans="1:11" x14ac:dyDescent="0.35">
      <c r="A177" s="15">
        <v>173</v>
      </c>
      <c r="B177" t="b">
        <v>0</v>
      </c>
      <c r="C177" s="29" t="b">
        <v>1</v>
      </c>
      <c r="D177" s="30">
        <v>1508261665</v>
      </c>
      <c r="E177" t="s">
        <v>711</v>
      </c>
      <c r="F177" s="29">
        <v>3</v>
      </c>
      <c r="G177" s="15">
        <f t="shared" si="4"/>
        <v>2009</v>
      </c>
      <c r="H177" t="s">
        <v>3813</v>
      </c>
      <c r="K177" t="str">
        <f t="shared" si="5"/>
        <v>insert into pendaftaran (id,status_lulus,status_verifikasi,npm,pelamar,nomor_periode,tahun_periode) values (173,FALSE,TRUE,'1508261665','Velez.Wyoming83',3,'2009');</v>
      </c>
    </row>
    <row r="178" spans="1:11" x14ac:dyDescent="0.35">
      <c r="A178" s="15">
        <v>174</v>
      </c>
      <c r="B178" t="b">
        <v>0</v>
      </c>
      <c r="C178" s="29" t="b">
        <v>1</v>
      </c>
      <c r="D178" s="30">
        <v>1508261667</v>
      </c>
      <c r="E178" t="s">
        <v>712</v>
      </c>
      <c r="F178" s="29">
        <v>3</v>
      </c>
      <c r="G178" s="15">
        <f t="shared" si="4"/>
        <v>2009</v>
      </c>
      <c r="H178" t="s">
        <v>3813</v>
      </c>
      <c r="K178" t="str">
        <f t="shared" si="5"/>
        <v>insert into pendaftaran (id,status_lulus,status_verifikasi,npm,pelamar,nomor_periode,tahun_periode) values (174,FALSE,TRUE,'1508261667','Mays.Quin98',3,'2009');</v>
      </c>
    </row>
    <row r="179" spans="1:11" x14ac:dyDescent="0.35">
      <c r="A179" s="15">
        <v>175</v>
      </c>
      <c r="B179" t="b">
        <v>0</v>
      </c>
      <c r="C179" s="29" t="b">
        <v>1</v>
      </c>
      <c r="D179" s="30">
        <v>1508261669</v>
      </c>
      <c r="E179" t="s">
        <v>713</v>
      </c>
      <c r="F179" s="29">
        <v>3</v>
      </c>
      <c r="G179" s="15">
        <f t="shared" si="4"/>
        <v>2009</v>
      </c>
      <c r="H179" t="s">
        <v>3813</v>
      </c>
      <c r="K179" t="str">
        <f t="shared" si="5"/>
        <v>insert into pendaftaran (id,status_lulus,status_verifikasi,npm,pelamar,nomor_periode,tahun_periode) values (175,FALSE,TRUE,'1508261669','Daniels.Nicholas77',3,'2009');</v>
      </c>
    </row>
    <row r="180" spans="1:11" x14ac:dyDescent="0.35">
      <c r="A180" s="15">
        <v>176</v>
      </c>
      <c r="B180" t="b">
        <v>0</v>
      </c>
      <c r="C180" s="29" t="b">
        <v>1</v>
      </c>
      <c r="D180" s="30">
        <v>1508261671</v>
      </c>
      <c r="E180" t="s">
        <v>714</v>
      </c>
      <c r="F180" s="29">
        <v>3</v>
      </c>
      <c r="G180" s="15">
        <f t="shared" si="4"/>
        <v>2009</v>
      </c>
      <c r="H180" t="s">
        <v>3813</v>
      </c>
      <c r="K180" t="str">
        <f t="shared" si="5"/>
        <v>insert into pendaftaran (id,status_lulus,status_verifikasi,npm,pelamar,nomor_periode,tahun_periode) values (176,FALSE,TRUE,'1508261671','Maynard.Jordan71',3,'2009');</v>
      </c>
    </row>
    <row r="181" spans="1:11" x14ac:dyDescent="0.35">
      <c r="A181" s="15">
        <v>177</v>
      </c>
      <c r="B181" t="b">
        <v>0</v>
      </c>
      <c r="C181" s="29" t="b">
        <v>1</v>
      </c>
      <c r="D181" s="30">
        <v>1508261673</v>
      </c>
      <c r="E181" t="s">
        <v>715</v>
      </c>
      <c r="F181" s="29">
        <v>3</v>
      </c>
      <c r="G181" s="15">
        <f t="shared" si="4"/>
        <v>2009</v>
      </c>
      <c r="H181" t="s">
        <v>3813</v>
      </c>
      <c r="K181" t="str">
        <f t="shared" si="5"/>
        <v>insert into pendaftaran (id,status_lulus,status_verifikasi,npm,pelamar,nomor_periode,tahun_periode) values (177,FALSE,TRUE,'1508261673','Lee.Phillip23',3,'2009');</v>
      </c>
    </row>
    <row r="182" spans="1:11" x14ac:dyDescent="0.35">
      <c r="A182" s="15">
        <v>178</v>
      </c>
      <c r="B182" t="b">
        <v>0</v>
      </c>
      <c r="C182" s="29" t="b">
        <v>1</v>
      </c>
      <c r="D182" s="30">
        <v>1508261675</v>
      </c>
      <c r="E182" t="s">
        <v>716</v>
      </c>
      <c r="F182" s="29">
        <v>3</v>
      </c>
      <c r="G182" s="15">
        <f t="shared" si="4"/>
        <v>2009</v>
      </c>
      <c r="H182" t="s">
        <v>3813</v>
      </c>
      <c r="K182" t="str">
        <f t="shared" si="5"/>
        <v>insert into pendaftaran (id,status_lulus,status_verifikasi,npm,pelamar,nomor_periode,tahun_periode) values (178,FALSE,TRUE,'1508261675','Aguirre.Xantha24',3,'2009');</v>
      </c>
    </row>
    <row r="183" spans="1:11" x14ac:dyDescent="0.35">
      <c r="A183" s="15">
        <v>179</v>
      </c>
      <c r="B183" t="b">
        <v>0</v>
      </c>
      <c r="C183" s="29" t="b">
        <v>1</v>
      </c>
      <c r="D183" s="30">
        <v>1508261677</v>
      </c>
      <c r="E183" t="s">
        <v>717</v>
      </c>
      <c r="F183" s="29">
        <v>3</v>
      </c>
      <c r="G183" s="15">
        <f t="shared" si="4"/>
        <v>2009</v>
      </c>
      <c r="H183" t="s">
        <v>3813</v>
      </c>
      <c r="K183" t="str">
        <f t="shared" si="5"/>
        <v>insert into pendaftaran (id,status_lulus,status_verifikasi,npm,pelamar,nomor_periode,tahun_periode) values (179,FALSE,TRUE,'1508261677','Oneill.Hollee91',3,'2009');</v>
      </c>
    </row>
    <row r="184" spans="1:11" x14ac:dyDescent="0.35">
      <c r="A184" s="15">
        <v>180</v>
      </c>
      <c r="B184" t="b">
        <v>0</v>
      </c>
      <c r="C184" s="29" t="b">
        <v>1</v>
      </c>
      <c r="D184" s="30">
        <v>1508261679</v>
      </c>
      <c r="E184" t="s">
        <v>718</v>
      </c>
      <c r="F184" s="29">
        <v>3</v>
      </c>
      <c r="G184" s="15">
        <f t="shared" si="4"/>
        <v>2009</v>
      </c>
      <c r="H184" t="s">
        <v>3813</v>
      </c>
      <c r="K184" t="str">
        <f t="shared" si="5"/>
        <v>insert into pendaftaran (id,status_lulus,status_verifikasi,npm,pelamar,nomor_periode,tahun_periode) values (180,FALSE,TRUE,'1508261679','Madden.Meghan98',3,'2009');</v>
      </c>
    </row>
    <row r="185" spans="1:11" x14ac:dyDescent="0.35">
      <c r="A185" s="15">
        <v>181</v>
      </c>
      <c r="B185" t="b">
        <v>0</v>
      </c>
      <c r="C185" t="b">
        <v>0</v>
      </c>
      <c r="D185" s="30">
        <v>1508261681</v>
      </c>
      <c r="E185" t="s">
        <v>719</v>
      </c>
      <c r="F185" s="29">
        <v>3</v>
      </c>
      <c r="G185" s="15">
        <f t="shared" si="4"/>
        <v>2009</v>
      </c>
      <c r="H185" t="s">
        <v>3813</v>
      </c>
      <c r="K185" t="str">
        <f t="shared" si="5"/>
        <v>insert into pendaftaran (id,status_lulus,status_verifikasi,npm,pelamar,nomor_periode,tahun_periode) values (181,FALSE,FALSE,'1508261681','Fischer.Samantha75',3,'2009');</v>
      </c>
    </row>
    <row r="186" spans="1:11" x14ac:dyDescent="0.35">
      <c r="A186" s="15">
        <v>182</v>
      </c>
      <c r="B186" t="b">
        <v>0</v>
      </c>
      <c r="C186" t="b">
        <v>0</v>
      </c>
      <c r="D186" s="30">
        <v>1508261683</v>
      </c>
      <c r="E186" t="s">
        <v>720</v>
      </c>
      <c r="F186" s="29">
        <v>3</v>
      </c>
      <c r="G186" s="15">
        <f t="shared" si="4"/>
        <v>2009</v>
      </c>
      <c r="H186" t="s">
        <v>3813</v>
      </c>
      <c r="K186" t="str">
        <f t="shared" si="5"/>
        <v>insert into pendaftaran (id,status_lulus,status_verifikasi,npm,pelamar,nomor_periode,tahun_periode) values (182,FALSE,FALSE,'1508261683','Lester.Xena97',3,'2009');</v>
      </c>
    </row>
    <row r="187" spans="1:11" x14ac:dyDescent="0.35">
      <c r="A187" s="15">
        <v>183</v>
      </c>
      <c r="B187" t="b">
        <v>0</v>
      </c>
      <c r="C187" t="b">
        <v>0</v>
      </c>
      <c r="D187" s="30">
        <v>1508261685</v>
      </c>
      <c r="E187" t="s">
        <v>721</v>
      </c>
      <c r="F187" s="29">
        <v>3</v>
      </c>
      <c r="G187" s="15">
        <f t="shared" si="4"/>
        <v>2009</v>
      </c>
      <c r="H187" t="s">
        <v>3813</v>
      </c>
      <c r="K187" t="str">
        <f t="shared" si="5"/>
        <v>insert into pendaftaran (id,status_lulus,status_verifikasi,npm,pelamar,nomor_periode,tahun_periode) values (183,FALSE,FALSE,'1508261685','Tanner.Lareina50',3,'2009');</v>
      </c>
    </row>
    <row r="188" spans="1:11" x14ac:dyDescent="0.35">
      <c r="A188" s="15">
        <v>184</v>
      </c>
      <c r="B188" t="b">
        <v>0</v>
      </c>
      <c r="C188" t="b">
        <v>0</v>
      </c>
      <c r="D188" s="30">
        <v>1508261687</v>
      </c>
      <c r="E188" t="s">
        <v>722</v>
      </c>
      <c r="F188" s="29">
        <v>3</v>
      </c>
      <c r="G188" s="15">
        <f t="shared" si="4"/>
        <v>2009</v>
      </c>
      <c r="H188" t="s">
        <v>3813</v>
      </c>
      <c r="K188" t="str">
        <f t="shared" si="5"/>
        <v>insert into pendaftaran (id,status_lulus,status_verifikasi,npm,pelamar,nomor_periode,tahun_periode) values (184,FALSE,FALSE,'1508261687','Blake.Angelica72',3,'2009');</v>
      </c>
    </row>
    <row r="189" spans="1:11" x14ac:dyDescent="0.35">
      <c r="A189" s="15">
        <v>185</v>
      </c>
      <c r="B189" t="b">
        <v>0</v>
      </c>
      <c r="C189" t="b">
        <v>0</v>
      </c>
      <c r="D189" s="30">
        <v>1508261689</v>
      </c>
      <c r="E189" t="s">
        <v>723</v>
      </c>
      <c r="F189" s="29">
        <v>3</v>
      </c>
      <c r="G189" s="15">
        <f t="shared" si="4"/>
        <v>2009</v>
      </c>
      <c r="H189" t="s">
        <v>3813</v>
      </c>
      <c r="K189" t="str">
        <f t="shared" si="5"/>
        <v>insert into pendaftaran (id,status_lulus,status_verifikasi,npm,pelamar,nomor_periode,tahun_periode) values (185,FALSE,FALSE,'1508261689','Conner.Patrick63',3,'2009');</v>
      </c>
    </row>
    <row r="190" spans="1:11" x14ac:dyDescent="0.35">
      <c r="A190" s="15">
        <v>186</v>
      </c>
      <c r="B190" t="b">
        <v>0</v>
      </c>
      <c r="C190" t="b">
        <v>0</v>
      </c>
      <c r="D190" s="30">
        <v>1508261691</v>
      </c>
      <c r="E190" t="s">
        <v>724</v>
      </c>
      <c r="F190" s="29">
        <v>3</v>
      </c>
      <c r="G190" s="15">
        <f t="shared" si="4"/>
        <v>2009</v>
      </c>
      <c r="H190" t="s">
        <v>3813</v>
      </c>
      <c r="K190" t="str">
        <f t="shared" si="5"/>
        <v>insert into pendaftaran (id,status_lulus,status_verifikasi,npm,pelamar,nomor_periode,tahun_periode) values (186,FALSE,FALSE,'1508261691','Garrison.Maile14',3,'2009');</v>
      </c>
    </row>
    <row r="191" spans="1:11" x14ac:dyDescent="0.35">
      <c r="A191" s="15">
        <v>187</v>
      </c>
      <c r="B191" t="b">
        <v>0</v>
      </c>
      <c r="C191" t="b">
        <v>0</v>
      </c>
      <c r="D191" s="30">
        <v>1508261693</v>
      </c>
      <c r="E191" t="s">
        <v>725</v>
      </c>
      <c r="F191" s="29">
        <v>3</v>
      </c>
      <c r="G191" s="15">
        <f t="shared" si="4"/>
        <v>2009</v>
      </c>
      <c r="H191" t="s">
        <v>3813</v>
      </c>
      <c r="K191" t="str">
        <f t="shared" si="5"/>
        <v>insert into pendaftaran (id,status_lulus,status_verifikasi,npm,pelamar,nomor_periode,tahun_periode) values (187,FALSE,FALSE,'1508261693','Kirby.Keane59',3,'2009');</v>
      </c>
    </row>
    <row r="192" spans="1:11" x14ac:dyDescent="0.35">
      <c r="A192" s="15">
        <v>188</v>
      </c>
      <c r="B192" t="b">
        <v>0</v>
      </c>
      <c r="C192" t="b">
        <v>0</v>
      </c>
      <c r="D192" s="30">
        <v>1508261695</v>
      </c>
      <c r="E192" t="s">
        <v>726</v>
      </c>
      <c r="F192" s="29">
        <v>3</v>
      </c>
      <c r="G192" s="15">
        <f t="shared" si="4"/>
        <v>2009</v>
      </c>
      <c r="H192" t="s">
        <v>3813</v>
      </c>
      <c r="K192" t="str">
        <f t="shared" si="5"/>
        <v>insert into pendaftaran (id,status_lulus,status_verifikasi,npm,pelamar,nomor_periode,tahun_periode) values (188,FALSE,FALSE,'1508261695','Cross.Perry87',3,'2009');</v>
      </c>
    </row>
    <row r="193" spans="1:11" x14ac:dyDescent="0.35">
      <c r="A193" s="15">
        <v>189</v>
      </c>
      <c r="B193" t="b">
        <v>0</v>
      </c>
      <c r="C193" t="b">
        <v>0</v>
      </c>
      <c r="D193" s="30">
        <v>1508261697</v>
      </c>
      <c r="E193" t="s">
        <v>727</v>
      </c>
      <c r="F193" s="29">
        <v>3</v>
      </c>
      <c r="G193" s="15">
        <f t="shared" si="4"/>
        <v>2009</v>
      </c>
      <c r="H193" t="s">
        <v>3813</v>
      </c>
      <c r="K193" t="str">
        <f t="shared" si="5"/>
        <v>insert into pendaftaran (id,status_lulus,status_verifikasi,npm,pelamar,nomor_periode,tahun_periode) values (189,FALSE,FALSE,'1508261697','Marks.Adam39',3,'2009');</v>
      </c>
    </row>
    <row r="194" spans="1:11" x14ac:dyDescent="0.35">
      <c r="A194" s="15">
        <v>190</v>
      </c>
      <c r="B194" t="b">
        <v>0</v>
      </c>
      <c r="C194" s="29" t="b">
        <v>1</v>
      </c>
      <c r="D194" s="30">
        <v>1508261699</v>
      </c>
      <c r="E194" t="s">
        <v>728</v>
      </c>
      <c r="F194" s="29">
        <v>3</v>
      </c>
      <c r="G194" s="15">
        <f t="shared" si="4"/>
        <v>2009</v>
      </c>
      <c r="H194" t="s">
        <v>3813</v>
      </c>
      <c r="K194" t="str">
        <f t="shared" si="5"/>
        <v>insert into pendaftaran (id,status_lulus,status_verifikasi,npm,pelamar,nomor_periode,tahun_periode) values (190,FALSE,TRUE,'1508261699','Burt.Duncan60',3,'2009');</v>
      </c>
    </row>
    <row r="195" spans="1:11" x14ac:dyDescent="0.35">
      <c r="A195" s="15">
        <v>191</v>
      </c>
      <c r="B195" t="b">
        <v>0</v>
      </c>
      <c r="C195" s="29" t="b">
        <v>1</v>
      </c>
      <c r="D195" s="30">
        <v>1508261701</v>
      </c>
      <c r="E195" t="s">
        <v>729</v>
      </c>
      <c r="F195" s="29">
        <v>3</v>
      </c>
      <c r="G195" s="15">
        <f t="shared" si="4"/>
        <v>2009</v>
      </c>
      <c r="H195" t="s">
        <v>3813</v>
      </c>
      <c r="K195" t="str">
        <f t="shared" si="5"/>
        <v>insert into pendaftaran (id,status_lulus,status_verifikasi,npm,pelamar,nomor_periode,tahun_periode) values (191,FALSE,TRUE,'1508261701','Matthews.Stella66',3,'2009');</v>
      </c>
    </row>
    <row r="196" spans="1:11" x14ac:dyDescent="0.35">
      <c r="A196" s="15">
        <v>192</v>
      </c>
      <c r="B196" t="b">
        <v>0</v>
      </c>
      <c r="C196" t="b">
        <v>0</v>
      </c>
      <c r="D196" s="30">
        <v>1508261703</v>
      </c>
      <c r="E196" t="s">
        <v>730</v>
      </c>
      <c r="F196" s="29">
        <v>3</v>
      </c>
      <c r="G196" s="15">
        <f t="shared" si="4"/>
        <v>2009</v>
      </c>
      <c r="H196" t="s">
        <v>3813</v>
      </c>
      <c r="K196" t="str">
        <f t="shared" si="5"/>
        <v>insert into pendaftaran (id,status_lulus,status_verifikasi,npm,pelamar,nomor_periode,tahun_periode) values (192,FALSE,FALSE,'1508261703','Luna.Imogene30',3,'2009');</v>
      </c>
    </row>
    <row r="197" spans="1:11" x14ac:dyDescent="0.35">
      <c r="A197" s="15">
        <v>193</v>
      </c>
      <c r="B197" t="b">
        <v>0</v>
      </c>
      <c r="C197" t="b">
        <v>0</v>
      </c>
      <c r="D197" s="30">
        <v>1508261705</v>
      </c>
      <c r="E197" t="s">
        <v>731</v>
      </c>
      <c r="F197" s="29">
        <v>3</v>
      </c>
      <c r="G197" s="15">
        <f t="shared" si="4"/>
        <v>2009</v>
      </c>
      <c r="H197" t="s">
        <v>3813</v>
      </c>
      <c r="K197" t="str">
        <f t="shared" si="5"/>
        <v>insert into pendaftaran (id,status_lulus,status_verifikasi,npm,pelamar,nomor_periode,tahun_periode) values (193,FALSE,FALSE,'1508261705','Morales.Candace97',3,'2009');</v>
      </c>
    </row>
    <row r="198" spans="1:11" x14ac:dyDescent="0.35">
      <c r="A198" s="15">
        <v>194</v>
      </c>
      <c r="B198" t="b">
        <v>0</v>
      </c>
      <c r="C198" t="b">
        <v>0</v>
      </c>
      <c r="D198" s="30">
        <v>1508261707</v>
      </c>
      <c r="E198" t="s">
        <v>732</v>
      </c>
      <c r="F198" s="29">
        <v>3</v>
      </c>
      <c r="G198" s="15">
        <f t="shared" ref="G198:G261" si="6">IF(F198=1,2007,IF(F198=2,2008,2009))</f>
        <v>2009</v>
      </c>
      <c r="H198" t="s">
        <v>3813</v>
      </c>
      <c r="K198" t="str">
        <f t="shared" ref="K198:K261" si="7">CONCATENATE($K$4,A198,",",B198,",",C198,",","'",D198,"'",",","'",E198,"'",",",F198,",","'",G198,"'",")",";")</f>
        <v>insert into pendaftaran (id,status_lulus,status_verifikasi,npm,pelamar,nomor_periode,tahun_periode) values (194,FALSE,FALSE,'1508261707','Flowers.Gary39',3,'2009');</v>
      </c>
    </row>
    <row r="199" spans="1:11" x14ac:dyDescent="0.35">
      <c r="A199" s="15">
        <v>195</v>
      </c>
      <c r="B199" t="b">
        <v>0</v>
      </c>
      <c r="C199" t="b">
        <v>0</v>
      </c>
      <c r="D199" s="30">
        <v>1508261709</v>
      </c>
      <c r="E199" t="s">
        <v>733</v>
      </c>
      <c r="F199" s="29">
        <v>3</v>
      </c>
      <c r="G199" s="15">
        <f t="shared" si="6"/>
        <v>2009</v>
      </c>
      <c r="H199" t="s">
        <v>3813</v>
      </c>
      <c r="K199" t="str">
        <f t="shared" si="7"/>
        <v>insert into pendaftaran (id,status_lulus,status_verifikasi,npm,pelamar,nomor_periode,tahun_periode) values (195,FALSE,FALSE,'1508261709','Montoya.Lucius18',3,'2009');</v>
      </c>
    </row>
    <row r="200" spans="1:11" x14ac:dyDescent="0.35">
      <c r="A200" s="15">
        <v>196</v>
      </c>
      <c r="B200" t="b">
        <v>0</v>
      </c>
      <c r="C200" t="b">
        <v>0</v>
      </c>
      <c r="D200" s="30">
        <v>1508261711</v>
      </c>
      <c r="E200" t="s">
        <v>734</v>
      </c>
      <c r="F200" s="29">
        <v>3</v>
      </c>
      <c r="G200" s="15">
        <f t="shared" si="6"/>
        <v>2009</v>
      </c>
      <c r="H200" t="s">
        <v>3813</v>
      </c>
      <c r="K200" t="str">
        <f t="shared" si="7"/>
        <v>insert into pendaftaran (id,status_lulus,status_verifikasi,npm,pelamar,nomor_periode,tahun_periode) values (196,FALSE,FALSE,'1508261711','Hatfield.Miranda37',3,'2009');</v>
      </c>
    </row>
    <row r="201" spans="1:11" x14ac:dyDescent="0.35">
      <c r="A201" s="15">
        <v>197</v>
      </c>
      <c r="B201" t="b">
        <v>0</v>
      </c>
      <c r="C201" s="29" t="b">
        <v>1</v>
      </c>
      <c r="D201" s="30">
        <v>1508261713</v>
      </c>
      <c r="E201" t="s">
        <v>735</v>
      </c>
      <c r="F201" s="29">
        <v>3</v>
      </c>
      <c r="G201" s="15">
        <f t="shared" si="6"/>
        <v>2009</v>
      </c>
      <c r="H201" t="s">
        <v>3813</v>
      </c>
      <c r="K201" t="str">
        <f t="shared" si="7"/>
        <v>insert into pendaftaran (id,status_lulus,status_verifikasi,npm,pelamar,nomor_periode,tahun_periode) values (197,FALSE,TRUE,'1508261713','Padilla.Declan90',3,'2009');</v>
      </c>
    </row>
    <row r="202" spans="1:11" x14ac:dyDescent="0.35">
      <c r="A202" s="15">
        <v>198</v>
      </c>
      <c r="B202" t="b">
        <v>0</v>
      </c>
      <c r="C202" s="29" t="b">
        <v>1</v>
      </c>
      <c r="D202" s="30">
        <v>1508261715</v>
      </c>
      <c r="E202" t="s">
        <v>736</v>
      </c>
      <c r="F202" s="29">
        <v>3</v>
      </c>
      <c r="G202" s="15">
        <f t="shared" si="6"/>
        <v>2009</v>
      </c>
      <c r="H202" t="s">
        <v>3813</v>
      </c>
      <c r="K202" t="str">
        <f t="shared" si="7"/>
        <v>insert into pendaftaran (id,status_lulus,status_verifikasi,npm,pelamar,nomor_periode,tahun_periode) values (198,FALSE,TRUE,'1508261715','Ramos.Amery55',3,'2009');</v>
      </c>
    </row>
    <row r="203" spans="1:11" x14ac:dyDescent="0.35">
      <c r="A203" s="15">
        <v>199</v>
      </c>
      <c r="B203" t="b">
        <v>0</v>
      </c>
      <c r="C203" s="29" t="b">
        <v>1</v>
      </c>
      <c r="D203" s="30">
        <v>1508261717</v>
      </c>
      <c r="E203" t="s">
        <v>737</v>
      </c>
      <c r="F203" s="29">
        <v>3</v>
      </c>
      <c r="G203" s="15">
        <f t="shared" si="6"/>
        <v>2009</v>
      </c>
      <c r="H203" t="s">
        <v>3813</v>
      </c>
      <c r="K203" t="str">
        <f t="shared" si="7"/>
        <v>insert into pendaftaran (id,status_lulus,status_verifikasi,npm,pelamar,nomor_periode,tahun_periode) values (199,FALSE,TRUE,'1508261717','Farley.Latifah29',3,'2009');</v>
      </c>
    </row>
    <row r="204" spans="1:11" x14ac:dyDescent="0.35">
      <c r="A204" s="15">
        <v>200</v>
      </c>
      <c r="B204" t="b">
        <v>0</v>
      </c>
      <c r="C204" s="29" t="b">
        <v>1</v>
      </c>
      <c r="D204" s="30">
        <v>1508261719</v>
      </c>
      <c r="E204" t="s">
        <v>738</v>
      </c>
      <c r="F204" s="29">
        <v>3</v>
      </c>
      <c r="G204" s="15">
        <f t="shared" si="6"/>
        <v>2009</v>
      </c>
      <c r="H204" t="s">
        <v>3813</v>
      </c>
      <c r="K204" t="str">
        <f t="shared" si="7"/>
        <v>insert into pendaftaran (id,status_lulus,status_verifikasi,npm,pelamar,nomor_periode,tahun_periode) values (200,FALSE,TRUE,'1508261719','Berry.Castor46',3,'2009');</v>
      </c>
    </row>
    <row r="205" spans="1:11" x14ac:dyDescent="0.35">
      <c r="A205" s="15">
        <v>201</v>
      </c>
      <c r="B205" t="b">
        <v>0</v>
      </c>
      <c r="C205" t="b">
        <v>0</v>
      </c>
      <c r="D205" s="30">
        <v>1508261721</v>
      </c>
      <c r="E205" s="17" t="s">
        <v>672</v>
      </c>
      <c r="F205" s="29">
        <v>1</v>
      </c>
      <c r="G205" s="15">
        <f t="shared" si="6"/>
        <v>2007</v>
      </c>
      <c r="H205" t="s">
        <v>3815</v>
      </c>
      <c r="K205" t="str">
        <f t="shared" si="7"/>
        <v>insert into pendaftaran (id,status_lulus,status_verifikasi,npm,pelamar,nomor_periode,tahun_periode) values (201,FALSE,FALSE,'1508261721','Schultz.Serina100',1,'2007');</v>
      </c>
    </row>
    <row r="206" spans="1:11" x14ac:dyDescent="0.35">
      <c r="A206" s="15">
        <v>202</v>
      </c>
      <c r="B206" t="b">
        <v>0</v>
      </c>
      <c r="C206" t="b">
        <v>0</v>
      </c>
      <c r="D206" s="30">
        <v>1508261723</v>
      </c>
      <c r="E206" s="17" t="s">
        <v>673</v>
      </c>
      <c r="F206" s="29">
        <v>1</v>
      </c>
      <c r="G206" s="15">
        <f t="shared" si="6"/>
        <v>2007</v>
      </c>
      <c r="H206" t="s">
        <v>3815</v>
      </c>
      <c r="K206" t="str">
        <f t="shared" si="7"/>
        <v>insert into pendaftaran (id,status_lulus,status_verifikasi,npm,pelamar,nomor_periode,tahun_periode) values (202,FALSE,FALSE,'1508261723','Aguirre.Minerva83',1,'2007');</v>
      </c>
    </row>
    <row r="207" spans="1:11" x14ac:dyDescent="0.35">
      <c r="A207" s="15">
        <v>203</v>
      </c>
      <c r="B207" t="b">
        <v>0</v>
      </c>
      <c r="C207" t="b">
        <v>0</v>
      </c>
      <c r="D207" s="30">
        <v>1508261725</v>
      </c>
      <c r="E207" s="17" t="s">
        <v>674</v>
      </c>
      <c r="F207" s="29">
        <v>1</v>
      </c>
      <c r="G207" s="15">
        <f t="shared" si="6"/>
        <v>2007</v>
      </c>
      <c r="H207" t="s">
        <v>3815</v>
      </c>
      <c r="K207" t="str">
        <f t="shared" si="7"/>
        <v>insert into pendaftaran (id,status_lulus,status_verifikasi,npm,pelamar,nomor_periode,tahun_periode) values (203,FALSE,FALSE,'1508261725','Pena.Cassidy6',1,'2007');</v>
      </c>
    </row>
    <row r="208" spans="1:11" x14ac:dyDescent="0.35">
      <c r="A208" s="15">
        <v>204</v>
      </c>
      <c r="B208" t="b">
        <v>0</v>
      </c>
      <c r="C208" t="b">
        <v>0</v>
      </c>
      <c r="D208" s="30">
        <v>1508261727</v>
      </c>
      <c r="E208" s="17" t="s">
        <v>675</v>
      </c>
      <c r="F208" s="29">
        <v>1</v>
      </c>
      <c r="G208" s="15">
        <f t="shared" si="6"/>
        <v>2007</v>
      </c>
      <c r="H208" t="s">
        <v>3815</v>
      </c>
      <c r="K208" t="str">
        <f t="shared" si="7"/>
        <v>insert into pendaftaran (id,status_lulus,status_verifikasi,npm,pelamar,nomor_periode,tahun_periode) values (204,FALSE,FALSE,'1508261727','Osborn.Eaton63',1,'2007');</v>
      </c>
    </row>
    <row r="209" spans="1:11" x14ac:dyDescent="0.35">
      <c r="A209" s="15">
        <v>205</v>
      </c>
      <c r="B209" t="b">
        <v>0</v>
      </c>
      <c r="C209" t="b">
        <v>0</v>
      </c>
      <c r="D209" s="30">
        <v>1508261729</v>
      </c>
      <c r="E209" s="17" t="s">
        <v>676</v>
      </c>
      <c r="F209" s="29">
        <v>1</v>
      </c>
      <c r="G209" s="15">
        <f t="shared" si="6"/>
        <v>2007</v>
      </c>
      <c r="H209" t="s">
        <v>3815</v>
      </c>
      <c r="K209" t="str">
        <f t="shared" si="7"/>
        <v>insert into pendaftaran (id,status_lulus,status_verifikasi,npm,pelamar,nomor_periode,tahun_periode) values (205,FALSE,FALSE,'1508261729','Mcdaniel.Pearl74',1,'2007');</v>
      </c>
    </row>
    <row r="210" spans="1:11" x14ac:dyDescent="0.35">
      <c r="A210" s="15">
        <v>206</v>
      </c>
      <c r="B210" t="b">
        <v>0</v>
      </c>
      <c r="C210" t="b">
        <v>0</v>
      </c>
      <c r="D210" s="30">
        <v>1508261731</v>
      </c>
      <c r="E210" s="17" t="s">
        <v>677</v>
      </c>
      <c r="F210" s="29">
        <v>1</v>
      </c>
      <c r="G210" s="15">
        <f t="shared" si="6"/>
        <v>2007</v>
      </c>
      <c r="H210" t="s">
        <v>3815</v>
      </c>
      <c r="K210" t="str">
        <f t="shared" si="7"/>
        <v>insert into pendaftaran (id,status_lulus,status_verifikasi,npm,pelamar,nomor_periode,tahun_periode) values (206,FALSE,FALSE,'1508261731','Lindsay.Leonard67',1,'2007');</v>
      </c>
    </row>
    <row r="211" spans="1:11" x14ac:dyDescent="0.35">
      <c r="A211" s="15">
        <v>207</v>
      </c>
      <c r="B211" t="b">
        <v>0</v>
      </c>
      <c r="C211" t="b">
        <v>0</v>
      </c>
      <c r="D211" s="30">
        <v>1508261733</v>
      </c>
      <c r="E211" s="17" t="s">
        <v>678</v>
      </c>
      <c r="F211" s="29">
        <v>1</v>
      </c>
      <c r="G211" s="15">
        <f t="shared" si="6"/>
        <v>2007</v>
      </c>
      <c r="H211" t="s">
        <v>3815</v>
      </c>
      <c r="K211" t="str">
        <f t="shared" si="7"/>
        <v>insert into pendaftaran (id,status_lulus,status_verifikasi,npm,pelamar,nomor_periode,tahun_periode) values (207,FALSE,FALSE,'1508261733','Lamb.Cyrus58',1,'2007');</v>
      </c>
    </row>
    <row r="212" spans="1:11" x14ac:dyDescent="0.35">
      <c r="A212" s="15">
        <v>208</v>
      </c>
      <c r="B212" t="b">
        <v>0</v>
      </c>
      <c r="C212" s="29" t="b">
        <v>1</v>
      </c>
      <c r="D212" s="30">
        <v>1508261735</v>
      </c>
      <c r="E212" s="17" t="s">
        <v>679</v>
      </c>
      <c r="F212" s="29">
        <v>1</v>
      </c>
      <c r="G212" s="15">
        <f t="shared" si="6"/>
        <v>2007</v>
      </c>
      <c r="H212" t="s">
        <v>3815</v>
      </c>
      <c r="K212" t="str">
        <f t="shared" si="7"/>
        <v>insert into pendaftaran (id,status_lulus,status_verifikasi,npm,pelamar,nomor_periode,tahun_periode) values (208,FALSE,TRUE,'1508261735','Barlow.Blake48',1,'2007');</v>
      </c>
    </row>
    <row r="213" spans="1:11" x14ac:dyDescent="0.35">
      <c r="A213" s="15">
        <v>209</v>
      </c>
      <c r="B213" t="b">
        <v>0</v>
      </c>
      <c r="C213" s="29" t="b">
        <v>1</v>
      </c>
      <c r="D213" s="30">
        <v>1508261737</v>
      </c>
      <c r="E213" s="17" t="s">
        <v>680</v>
      </c>
      <c r="F213" s="29">
        <v>1</v>
      </c>
      <c r="G213" s="15">
        <f t="shared" si="6"/>
        <v>2007</v>
      </c>
      <c r="H213" t="s">
        <v>3815</v>
      </c>
      <c r="K213" t="str">
        <f t="shared" si="7"/>
        <v>insert into pendaftaran (id,status_lulus,status_verifikasi,npm,pelamar,nomor_periode,tahun_periode) values (209,FALSE,TRUE,'1508261737','Hampton.Burton69',1,'2007');</v>
      </c>
    </row>
    <row r="214" spans="1:11" x14ac:dyDescent="0.35">
      <c r="A214" s="15">
        <v>210</v>
      </c>
      <c r="B214" t="b">
        <v>0</v>
      </c>
      <c r="C214" s="29" t="b">
        <v>1</v>
      </c>
      <c r="D214" s="30">
        <v>1508261739</v>
      </c>
      <c r="E214" s="17" t="s">
        <v>681</v>
      </c>
      <c r="F214" s="29">
        <v>1</v>
      </c>
      <c r="G214" s="15">
        <f t="shared" si="6"/>
        <v>2007</v>
      </c>
      <c r="H214" t="s">
        <v>3815</v>
      </c>
      <c r="K214" t="str">
        <f t="shared" si="7"/>
        <v>insert into pendaftaran (id,status_lulus,status_verifikasi,npm,pelamar,nomor_periode,tahun_periode) values (210,FALSE,TRUE,'1508261739','Knight.Nora65',1,'2007');</v>
      </c>
    </row>
    <row r="215" spans="1:11" x14ac:dyDescent="0.35">
      <c r="A215" s="15">
        <v>211</v>
      </c>
      <c r="B215" t="b">
        <v>0</v>
      </c>
      <c r="C215" s="29" t="b">
        <v>1</v>
      </c>
      <c r="D215" s="30">
        <v>1508261741</v>
      </c>
      <c r="E215" s="17" t="s">
        <v>682</v>
      </c>
      <c r="F215" s="29">
        <v>1</v>
      </c>
      <c r="G215" s="15">
        <f t="shared" si="6"/>
        <v>2007</v>
      </c>
      <c r="H215" t="s">
        <v>3815</v>
      </c>
      <c r="K215" t="str">
        <f t="shared" si="7"/>
        <v>insert into pendaftaran (id,status_lulus,status_verifikasi,npm,pelamar,nomor_periode,tahun_periode) values (211,FALSE,TRUE,'1508261741','Mclaughlin.Serina79',1,'2007');</v>
      </c>
    </row>
    <row r="216" spans="1:11" x14ac:dyDescent="0.35">
      <c r="A216" s="15">
        <v>212</v>
      </c>
      <c r="B216" t="b">
        <v>0</v>
      </c>
      <c r="C216" t="b">
        <v>0</v>
      </c>
      <c r="D216" s="30">
        <v>1508261743</v>
      </c>
      <c r="E216" s="17" t="s">
        <v>683</v>
      </c>
      <c r="F216" s="29">
        <v>1</v>
      </c>
      <c r="G216" s="15">
        <f t="shared" si="6"/>
        <v>2007</v>
      </c>
      <c r="H216" t="s">
        <v>3815</v>
      </c>
      <c r="K216" t="str">
        <f t="shared" si="7"/>
        <v>insert into pendaftaran (id,status_lulus,status_verifikasi,npm,pelamar,nomor_periode,tahun_periode) values (212,FALSE,FALSE,'1508261743','Graves.Jolene72',1,'2007');</v>
      </c>
    </row>
    <row r="217" spans="1:11" x14ac:dyDescent="0.35">
      <c r="A217" s="15">
        <v>213</v>
      </c>
      <c r="B217" t="b">
        <v>0</v>
      </c>
      <c r="C217" t="b">
        <v>0</v>
      </c>
      <c r="D217" s="30">
        <v>1508261745</v>
      </c>
      <c r="E217" s="17" t="s">
        <v>684</v>
      </c>
      <c r="F217" s="29">
        <v>1</v>
      </c>
      <c r="G217" s="15">
        <f t="shared" si="6"/>
        <v>2007</v>
      </c>
      <c r="H217" t="s">
        <v>3815</v>
      </c>
      <c r="K217" t="str">
        <f t="shared" si="7"/>
        <v>insert into pendaftaran (id,status_lulus,status_verifikasi,npm,pelamar,nomor_periode,tahun_periode) values (213,FALSE,FALSE,'1508261745','Hopkins.Lucian65',1,'2007');</v>
      </c>
    </row>
    <row r="218" spans="1:11" x14ac:dyDescent="0.35">
      <c r="A218" s="15">
        <v>214</v>
      </c>
      <c r="B218" t="b">
        <v>0</v>
      </c>
      <c r="C218" t="b">
        <v>0</v>
      </c>
      <c r="D218" s="30">
        <v>1508261747</v>
      </c>
      <c r="E218" s="17" t="s">
        <v>685</v>
      </c>
      <c r="F218" s="29">
        <v>1</v>
      </c>
      <c r="G218" s="15">
        <f t="shared" si="6"/>
        <v>2007</v>
      </c>
      <c r="H218" t="s">
        <v>3815</v>
      </c>
      <c r="K218" t="str">
        <f t="shared" si="7"/>
        <v>insert into pendaftaran (id,status_lulus,status_verifikasi,npm,pelamar,nomor_periode,tahun_periode) values (214,FALSE,FALSE,'1508261747','Valentine.Arsenio34',1,'2007');</v>
      </c>
    </row>
    <row r="219" spans="1:11" x14ac:dyDescent="0.35">
      <c r="A219" s="15">
        <v>215</v>
      </c>
      <c r="B219" t="b">
        <v>0</v>
      </c>
      <c r="C219" s="29" t="b">
        <v>1</v>
      </c>
      <c r="D219" s="30">
        <v>1508261749</v>
      </c>
      <c r="E219" s="17" t="s">
        <v>686</v>
      </c>
      <c r="F219" s="29">
        <v>1</v>
      </c>
      <c r="G219" s="15">
        <f t="shared" si="6"/>
        <v>2007</v>
      </c>
      <c r="H219" t="s">
        <v>3815</v>
      </c>
      <c r="K219" t="str">
        <f t="shared" si="7"/>
        <v>insert into pendaftaran (id,status_lulus,status_verifikasi,npm,pelamar,nomor_periode,tahun_periode) values (215,FALSE,TRUE,'1508261749','Herman.Cathleen70',1,'2007');</v>
      </c>
    </row>
    <row r="220" spans="1:11" x14ac:dyDescent="0.35">
      <c r="A220" s="15">
        <v>216</v>
      </c>
      <c r="B220" t="b">
        <v>0</v>
      </c>
      <c r="C220" s="29" t="b">
        <v>1</v>
      </c>
      <c r="D220" s="30">
        <v>1508261751</v>
      </c>
      <c r="E220" s="17" t="s">
        <v>687</v>
      </c>
      <c r="F220" s="29">
        <v>1</v>
      </c>
      <c r="G220" s="15">
        <f t="shared" si="6"/>
        <v>2007</v>
      </c>
      <c r="H220" t="s">
        <v>3815</v>
      </c>
      <c r="K220" t="str">
        <f t="shared" si="7"/>
        <v>insert into pendaftaran (id,status_lulus,status_verifikasi,npm,pelamar,nomor_periode,tahun_periode) values (216,FALSE,TRUE,'1508261751','Mathews.Kato5',1,'2007');</v>
      </c>
    </row>
    <row r="221" spans="1:11" x14ac:dyDescent="0.35">
      <c r="A221" s="15">
        <v>217</v>
      </c>
      <c r="B221" t="b">
        <v>0</v>
      </c>
      <c r="C221" s="29" t="b">
        <v>1</v>
      </c>
      <c r="D221" s="30">
        <v>1508261753</v>
      </c>
      <c r="E221" t="s">
        <v>688</v>
      </c>
      <c r="F221" s="29">
        <v>1</v>
      </c>
      <c r="G221" s="15">
        <f t="shared" si="6"/>
        <v>2007</v>
      </c>
      <c r="H221" t="s">
        <v>3815</v>
      </c>
      <c r="K221" t="str">
        <f t="shared" si="7"/>
        <v>insert into pendaftaran (id,status_lulus,status_verifikasi,npm,pelamar,nomor_periode,tahun_periode) values (217,FALSE,TRUE,'1508261753','Andrews.Leo13',1,'2007');</v>
      </c>
    </row>
    <row r="222" spans="1:11" x14ac:dyDescent="0.35">
      <c r="A222" s="15">
        <v>218</v>
      </c>
      <c r="B222" t="b">
        <v>0</v>
      </c>
      <c r="C222" s="29" t="b">
        <v>1</v>
      </c>
      <c r="D222" s="30">
        <v>1508261755</v>
      </c>
      <c r="E222" t="s">
        <v>689</v>
      </c>
      <c r="F222" s="29">
        <v>1</v>
      </c>
      <c r="G222" s="15">
        <f t="shared" si="6"/>
        <v>2007</v>
      </c>
      <c r="H222" t="s">
        <v>3815</v>
      </c>
      <c r="K222" t="str">
        <f t="shared" si="7"/>
        <v>insert into pendaftaran (id,status_lulus,status_verifikasi,npm,pelamar,nomor_periode,tahun_periode) values (218,FALSE,TRUE,'1508261755','Cote.Sonia87',1,'2007');</v>
      </c>
    </row>
    <row r="223" spans="1:11" x14ac:dyDescent="0.35">
      <c r="A223" s="15">
        <v>219</v>
      </c>
      <c r="B223" t="b">
        <v>0</v>
      </c>
      <c r="C223" s="29" t="b">
        <v>1</v>
      </c>
      <c r="D223" s="30">
        <v>1508261757</v>
      </c>
      <c r="E223" t="s">
        <v>690</v>
      </c>
      <c r="F223" s="29">
        <v>1</v>
      </c>
      <c r="G223" s="15">
        <f t="shared" si="6"/>
        <v>2007</v>
      </c>
      <c r="H223" t="s">
        <v>3815</v>
      </c>
      <c r="K223" t="str">
        <f t="shared" si="7"/>
        <v>insert into pendaftaran (id,status_lulus,status_verifikasi,npm,pelamar,nomor_periode,tahun_periode) values (219,FALSE,TRUE,'1508261757','Chandler.Grace42',1,'2007');</v>
      </c>
    </row>
    <row r="224" spans="1:11" x14ac:dyDescent="0.35">
      <c r="A224" s="15">
        <v>220</v>
      </c>
      <c r="B224" t="b">
        <v>0</v>
      </c>
      <c r="C224" s="29" t="b">
        <v>1</v>
      </c>
      <c r="D224" s="30">
        <v>1508261759</v>
      </c>
      <c r="E224" t="s">
        <v>691</v>
      </c>
      <c r="F224" s="29">
        <v>1</v>
      </c>
      <c r="G224" s="15">
        <f t="shared" si="6"/>
        <v>2007</v>
      </c>
      <c r="H224" t="s">
        <v>3815</v>
      </c>
      <c r="K224" t="str">
        <f t="shared" si="7"/>
        <v>insert into pendaftaran (id,status_lulus,status_verifikasi,npm,pelamar,nomor_periode,tahun_periode) values (220,FALSE,TRUE,'1508261759','Carter.Ebony43',1,'2007');</v>
      </c>
    </row>
    <row r="225" spans="1:11" x14ac:dyDescent="0.35">
      <c r="A225" s="15">
        <v>221</v>
      </c>
      <c r="B225" t="b">
        <v>0</v>
      </c>
      <c r="C225" s="29" t="b">
        <v>1</v>
      </c>
      <c r="D225" s="30">
        <v>1508261761</v>
      </c>
      <c r="E225" t="s">
        <v>692</v>
      </c>
      <c r="F225" s="29">
        <v>1</v>
      </c>
      <c r="G225" s="15">
        <f t="shared" si="6"/>
        <v>2007</v>
      </c>
      <c r="H225" t="s">
        <v>3815</v>
      </c>
      <c r="K225" t="str">
        <f t="shared" si="7"/>
        <v>insert into pendaftaran (id,status_lulus,status_verifikasi,npm,pelamar,nomor_periode,tahun_periode) values (221,FALSE,TRUE,'1508261761','Boone.Rhea42',1,'2007');</v>
      </c>
    </row>
    <row r="226" spans="1:11" x14ac:dyDescent="0.35">
      <c r="A226" s="15">
        <v>222</v>
      </c>
      <c r="B226" t="b">
        <v>0</v>
      </c>
      <c r="C226" s="29" t="b">
        <v>1</v>
      </c>
      <c r="D226" s="30">
        <v>1508261763</v>
      </c>
      <c r="E226" t="s">
        <v>693</v>
      </c>
      <c r="F226" s="29">
        <v>1</v>
      </c>
      <c r="G226" s="15">
        <f t="shared" si="6"/>
        <v>2007</v>
      </c>
      <c r="H226" t="s">
        <v>3815</v>
      </c>
      <c r="K226" t="str">
        <f t="shared" si="7"/>
        <v>insert into pendaftaran (id,status_lulus,status_verifikasi,npm,pelamar,nomor_periode,tahun_periode) values (222,FALSE,TRUE,'1508261763','Sloan.Kane71',1,'2007');</v>
      </c>
    </row>
    <row r="227" spans="1:11" x14ac:dyDescent="0.35">
      <c r="A227" s="15">
        <v>223</v>
      </c>
      <c r="B227" t="b">
        <v>0</v>
      </c>
      <c r="C227" s="29" t="b">
        <v>1</v>
      </c>
      <c r="D227" s="30">
        <v>1508261765</v>
      </c>
      <c r="E227" t="s">
        <v>694</v>
      </c>
      <c r="F227" s="29">
        <v>1</v>
      </c>
      <c r="G227" s="15">
        <f t="shared" si="6"/>
        <v>2007</v>
      </c>
      <c r="H227" t="s">
        <v>3815</v>
      </c>
      <c r="K227" t="str">
        <f t="shared" si="7"/>
        <v>insert into pendaftaran (id,status_lulus,status_verifikasi,npm,pelamar,nomor_periode,tahun_periode) values (223,FALSE,TRUE,'1508261765','Harvey.Hayes40',1,'2007');</v>
      </c>
    </row>
    <row r="228" spans="1:11" x14ac:dyDescent="0.35">
      <c r="A228" s="15">
        <v>224</v>
      </c>
      <c r="B228" t="b">
        <v>0</v>
      </c>
      <c r="C228" s="29" t="b">
        <v>1</v>
      </c>
      <c r="D228" s="30">
        <v>1508261767</v>
      </c>
      <c r="E228" t="s">
        <v>695</v>
      </c>
      <c r="F228" s="29">
        <v>1</v>
      </c>
      <c r="G228" s="15">
        <f t="shared" si="6"/>
        <v>2007</v>
      </c>
      <c r="H228" t="s">
        <v>3815</v>
      </c>
      <c r="K228" t="str">
        <f t="shared" si="7"/>
        <v>insert into pendaftaran (id,status_lulus,status_verifikasi,npm,pelamar,nomor_periode,tahun_periode) values (224,FALSE,TRUE,'1508261767','Wilkins.Knox48',1,'2007');</v>
      </c>
    </row>
    <row r="229" spans="1:11" x14ac:dyDescent="0.35">
      <c r="A229" s="15">
        <v>225</v>
      </c>
      <c r="B229" t="b">
        <v>0</v>
      </c>
      <c r="C229" s="29" t="b">
        <v>1</v>
      </c>
      <c r="D229" s="30">
        <v>1508261769</v>
      </c>
      <c r="E229" t="s">
        <v>696</v>
      </c>
      <c r="F229" s="29">
        <v>1</v>
      </c>
      <c r="G229" s="15">
        <f t="shared" si="6"/>
        <v>2007</v>
      </c>
      <c r="H229" t="s">
        <v>3815</v>
      </c>
      <c r="K229" t="str">
        <f t="shared" si="7"/>
        <v>insert into pendaftaran (id,status_lulus,status_verifikasi,npm,pelamar,nomor_periode,tahun_periode) values (225,FALSE,TRUE,'1508261769','Chan.Beck3',1,'2007');</v>
      </c>
    </row>
    <row r="230" spans="1:11" x14ac:dyDescent="0.35">
      <c r="A230" s="15">
        <v>226</v>
      </c>
      <c r="B230" t="b">
        <v>0</v>
      </c>
      <c r="C230" t="b">
        <v>0</v>
      </c>
      <c r="D230" s="30">
        <v>1508261771</v>
      </c>
      <c r="E230" t="s">
        <v>697</v>
      </c>
      <c r="F230" s="29">
        <v>1</v>
      </c>
      <c r="G230" s="15">
        <f t="shared" si="6"/>
        <v>2007</v>
      </c>
      <c r="H230" t="s">
        <v>3815</v>
      </c>
      <c r="K230" t="str">
        <f t="shared" si="7"/>
        <v>insert into pendaftaran (id,status_lulus,status_verifikasi,npm,pelamar,nomor_periode,tahun_periode) values (226,FALSE,FALSE,'1508261771','Hinton.Vivian14',1,'2007');</v>
      </c>
    </row>
    <row r="231" spans="1:11" x14ac:dyDescent="0.35">
      <c r="A231" s="15">
        <v>227</v>
      </c>
      <c r="B231" t="b">
        <v>0</v>
      </c>
      <c r="C231" t="b">
        <v>0</v>
      </c>
      <c r="D231" s="30">
        <v>1508261773</v>
      </c>
      <c r="E231" t="s">
        <v>698</v>
      </c>
      <c r="F231" s="29">
        <v>1</v>
      </c>
      <c r="G231" s="15">
        <f t="shared" si="6"/>
        <v>2007</v>
      </c>
      <c r="H231" t="s">
        <v>3815</v>
      </c>
      <c r="K231" t="str">
        <f t="shared" si="7"/>
        <v>insert into pendaftaran (id,status_lulus,status_verifikasi,npm,pelamar,nomor_periode,tahun_periode) values (227,FALSE,FALSE,'1508261773','Pennington.Hammett78',1,'2007');</v>
      </c>
    </row>
    <row r="232" spans="1:11" x14ac:dyDescent="0.35">
      <c r="A232" s="15">
        <v>228</v>
      </c>
      <c r="B232" t="b">
        <v>0</v>
      </c>
      <c r="C232" t="b">
        <v>0</v>
      </c>
      <c r="D232" s="30">
        <v>1508261775</v>
      </c>
      <c r="E232" t="s">
        <v>699</v>
      </c>
      <c r="F232" s="29">
        <v>1</v>
      </c>
      <c r="G232" s="15">
        <f t="shared" si="6"/>
        <v>2007</v>
      </c>
      <c r="H232" t="s">
        <v>3815</v>
      </c>
      <c r="K232" t="str">
        <f t="shared" si="7"/>
        <v>insert into pendaftaran (id,status_lulus,status_verifikasi,npm,pelamar,nomor_periode,tahun_periode) values (228,FALSE,FALSE,'1508261775','Reid.Imani99',1,'2007');</v>
      </c>
    </row>
    <row r="233" spans="1:11" x14ac:dyDescent="0.35">
      <c r="A233" s="15">
        <v>229</v>
      </c>
      <c r="B233" t="b">
        <v>0</v>
      </c>
      <c r="C233" t="b">
        <v>0</v>
      </c>
      <c r="D233" s="30">
        <v>1508261777</v>
      </c>
      <c r="E233" t="s">
        <v>700</v>
      </c>
      <c r="F233" s="29">
        <v>1</v>
      </c>
      <c r="G233" s="15">
        <f t="shared" si="6"/>
        <v>2007</v>
      </c>
      <c r="H233" t="s">
        <v>3815</v>
      </c>
      <c r="K233" t="str">
        <f t="shared" si="7"/>
        <v>insert into pendaftaran (id,status_lulus,status_verifikasi,npm,pelamar,nomor_periode,tahun_periode) values (229,FALSE,FALSE,'1508261777','Snyder.Jakeem77',1,'2007');</v>
      </c>
    </row>
    <row r="234" spans="1:11" x14ac:dyDescent="0.35">
      <c r="A234" s="15">
        <v>230</v>
      </c>
      <c r="B234" t="b">
        <v>0</v>
      </c>
      <c r="C234" t="b">
        <v>0</v>
      </c>
      <c r="D234" s="30">
        <v>1508261779</v>
      </c>
      <c r="E234" t="s">
        <v>701</v>
      </c>
      <c r="F234" s="29">
        <v>1</v>
      </c>
      <c r="G234" s="15">
        <f t="shared" si="6"/>
        <v>2007</v>
      </c>
      <c r="H234" t="s">
        <v>3815</v>
      </c>
      <c r="K234" t="str">
        <f t="shared" si="7"/>
        <v>insert into pendaftaran (id,status_lulus,status_verifikasi,npm,pelamar,nomor_periode,tahun_periode) values (230,FALSE,FALSE,'1508261779','Haynes.Isabella41',1,'2007');</v>
      </c>
    </row>
    <row r="235" spans="1:11" x14ac:dyDescent="0.35">
      <c r="A235" s="15">
        <v>231</v>
      </c>
      <c r="B235" t="b">
        <v>0</v>
      </c>
      <c r="C235" t="b">
        <v>0</v>
      </c>
      <c r="D235" s="30">
        <v>1508261781</v>
      </c>
      <c r="E235" t="s">
        <v>702</v>
      </c>
      <c r="F235" s="29">
        <v>1</v>
      </c>
      <c r="G235" s="15">
        <f t="shared" si="6"/>
        <v>2007</v>
      </c>
      <c r="H235" t="s">
        <v>3815</v>
      </c>
      <c r="K235" t="str">
        <f t="shared" si="7"/>
        <v>insert into pendaftaran (id,status_lulus,status_verifikasi,npm,pelamar,nomor_periode,tahun_periode) values (231,FALSE,FALSE,'1508261781','Randall.Remedios78',1,'2007');</v>
      </c>
    </row>
    <row r="236" spans="1:11" x14ac:dyDescent="0.35">
      <c r="A236" s="15">
        <v>232</v>
      </c>
      <c r="B236" t="b">
        <v>0</v>
      </c>
      <c r="C236" t="b">
        <v>0</v>
      </c>
      <c r="D236" s="30">
        <v>1508261783</v>
      </c>
      <c r="E236" t="s">
        <v>703</v>
      </c>
      <c r="F236" s="29">
        <v>1</v>
      </c>
      <c r="G236" s="15">
        <f t="shared" si="6"/>
        <v>2007</v>
      </c>
      <c r="H236" t="s">
        <v>3815</v>
      </c>
      <c r="K236" t="str">
        <f t="shared" si="7"/>
        <v>insert into pendaftaran (id,status_lulus,status_verifikasi,npm,pelamar,nomor_periode,tahun_periode) values (232,FALSE,FALSE,'1508261783','Snider.Phillip9',1,'2007');</v>
      </c>
    </row>
    <row r="237" spans="1:11" x14ac:dyDescent="0.35">
      <c r="A237" s="15">
        <v>233</v>
      </c>
      <c r="B237" t="b">
        <v>0</v>
      </c>
      <c r="C237" t="b">
        <v>0</v>
      </c>
      <c r="D237" s="30">
        <v>1508261785</v>
      </c>
      <c r="E237" t="s">
        <v>704</v>
      </c>
      <c r="F237" s="29">
        <v>1</v>
      </c>
      <c r="G237" s="15">
        <f t="shared" si="6"/>
        <v>2007</v>
      </c>
      <c r="H237" t="s">
        <v>3815</v>
      </c>
      <c r="K237" t="str">
        <f t="shared" si="7"/>
        <v>insert into pendaftaran (id,status_lulus,status_verifikasi,npm,pelamar,nomor_periode,tahun_periode) values (233,FALSE,FALSE,'1508261785','Brown.Simon42',1,'2007');</v>
      </c>
    </row>
    <row r="238" spans="1:11" x14ac:dyDescent="0.35">
      <c r="A238" s="15">
        <v>234</v>
      </c>
      <c r="B238" t="b">
        <v>0</v>
      </c>
      <c r="C238" s="29" t="b">
        <v>1</v>
      </c>
      <c r="D238" s="30">
        <v>1508261787</v>
      </c>
      <c r="E238" t="s">
        <v>705</v>
      </c>
      <c r="F238" s="29">
        <v>1</v>
      </c>
      <c r="G238" s="15">
        <f t="shared" si="6"/>
        <v>2007</v>
      </c>
      <c r="H238" t="s">
        <v>3815</v>
      </c>
      <c r="K238" t="str">
        <f t="shared" si="7"/>
        <v>insert into pendaftaran (id,status_lulus,status_verifikasi,npm,pelamar,nomor_periode,tahun_periode) values (234,FALSE,TRUE,'1508261787','Bryan.Maggy31',1,'2007');</v>
      </c>
    </row>
    <row r="239" spans="1:11" x14ac:dyDescent="0.35">
      <c r="A239" s="15">
        <v>235</v>
      </c>
      <c r="B239" t="b">
        <v>0</v>
      </c>
      <c r="C239" s="29" t="b">
        <v>1</v>
      </c>
      <c r="D239" s="30">
        <v>1508261789</v>
      </c>
      <c r="E239" t="s">
        <v>706</v>
      </c>
      <c r="F239" s="29">
        <v>1</v>
      </c>
      <c r="G239" s="15">
        <f t="shared" si="6"/>
        <v>2007</v>
      </c>
      <c r="H239" t="s">
        <v>3815</v>
      </c>
      <c r="K239" t="str">
        <f t="shared" si="7"/>
        <v>insert into pendaftaran (id,status_lulus,status_verifikasi,npm,pelamar,nomor_periode,tahun_periode) values (235,FALSE,TRUE,'1508261789','Hooper.Juliet59',1,'2007');</v>
      </c>
    </row>
    <row r="240" spans="1:11" x14ac:dyDescent="0.35">
      <c r="A240" s="15">
        <v>236</v>
      </c>
      <c r="B240" t="b">
        <v>0</v>
      </c>
      <c r="C240" s="29" t="b">
        <v>1</v>
      </c>
      <c r="D240" s="30">
        <v>1508261791</v>
      </c>
      <c r="E240" t="s">
        <v>707</v>
      </c>
      <c r="F240" s="29">
        <v>1</v>
      </c>
      <c r="G240" s="15">
        <f t="shared" si="6"/>
        <v>2007</v>
      </c>
      <c r="H240" t="s">
        <v>3815</v>
      </c>
      <c r="K240" t="str">
        <f t="shared" si="7"/>
        <v>insert into pendaftaran (id,status_lulus,status_verifikasi,npm,pelamar,nomor_periode,tahun_periode) values (236,FALSE,TRUE,'1508261791','Mckinney.Dacey28',1,'2007');</v>
      </c>
    </row>
    <row r="241" spans="1:11" x14ac:dyDescent="0.35">
      <c r="A241" s="15">
        <v>237</v>
      </c>
      <c r="B241" t="b">
        <v>0</v>
      </c>
      <c r="C241" s="29" t="b">
        <v>1</v>
      </c>
      <c r="D241" s="30">
        <v>1508261793</v>
      </c>
      <c r="E241" t="s">
        <v>708</v>
      </c>
      <c r="F241" s="29">
        <v>1</v>
      </c>
      <c r="G241" s="15">
        <f t="shared" si="6"/>
        <v>2007</v>
      </c>
      <c r="H241" t="s">
        <v>3815</v>
      </c>
      <c r="K241" t="str">
        <f t="shared" si="7"/>
        <v>insert into pendaftaran (id,status_lulus,status_verifikasi,npm,pelamar,nomor_periode,tahun_periode) values (237,FALSE,TRUE,'1508261793','Flynn.Heather100',1,'2007');</v>
      </c>
    </row>
    <row r="242" spans="1:11" x14ac:dyDescent="0.35">
      <c r="A242" s="15">
        <v>238</v>
      </c>
      <c r="B242" t="b">
        <v>0</v>
      </c>
      <c r="C242" s="29" t="b">
        <v>1</v>
      </c>
      <c r="D242" s="30">
        <v>1508261795</v>
      </c>
      <c r="E242" t="s">
        <v>709</v>
      </c>
      <c r="F242" s="29">
        <v>1</v>
      </c>
      <c r="G242" s="15">
        <f t="shared" si="6"/>
        <v>2007</v>
      </c>
      <c r="H242" t="s">
        <v>3815</v>
      </c>
      <c r="K242" t="str">
        <f t="shared" si="7"/>
        <v>insert into pendaftaran (id,status_lulus,status_verifikasi,npm,pelamar,nomor_periode,tahun_periode) values (238,FALSE,TRUE,'1508261795','Sheppard.Hiram65',1,'2007');</v>
      </c>
    </row>
    <row r="243" spans="1:11" x14ac:dyDescent="0.35">
      <c r="A243" s="15">
        <v>239</v>
      </c>
      <c r="B243" t="b">
        <v>0</v>
      </c>
      <c r="C243" s="29" t="b">
        <v>1</v>
      </c>
      <c r="D243" s="30">
        <v>1508261797</v>
      </c>
      <c r="E243" t="s">
        <v>710</v>
      </c>
      <c r="F243" s="29">
        <v>1</v>
      </c>
      <c r="G243" s="15">
        <f t="shared" si="6"/>
        <v>2007</v>
      </c>
      <c r="H243" t="s">
        <v>3815</v>
      </c>
      <c r="K243" t="str">
        <f t="shared" si="7"/>
        <v>insert into pendaftaran (id,status_lulus,status_verifikasi,npm,pelamar,nomor_periode,tahun_periode) values (239,FALSE,TRUE,'1508261797','Wilkins.Dillon80',1,'2007');</v>
      </c>
    </row>
    <row r="244" spans="1:11" x14ac:dyDescent="0.35">
      <c r="A244" s="15">
        <v>240</v>
      </c>
      <c r="B244" t="b">
        <v>0</v>
      </c>
      <c r="C244" s="29" t="b">
        <v>1</v>
      </c>
      <c r="D244" s="30">
        <v>1508261799</v>
      </c>
      <c r="E244" t="s">
        <v>711</v>
      </c>
      <c r="F244" s="29">
        <v>1</v>
      </c>
      <c r="G244" s="15">
        <f t="shared" si="6"/>
        <v>2007</v>
      </c>
      <c r="H244" t="s">
        <v>3815</v>
      </c>
      <c r="K244" t="str">
        <f t="shared" si="7"/>
        <v>insert into pendaftaran (id,status_lulus,status_verifikasi,npm,pelamar,nomor_periode,tahun_periode) values (240,FALSE,TRUE,'1508261799','Velez.Wyoming83',1,'2007');</v>
      </c>
    </row>
    <row r="245" spans="1:11" x14ac:dyDescent="0.35">
      <c r="A245" s="15">
        <v>241</v>
      </c>
      <c r="B245" t="b">
        <v>0</v>
      </c>
      <c r="C245" s="29" t="b">
        <v>1</v>
      </c>
      <c r="D245" s="30">
        <v>1508261801</v>
      </c>
      <c r="E245" t="s">
        <v>712</v>
      </c>
      <c r="F245" s="29">
        <v>1</v>
      </c>
      <c r="G245" s="15">
        <f t="shared" si="6"/>
        <v>2007</v>
      </c>
      <c r="H245" t="s">
        <v>3815</v>
      </c>
      <c r="K245" t="str">
        <f t="shared" si="7"/>
        <v>insert into pendaftaran (id,status_lulus,status_verifikasi,npm,pelamar,nomor_periode,tahun_periode) values (241,FALSE,TRUE,'1508261801','Mays.Quin98',1,'2007');</v>
      </c>
    </row>
    <row r="246" spans="1:11" x14ac:dyDescent="0.35">
      <c r="A246" s="15">
        <v>242</v>
      </c>
      <c r="B246" t="b">
        <v>0</v>
      </c>
      <c r="C246" t="b">
        <v>0</v>
      </c>
      <c r="D246" s="30">
        <v>1508261803</v>
      </c>
      <c r="E246" t="s">
        <v>713</v>
      </c>
      <c r="F246" s="29">
        <v>1</v>
      </c>
      <c r="G246" s="15">
        <f t="shared" si="6"/>
        <v>2007</v>
      </c>
      <c r="H246" t="s">
        <v>3815</v>
      </c>
      <c r="K246" t="str">
        <f t="shared" si="7"/>
        <v>insert into pendaftaran (id,status_lulus,status_verifikasi,npm,pelamar,nomor_periode,tahun_periode) values (242,FALSE,FALSE,'1508261803','Daniels.Nicholas77',1,'2007');</v>
      </c>
    </row>
    <row r="247" spans="1:11" x14ac:dyDescent="0.35">
      <c r="A247" s="15">
        <v>243</v>
      </c>
      <c r="B247" t="b">
        <v>0</v>
      </c>
      <c r="C247" t="b">
        <v>0</v>
      </c>
      <c r="D247" s="30">
        <v>1508261805</v>
      </c>
      <c r="E247" t="s">
        <v>714</v>
      </c>
      <c r="F247" s="29">
        <v>1</v>
      </c>
      <c r="G247" s="15">
        <f t="shared" si="6"/>
        <v>2007</v>
      </c>
      <c r="H247" t="s">
        <v>3815</v>
      </c>
      <c r="K247" t="str">
        <f t="shared" si="7"/>
        <v>insert into pendaftaran (id,status_lulus,status_verifikasi,npm,pelamar,nomor_periode,tahun_periode) values (243,FALSE,FALSE,'1508261805','Maynard.Jordan71',1,'2007');</v>
      </c>
    </row>
    <row r="248" spans="1:11" x14ac:dyDescent="0.35">
      <c r="A248" s="15">
        <v>244</v>
      </c>
      <c r="B248" t="b">
        <v>0</v>
      </c>
      <c r="C248" t="b">
        <v>0</v>
      </c>
      <c r="D248" s="30">
        <v>1508261807</v>
      </c>
      <c r="E248" t="s">
        <v>715</v>
      </c>
      <c r="F248" s="29">
        <v>1</v>
      </c>
      <c r="G248" s="15">
        <f t="shared" si="6"/>
        <v>2007</v>
      </c>
      <c r="H248" t="s">
        <v>3815</v>
      </c>
      <c r="K248" t="str">
        <f t="shared" si="7"/>
        <v>insert into pendaftaran (id,status_lulus,status_verifikasi,npm,pelamar,nomor_periode,tahun_periode) values (244,FALSE,FALSE,'1508261807','Lee.Phillip23',1,'2007');</v>
      </c>
    </row>
    <row r="249" spans="1:11" x14ac:dyDescent="0.35">
      <c r="A249" s="15">
        <v>245</v>
      </c>
      <c r="B249" t="b">
        <v>0</v>
      </c>
      <c r="C249" t="b">
        <v>0</v>
      </c>
      <c r="D249" s="30">
        <v>1508261809</v>
      </c>
      <c r="E249" t="s">
        <v>716</v>
      </c>
      <c r="F249" s="29">
        <v>1</v>
      </c>
      <c r="G249" s="15">
        <f t="shared" si="6"/>
        <v>2007</v>
      </c>
      <c r="H249" t="s">
        <v>3815</v>
      </c>
      <c r="K249" t="str">
        <f t="shared" si="7"/>
        <v>insert into pendaftaran (id,status_lulus,status_verifikasi,npm,pelamar,nomor_periode,tahun_periode) values (245,FALSE,FALSE,'1508261809','Aguirre.Xantha24',1,'2007');</v>
      </c>
    </row>
    <row r="250" spans="1:11" x14ac:dyDescent="0.35">
      <c r="A250" s="15">
        <v>246</v>
      </c>
      <c r="B250" t="b">
        <v>0</v>
      </c>
      <c r="C250" t="b">
        <v>0</v>
      </c>
      <c r="D250" s="30">
        <v>1508261811</v>
      </c>
      <c r="E250" t="s">
        <v>717</v>
      </c>
      <c r="F250" s="29">
        <v>1</v>
      </c>
      <c r="G250" s="15">
        <f t="shared" si="6"/>
        <v>2007</v>
      </c>
      <c r="H250" t="s">
        <v>3815</v>
      </c>
      <c r="K250" t="str">
        <f t="shared" si="7"/>
        <v>insert into pendaftaran (id,status_lulus,status_verifikasi,npm,pelamar,nomor_periode,tahun_periode) values (246,FALSE,FALSE,'1508261811','Oneill.Hollee91',1,'2007');</v>
      </c>
    </row>
    <row r="251" spans="1:11" x14ac:dyDescent="0.35">
      <c r="A251" s="15">
        <v>247</v>
      </c>
      <c r="B251" t="b">
        <v>0</v>
      </c>
      <c r="C251" t="b">
        <v>0</v>
      </c>
      <c r="D251" s="30">
        <v>1508261813</v>
      </c>
      <c r="E251" t="s">
        <v>718</v>
      </c>
      <c r="F251" s="29">
        <v>1</v>
      </c>
      <c r="G251" s="15">
        <f t="shared" si="6"/>
        <v>2007</v>
      </c>
      <c r="H251" t="s">
        <v>3815</v>
      </c>
      <c r="K251" t="str">
        <f t="shared" si="7"/>
        <v>insert into pendaftaran (id,status_lulus,status_verifikasi,npm,pelamar,nomor_periode,tahun_periode) values (247,FALSE,FALSE,'1508261813','Madden.Meghan98',1,'2007');</v>
      </c>
    </row>
    <row r="252" spans="1:11" x14ac:dyDescent="0.35">
      <c r="A252" s="15">
        <v>248</v>
      </c>
      <c r="B252" t="b">
        <v>0</v>
      </c>
      <c r="C252" t="b">
        <v>0</v>
      </c>
      <c r="D252" s="30">
        <v>1508261815</v>
      </c>
      <c r="E252" t="s">
        <v>719</v>
      </c>
      <c r="F252" s="29">
        <v>1</v>
      </c>
      <c r="G252" s="15">
        <f t="shared" si="6"/>
        <v>2007</v>
      </c>
      <c r="H252" t="s">
        <v>3815</v>
      </c>
      <c r="K252" t="str">
        <f t="shared" si="7"/>
        <v>insert into pendaftaran (id,status_lulus,status_verifikasi,npm,pelamar,nomor_periode,tahun_periode) values (248,FALSE,FALSE,'1508261815','Fischer.Samantha75',1,'2007');</v>
      </c>
    </row>
    <row r="253" spans="1:11" x14ac:dyDescent="0.35">
      <c r="A253" s="15">
        <v>249</v>
      </c>
      <c r="B253" t="b">
        <v>0</v>
      </c>
      <c r="C253" t="b">
        <v>0</v>
      </c>
      <c r="D253" s="30">
        <v>1508261817</v>
      </c>
      <c r="E253" t="s">
        <v>720</v>
      </c>
      <c r="F253" s="29">
        <v>1</v>
      </c>
      <c r="G253" s="15">
        <f t="shared" si="6"/>
        <v>2007</v>
      </c>
      <c r="H253" t="s">
        <v>3815</v>
      </c>
      <c r="K253" t="str">
        <f t="shared" si="7"/>
        <v>insert into pendaftaran (id,status_lulus,status_verifikasi,npm,pelamar,nomor_periode,tahun_periode) values (249,FALSE,FALSE,'1508261817','Lester.Xena97',1,'2007');</v>
      </c>
    </row>
    <row r="254" spans="1:11" x14ac:dyDescent="0.35">
      <c r="A254" s="15">
        <v>250</v>
      </c>
      <c r="B254" t="b">
        <v>0</v>
      </c>
      <c r="C254" s="29" t="b">
        <v>1</v>
      </c>
      <c r="D254" s="30">
        <v>1508261819</v>
      </c>
      <c r="E254" t="s">
        <v>721</v>
      </c>
      <c r="F254" s="29">
        <v>1</v>
      </c>
      <c r="G254" s="15">
        <f t="shared" si="6"/>
        <v>2007</v>
      </c>
      <c r="H254" t="s">
        <v>3815</v>
      </c>
      <c r="K254" t="str">
        <f t="shared" si="7"/>
        <v>insert into pendaftaran (id,status_lulus,status_verifikasi,npm,pelamar,nomor_periode,tahun_periode) values (250,FALSE,TRUE,'1508261819','Tanner.Lareina50',1,'2007');</v>
      </c>
    </row>
    <row r="255" spans="1:11" x14ac:dyDescent="0.35">
      <c r="A255" s="15">
        <v>251</v>
      </c>
      <c r="B255" t="b">
        <v>0</v>
      </c>
      <c r="C255" s="29" t="b">
        <v>1</v>
      </c>
      <c r="D255" s="30">
        <v>1508261821</v>
      </c>
      <c r="E255" t="s">
        <v>722</v>
      </c>
      <c r="F255" s="29">
        <v>1</v>
      </c>
      <c r="G255" s="15">
        <f t="shared" si="6"/>
        <v>2007</v>
      </c>
      <c r="H255" t="s">
        <v>3815</v>
      </c>
      <c r="K255" t="str">
        <f t="shared" si="7"/>
        <v>insert into pendaftaran (id,status_lulus,status_verifikasi,npm,pelamar,nomor_periode,tahun_periode) values (251,FALSE,TRUE,'1508261821','Blake.Angelica72',1,'2007');</v>
      </c>
    </row>
    <row r="256" spans="1:11" x14ac:dyDescent="0.35">
      <c r="A256" s="15">
        <v>252</v>
      </c>
      <c r="B256" t="b">
        <v>0</v>
      </c>
      <c r="C256" s="29" t="b">
        <v>1</v>
      </c>
      <c r="D256" s="30">
        <v>1508261823</v>
      </c>
      <c r="E256" t="s">
        <v>723</v>
      </c>
      <c r="F256" s="29">
        <v>1</v>
      </c>
      <c r="G256" s="15">
        <f t="shared" si="6"/>
        <v>2007</v>
      </c>
      <c r="H256" t="s">
        <v>3815</v>
      </c>
      <c r="K256" t="str">
        <f t="shared" si="7"/>
        <v>insert into pendaftaran (id,status_lulus,status_verifikasi,npm,pelamar,nomor_periode,tahun_periode) values (252,FALSE,TRUE,'1508261823','Conner.Patrick63',1,'2007');</v>
      </c>
    </row>
    <row r="257" spans="1:11" x14ac:dyDescent="0.35">
      <c r="A257" s="15">
        <v>253</v>
      </c>
      <c r="B257" t="b">
        <v>0</v>
      </c>
      <c r="C257" s="29" t="b">
        <v>1</v>
      </c>
      <c r="D257" s="30">
        <v>1508261825</v>
      </c>
      <c r="E257" t="s">
        <v>724</v>
      </c>
      <c r="F257" s="29">
        <v>1</v>
      </c>
      <c r="G257" s="15">
        <f t="shared" si="6"/>
        <v>2007</v>
      </c>
      <c r="H257" t="s">
        <v>3815</v>
      </c>
      <c r="K257" t="str">
        <f t="shared" si="7"/>
        <v>insert into pendaftaran (id,status_lulus,status_verifikasi,npm,pelamar,nomor_periode,tahun_periode) values (253,FALSE,TRUE,'1508261825','Garrison.Maile14',1,'2007');</v>
      </c>
    </row>
    <row r="258" spans="1:11" x14ac:dyDescent="0.35">
      <c r="A258" s="15">
        <v>254</v>
      </c>
      <c r="B258" t="b">
        <v>0</v>
      </c>
      <c r="C258" s="29" t="b">
        <v>1</v>
      </c>
      <c r="D258" s="30">
        <v>1508261827</v>
      </c>
      <c r="E258" t="s">
        <v>725</v>
      </c>
      <c r="F258" s="29">
        <v>1</v>
      </c>
      <c r="G258" s="15">
        <f t="shared" si="6"/>
        <v>2007</v>
      </c>
      <c r="H258" t="s">
        <v>3815</v>
      </c>
      <c r="K258" t="str">
        <f t="shared" si="7"/>
        <v>insert into pendaftaran (id,status_lulus,status_verifikasi,npm,pelamar,nomor_periode,tahun_periode) values (254,FALSE,TRUE,'1508261827','Kirby.Keane59',1,'2007');</v>
      </c>
    </row>
    <row r="259" spans="1:11" x14ac:dyDescent="0.35">
      <c r="A259" s="15">
        <v>255</v>
      </c>
      <c r="B259" t="b">
        <v>0</v>
      </c>
      <c r="C259" s="29" t="b">
        <v>1</v>
      </c>
      <c r="D259" s="30">
        <v>1508261829</v>
      </c>
      <c r="E259" t="s">
        <v>726</v>
      </c>
      <c r="F259" s="29">
        <v>1</v>
      </c>
      <c r="G259" s="15">
        <f t="shared" si="6"/>
        <v>2007</v>
      </c>
      <c r="H259" t="s">
        <v>3815</v>
      </c>
      <c r="K259" t="str">
        <f t="shared" si="7"/>
        <v>insert into pendaftaran (id,status_lulus,status_verifikasi,npm,pelamar,nomor_periode,tahun_periode) values (255,FALSE,TRUE,'1508261829','Cross.Perry87',1,'2007');</v>
      </c>
    </row>
    <row r="260" spans="1:11" x14ac:dyDescent="0.35">
      <c r="A260" s="15">
        <v>256</v>
      </c>
      <c r="B260" t="b">
        <v>0</v>
      </c>
      <c r="C260" s="29" t="b">
        <v>1</v>
      </c>
      <c r="D260" s="30">
        <v>1508261831</v>
      </c>
      <c r="E260" t="s">
        <v>727</v>
      </c>
      <c r="F260" s="29">
        <v>1</v>
      </c>
      <c r="G260" s="15">
        <f t="shared" si="6"/>
        <v>2007</v>
      </c>
      <c r="H260" t="s">
        <v>3815</v>
      </c>
      <c r="K260" t="str">
        <f t="shared" si="7"/>
        <v>insert into pendaftaran (id,status_lulus,status_verifikasi,npm,pelamar,nomor_periode,tahun_periode) values (256,FALSE,TRUE,'1508261831','Marks.Adam39',1,'2007');</v>
      </c>
    </row>
    <row r="261" spans="1:11" x14ac:dyDescent="0.35">
      <c r="A261" s="15">
        <v>257</v>
      </c>
      <c r="B261" t="b">
        <v>0</v>
      </c>
      <c r="C261" s="29" t="b">
        <v>1</v>
      </c>
      <c r="D261" s="30">
        <v>1508261833</v>
      </c>
      <c r="E261" t="s">
        <v>728</v>
      </c>
      <c r="F261" s="29">
        <v>1</v>
      </c>
      <c r="G261" s="15">
        <f t="shared" si="6"/>
        <v>2007</v>
      </c>
      <c r="H261" t="s">
        <v>3815</v>
      </c>
      <c r="K261" t="str">
        <f t="shared" si="7"/>
        <v>insert into pendaftaran (id,status_lulus,status_verifikasi,npm,pelamar,nomor_periode,tahun_periode) values (257,FALSE,TRUE,'1508261833','Burt.Duncan60',1,'2007');</v>
      </c>
    </row>
    <row r="262" spans="1:11" x14ac:dyDescent="0.35">
      <c r="A262" s="15">
        <v>258</v>
      </c>
      <c r="B262" t="b">
        <v>0</v>
      </c>
      <c r="C262" t="b">
        <v>0</v>
      </c>
      <c r="D262" s="30">
        <v>1508261835</v>
      </c>
      <c r="E262" t="s">
        <v>729</v>
      </c>
      <c r="F262" s="29">
        <v>1</v>
      </c>
      <c r="G262" s="15">
        <f t="shared" ref="G262:G325" si="8">IF(F262=1,2007,IF(F262=2,2008,2009))</f>
        <v>2007</v>
      </c>
      <c r="H262" t="s">
        <v>3815</v>
      </c>
      <c r="K262" t="str">
        <f t="shared" ref="K262:K325" si="9">CONCATENATE($K$4,A262,",",B262,",",C262,",","'",D262,"'",",","'",E262,"'",",",F262,",","'",G262,"'",")",";")</f>
        <v>insert into pendaftaran (id,status_lulus,status_verifikasi,npm,pelamar,nomor_periode,tahun_periode) values (258,FALSE,FALSE,'1508261835','Matthews.Stella66',1,'2007');</v>
      </c>
    </row>
    <row r="263" spans="1:11" x14ac:dyDescent="0.35">
      <c r="A263" s="15">
        <v>259</v>
      </c>
      <c r="B263" t="b">
        <v>0</v>
      </c>
      <c r="C263" t="b">
        <v>0</v>
      </c>
      <c r="D263" s="30">
        <v>1508261837</v>
      </c>
      <c r="E263" t="s">
        <v>730</v>
      </c>
      <c r="F263" s="29">
        <v>1</v>
      </c>
      <c r="G263" s="15">
        <f t="shared" si="8"/>
        <v>2007</v>
      </c>
      <c r="H263" t="s">
        <v>3815</v>
      </c>
      <c r="K263" t="str">
        <f t="shared" si="9"/>
        <v>insert into pendaftaran (id,status_lulus,status_verifikasi,npm,pelamar,nomor_periode,tahun_periode) values (259,FALSE,FALSE,'1508261837','Luna.Imogene30',1,'2007');</v>
      </c>
    </row>
    <row r="264" spans="1:11" x14ac:dyDescent="0.35">
      <c r="A264" s="15">
        <v>260</v>
      </c>
      <c r="B264" t="b">
        <v>0</v>
      </c>
      <c r="C264" t="b">
        <v>0</v>
      </c>
      <c r="D264" s="30">
        <v>1508261839</v>
      </c>
      <c r="E264" t="s">
        <v>731</v>
      </c>
      <c r="F264" s="29">
        <v>1</v>
      </c>
      <c r="G264" s="15">
        <f t="shared" si="8"/>
        <v>2007</v>
      </c>
      <c r="H264" t="s">
        <v>3815</v>
      </c>
      <c r="K264" t="str">
        <f t="shared" si="9"/>
        <v>insert into pendaftaran (id,status_lulus,status_verifikasi,npm,pelamar,nomor_periode,tahun_periode) values (260,FALSE,FALSE,'1508261839','Morales.Candace97',1,'2007');</v>
      </c>
    </row>
    <row r="265" spans="1:11" x14ac:dyDescent="0.35">
      <c r="A265" s="15">
        <v>261</v>
      </c>
      <c r="B265" t="b">
        <v>0</v>
      </c>
      <c r="C265" t="b">
        <v>0</v>
      </c>
      <c r="D265" s="30">
        <v>1508261841</v>
      </c>
      <c r="E265" t="s">
        <v>732</v>
      </c>
      <c r="F265" s="29">
        <v>1</v>
      </c>
      <c r="G265" s="15">
        <f t="shared" si="8"/>
        <v>2007</v>
      </c>
      <c r="H265" t="s">
        <v>3815</v>
      </c>
      <c r="K265" t="str">
        <f t="shared" si="9"/>
        <v>insert into pendaftaran (id,status_lulus,status_verifikasi,npm,pelamar,nomor_periode,tahun_periode) values (261,FALSE,FALSE,'1508261841','Flowers.Gary39',1,'2007');</v>
      </c>
    </row>
    <row r="266" spans="1:11" x14ac:dyDescent="0.35">
      <c r="A266" s="15">
        <v>262</v>
      </c>
      <c r="B266" t="b">
        <v>0</v>
      </c>
      <c r="C266" t="b">
        <v>0</v>
      </c>
      <c r="D266" s="30">
        <v>1508261843</v>
      </c>
      <c r="E266" t="s">
        <v>733</v>
      </c>
      <c r="F266" s="29">
        <v>1</v>
      </c>
      <c r="G266" s="15">
        <f t="shared" si="8"/>
        <v>2007</v>
      </c>
      <c r="H266" t="s">
        <v>3815</v>
      </c>
      <c r="K266" t="str">
        <f t="shared" si="9"/>
        <v>insert into pendaftaran (id,status_lulus,status_verifikasi,npm,pelamar,nomor_periode,tahun_periode) values (262,FALSE,FALSE,'1508261843','Montoya.Lucius18',1,'2007');</v>
      </c>
    </row>
    <row r="267" spans="1:11" x14ac:dyDescent="0.35">
      <c r="A267" s="15">
        <v>263</v>
      </c>
      <c r="B267" t="b">
        <v>0</v>
      </c>
      <c r="C267" t="b">
        <v>0</v>
      </c>
      <c r="D267" s="30">
        <v>1508261845</v>
      </c>
      <c r="E267" t="s">
        <v>734</v>
      </c>
      <c r="F267" s="29">
        <v>1</v>
      </c>
      <c r="G267" s="15">
        <f t="shared" si="8"/>
        <v>2007</v>
      </c>
      <c r="H267" t="s">
        <v>3815</v>
      </c>
      <c r="K267" t="str">
        <f t="shared" si="9"/>
        <v>insert into pendaftaran (id,status_lulus,status_verifikasi,npm,pelamar,nomor_periode,tahun_periode) values (263,FALSE,FALSE,'1508261845','Hatfield.Miranda37',1,'2007');</v>
      </c>
    </row>
    <row r="268" spans="1:11" x14ac:dyDescent="0.35">
      <c r="A268" s="15">
        <v>264</v>
      </c>
      <c r="B268" t="b">
        <v>0</v>
      </c>
      <c r="C268" t="b">
        <v>0</v>
      </c>
      <c r="D268" s="30">
        <v>1508261847</v>
      </c>
      <c r="E268" t="s">
        <v>735</v>
      </c>
      <c r="F268" s="29">
        <v>1</v>
      </c>
      <c r="G268" s="15">
        <f t="shared" si="8"/>
        <v>2007</v>
      </c>
      <c r="H268" t="s">
        <v>3815</v>
      </c>
      <c r="K268" t="str">
        <f t="shared" si="9"/>
        <v>insert into pendaftaran (id,status_lulus,status_verifikasi,npm,pelamar,nomor_periode,tahun_periode) values (264,FALSE,FALSE,'1508261847','Padilla.Declan90',1,'2007');</v>
      </c>
    </row>
    <row r="269" spans="1:11" x14ac:dyDescent="0.35">
      <c r="A269" s="15">
        <v>265</v>
      </c>
      <c r="B269" t="b">
        <v>0</v>
      </c>
      <c r="C269" s="29" t="b">
        <v>1</v>
      </c>
      <c r="D269" s="30">
        <v>1508261849</v>
      </c>
      <c r="E269" t="s">
        <v>736</v>
      </c>
      <c r="F269" s="29">
        <v>1</v>
      </c>
      <c r="G269" s="15">
        <f t="shared" si="8"/>
        <v>2007</v>
      </c>
      <c r="H269" t="s">
        <v>3815</v>
      </c>
      <c r="K269" t="str">
        <f t="shared" si="9"/>
        <v>insert into pendaftaran (id,status_lulus,status_verifikasi,npm,pelamar,nomor_periode,tahun_periode) values (265,FALSE,TRUE,'1508261849','Ramos.Amery55',1,'2007');</v>
      </c>
    </row>
    <row r="270" spans="1:11" x14ac:dyDescent="0.35">
      <c r="A270" s="15">
        <v>266</v>
      </c>
      <c r="B270" t="b">
        <v>0</v>
      </c>
      <c r="C270" s="29" t="b">
        <v>1</v>
      </c>
      <c r="D270" s="30">
        <v>1508261851</v>
      </c>
      <c r="E270" t="s">
        <v>737</v>
      </c>
      <c r="F270" s="29">
        <v>1</v>
      </c>
      <c r="G270" s="15">
        <f t="shared" si="8"/>
        <v>2007</v>
      </c>
      <c r="H270" t="s">
        <v>3815</v>
      </c>
      <c r="K270" t="str">
        <f t="shared" si="9"/>
        <v>insert into pendaftaran (id,status_lulus,status_verifikasi,npm,pelamar,nomor_periode,tahun_periode) values (266,FALSE,TRUE,'1508261851','Farley.Latifah29',1,'2007');</v>
      </c>
    </row>
    <row r="271" spans="1:11" x14ac:dyDescent="0.35">
      <c r="A271" s="15">
        <v>267</v>
      </c>
      <c r="B271" t="b">
        <v>0</v>
      </c>
      <c r="C271" s="29" t="b">
        <v>1</v>
      </c>
      <c r="D271" s="30">
        <v>1508261853</v>
      </c>
      <c r="E271" t="s">
        <v>738</v>
      </c>
      <c r="F271" s="29">
        <v>1</v>
      </c>
      <c r="G271" s="15">
        <f t="shared" si="8"/>
        <v>2007</v>
      </c>
      <c r="H271" t="s">
        <v>3815</v>
      </c>
      <c r="K271" t="str">
        <f t="shared" si="9"/>
        <v>insert into pendaftaran (id,status_lulus,status_verifikasi,npm,pelamar,nomor_periode,tahun_periode) values (267,FALSE,TRUE,'1508261853','Berry.Castor46',1,'2007');</v>
      </c>
    </row>
    <row r="272" spans="1:11" x14ac:dyDescent="0.35">
      <c r="A272" s="15">
        <v>268</v>
      </c>
      <c r="B272" t="b">
        <v>0</v>
      </c>
      <c r="C272" s="29" t="b">
        <v>1</v>
      </c>
      <c r="D272" s="30">
        <v>1508261855</v>
      </c>
      <c r="E272" s="39" t="s">
        <v>739</v>
      </c>
      <c r="F272" s="29">
        <v>1</v>
      </c>
      <c r="G272" s="15">
        <f t="shared" si="8"/>
        <v>2007</v>
      </c>
      <c r="H272" t="s">
        <v>3815</v>
      </c>
      <c r="K272" t="str">
        <f t="shared" si="9"/>
        <v>insert into pendaftaran (id,status_lulus,status_verifikasi,npm,pelamar,nomor_periode,tahun_periode) values (268,FALSE,TRUE,'1508261855','Workman.Harding82',1,'2007');</v>
      </c>
    </row>
    <row r="273" spans="1:11" x14ac:dyDescent="0.35">
      <c r="A273" s="15">
        <v>269</v>
      </c>
      <c r="B273" t="b">
        <v>0</v>
      </c>
      <c r="C273" s="29" t="b">
        <v>1</v>
      </c>
      <c r="D273" s="30">
        <v>1508261857</v>
      </c>
      <c r="E273" s="39" t="s">
        <v>740</v>
      </c>
      <c r="F273" s="29">
        <v>1</v>
      </c>
      <c r="G273" s="15">
        <f t="shared" si="8"/>
        <v>2007</v>
      </c>
      <c r="H273" t="s">
        <v>3815</v>
      </c>
      <c r="K273" t="str">
        <f t="shared" si="9"/>
        <v>insert into pendaftaran (id,status_lulus,status_verifikasi,npm,pelamar,nomor_periode,tahun_periode) values (269,FALSE,TRUE,'1508261857','Weeks.Tanya9',1,'2007');</v>
      </c>
    </row>
    <row r="274" spans="1:11" x14ac:dyDescent="0.35">
      <c r="A274" s="15">
        <v>270</v>
      </c>
      <c r="B274" t="b">
        <v>0</v>
      </c>
      <c r="C274" s="29" t="b">
        <v>1</v>
      </c>
      <c r="D274" s="30">
        <v>1508261859</v>
      </c>
      <c r="E274" s="39" t="s">
        <v>741</v>
      </c>
      <c r="F274" s="29">
        <v>1</v>
      </c>
      <c r="G274" s="15">
        <f t="shared" si="8"/>
        <v>2007</v>
      </c>
      <c r="H274" t="s">
        <v>3815</v>
      </c>
      <c r="K274" t="str">
        <f t="shared" si="9"/>
        <v>insert into pendaftaran (id,status_lulus,status_verifikasi,npm,pelamar,nomor_periode,tahun_periode) values (270,FALSE,TRUE,'1508261859','Ballard.Malcolm67',1,'2007');</v>
      </c>
    </row>
    <row r="275" spans="1:11" x14ac:dyDescent="0.35">
      <c r="A275" s="15">
        <v>271</v>
      </c>
      <c r="B275" t="b">
        <v>0</v>
      </c>
      <c r="C275" s="29" t="b">
        <v>1</v>
      </c>
      <c r="D275" s="30">
        <v>1508261861</v>
      </c>
      <c r="E275" s="39" t="s">
        <v>742</v>
      </c>
      <c r="F275" s="29">
        <v>1</v>
      </c>
      <c r="G275" s="15">
        <f t="shared" si="8"/>
        <v>2007</v>
      </c>
      <c r="H275" t="s">
        <v>3815</v>
      </c>
      <c r="K275" t="str">
        <f t="shared" si="9"/>
        <v>insert into pendaftaran (id,status_lulus,status_verifikasi,npm,pelamar,nomor_periode,tahun_periode) values (271,FALSE,TRUE,'1508261861','Strickland.Charde28',1,'2007');</v>
      </c>
    </row>
    <row r="276" spans="1:11" x14ac:dyDescent="0.35">
      <c r="A276" s="15">
        <v>272</v>
      </c>
      <c r="B276" t="b">
        <v>0</v>
      </c>
      <c r="C276" s="29" t="b">
        <v>1</v>
      </c>
      <c r="D276" s="30">
        <v>1508261863</v>
      </c>
      <c r="E276" s="39" t="s">
        <v>743</v>
      </c>
      <c r="F276" s="29">
        <v>1</v>
      </c>
      <c r="G276" s="15">
        <f t="shared" si="8"/>
        <v>2007</v>
      </c>
      <c r="H276" t="s">
        <v>3815</v>
      </c>
      <c r="K276" t="str">
        <f t="shared" si="9"/>
        <v>insert into pendaftaran (id,status_lulus,status_verifikasi,npm,pelamar,nomor_periode,tahun_periode) values (272,FALSE,TRUE,'1508261863','Carlson.Gemma63',1,'2007');</v>
      </c>
    </row>
    <row r="277" spans="1:11" x14ac:dyDescent="0.35">
      <c r="A277" s="15">
        <v>273</v>
      </c>
      <c r="B277" t="b">
        <v>0</v>
      </c>
      <c r="C277" s="29" t="b">
        <v>1</v>
      </c>
      <c r="D277" s="30">
        <v>1508261865</v>
      </c>
      <c r="E277" s="39" t="s">
        <v>744</v>
      </c>
      <c r="F277" s="29">
        <v>1</v>
      </c>
      <c r="G277" s="15">
        <f t="shared" si="8"/>
        <v>2007</v>
      </c>
      <c r="H277" t="s">
        <v>3815</v>
      </c>
      <c r="K277" t="str">
        <f t="shared" si="9"/>
        <v>insert into pendaftaran (id,status_lulus,status_verifikasi,npm,pelamar,nomor_periode,tahun_periode) values (273,FALSE,TRUE,'1508261865','Chang.Ferdinand77',1,'2007');</v>
      </c>
    </row>
    <row r="278" spans="1:11" x14ac:dyDescent="0.35">
      <c r="A278" s="15">
        <v>274</v>
      </c>
      <c r="B278" t="b">
        <v>0</v>
      </c>
      <c r="C278" s="29" t="b">
        <v>1</v>
      </c>
      <c r="D278" s="30">
        <v>1508261867</v>
      </c>
      <c r="E278" s="39" t="s">
        <v>745</v>
      </c>
      <c r="F278" s="29">
        <v>1</v>
      </c>
      <c r="G278" s="15">
        <f t="shared" si="8"/>
        <v>2007</v>
      </c>
      <c r="H278" t="s">
        <v>3815</v>
      </c>
      <c r="K278" t="str">
        <f t="shared" si="9"/>
        <v>insert into pendaftaran (id,status_lulus,status_verifikasi,npm,pelamar,nomor_periode,tahun_periode) values (274,FALSE,TRUE,'1508261867','Rasmussen.Lawrence20',1,'2007');</v>
      </c>
    </row>
    <row r="279" spans="1:11" x14ac:dyDescent="0.35">
      <c r="A279" s="15">
        <v>275</v>
      </c>
      <c r="B279" t="b">
        <v>0</v>
      </c>
      <c r="C279" s="29" t="b">
        <v>1</v>
      </c>
      <c r="D279" s="30">
        <v>1508261869</v>
      </c>
      <c r="E279" s="39" t="s">
        <v>746</v>
      </c>
      <c r="F279" s="29">
        <v>1</v>
      </c>
      <c r="G279" s="15">
        <f t="shared" si="8"/>
        <v>2007</v>
      </c>
      <c r="H279" t="s">
        <v>3815</v>
      </c>
      <c r="K279" t="str">
        <f t="shared" si="9"/>
        <v>insert into pendaftaran (id,status_lulus,status_verifikasi,npm,pelamar,nomor_periode,tahun_periode) values (275,FALSE,TRUE,'1508261869','Livingston.Cassandra78',1,'2007');</v>
      </c>
    </row>
    <row r="280" spans="1:11" x14ac:dyDescent="0.35">
      <c r="A280" s="15">
        <v>276</v>
      </c>
      <c r="B280" t="b">
        <v>0</v>
      </c>
      <c r="C280" s="29" t="b">
        <v>1</v>
      </c>
      <c r="D280" s="30">
        <v>1508261871</v>
      </c>
      <c r="E280" s="39" t="s">
        <v>747</v>
      </c>
      <c r="F280" s="29">
        <v>1</v>
      </c>
      <c r="G280" s="15">
        <f t="shared" si="8"/>
        <v>2007</v>
      </c>
      <c r="H280" t="s">
        <v>3815</v>
      </c>
      <c r="K280" t="str">
        <f t="shared" si="9"/>
        <v>insert into pendaftaran (id,status_lulus,status_verifikasi,npm,pelamar,nomor_periode,tahun_periode) values (276,FALSE,TRUE,'1508261871','Lawson.Nathaniel45',1,'2007');</v>
      </c>
    </row>
    <row r="281" spans="1:11" x14ac:dyDescent="0.35">
      <c r="A281" s="15">
        <v>277</v>
      </c>
      <c r="B281" t="b">
        <v>0</v>
      </c>
      <c r="C281" s="29" t="b">
        <v>1</v>
      </c>
      <c r="D281" s="30">
        <v>1508261873</v>
      </c>
      <c r="E281" s="39" t="s">
        <v>748</v>
      </c>
      <c r="F281" s="29">
        <v>1</v>
      </c>
      <c r="G281" s="15">
        <f t="shared" si="8"/>
        <v>2007</v>
      </c>
      <c r="H281" t="s">
        <v>3815</v>
      </c>
      <c r="K281" t="str">
        <f t="shared" si="9"/>
        <v>insert into pendaftaran (id,status_lulus,status_verifikasi,npm,pelamar,nomor_periode,tahun_periode) values (277,FALSE,TRUE,'1508261873','Decker.Cameron45',1,'2007');</v>
      </c>
    </row>
    <row r="282" spans="1:11" x14ac:dyDescent="0.35">
      <c r="A282" s="15">
        <v>278</v>
      </c>
      <c r="B282" t="b">
        <v>0</v>
      </c>
      <c r="C282" s="29" t="b">
        <v>1</v>
      </c>
      <c r="D282" s="30">
        <v>1508261875</v>
      </c>
      <c r="E282" s="39" t="s">
        <v>749</v>
      </c>
      <c r="F282" s="29">
        <v>1</v>
      </c>
      <c r="G282" s="15">
        <f t="shared" si="8"/>
        <v>2007</v>
      </c>
      <c r="H282" t="s">
        <v>3815</v>
      </c>
      <c r="K282" t="str">
        <f t="shared" si="9"/>
        <v>insert into pendaftaran (id,status_lulus,status_verifikasi,npm,pelamar,nomor_periode,tahun_periode) values (278,FALSE,TRUE,'1508261875','Velez.Candace35',1,'2007');</v>
      </c>
    </row>
    <row r="283" spans="1:11" x14ac:dyDescent="0.35">
      <c r="A283" s="15">
        <v>279</v>
      </c>
      <c r="B283" t="b">
        <v>0</v>
      </c>
      <c r="C283" s="29" t="b">
        <v>1</v>
      </c>
      <c r="D283" s="30">
        <v>1508261877</v>
      </c>
      <c r="E283" s="39" t="s">
        <v>750</v>
      </c>
      <c r="F283" s="29">
        <v>1</v>
      </c>
      <c r="G283" s="15">
        <f t="shared" si="8"/>
        <v>2007</v>
      </c>
      <c r="H283" t="s">
        <v>3815</v>
      </c>
      <c r="K283" t="str">
        <f t="shared" si="9"/>
        <v>insert into pendaftaran (id,status_lulus,status_verifikasi,npm,pelamar,nomor_periode,tahun_periode) values (279,FALSE,TRUE,'1508261877','Brock.Amal86',1,'2007');</v>
      </c>
    </row>
    <row r="284" spans="1:11" x14ac:dyDescent="0.35">
      <c r="A284" s="15">
        <v>280</v>
      </c>
      <c r="B284" t="b">
        <v>0</v>
      </c>
      <c r="C284" t="b">
        <v>0</v>
      </c>
      <c r="D284" s="30">
        <v>1508261879</v>
      </c>
      <c r="E284" s="39" t="s">
        <v>751</v>
      </c>
      <c r="F284" s="29">
        <v>1</v>
      </c>
      <c r="G284" s="15">
        <f t="shared" si="8"/>
        <v>2007</v>
      </c>
      <c r="H284" t="s">
        <v>3815</v>
      </c>
      <c r="K284" t="str">
        <f t="shared" si="9"/>
        <v>insert into pendaftaran (id,status_lulus,status_verifikasi,npm,pelamar,nomor_periode,tahun_periode) values (280,FALSE,FALSE,'1508261879','Hayes.Kim51',1,'2007');</v>
      </c>
    </row>
    <row r="285" spans="1:11" x14ac:dyDescent="0.35">
      <c r="A285" s="15">
        <v>281</v>
      </c>
      <c r="B285" t="b">
        <v>0</v>
      </c>
      <c r="C285" t="b">
        <v>0</v>
      </c>
      <c r="D285" s="30">
        <v>1508261881</v>
      </c>
      <c r="E285" s="39" t="s">
        <v>752</v>
      </c>
      <c r="F285" s="29">
        <v>1</v>
      </c>
      <c r="G285" s="15">
        <f t="shared" si="8"/>
        <v>2007</v>
      </c>
      <c r="H285" t="s">
        <v>3815</v>
      </c>
      <c r="K285" t="str">
        <f t="shared" si="9"/>
        <v>insert into pendaftaran (id,status_lulus,status_verifikasi,npm,pelamar,nomor_periode,tahun_periode) values (281,FALSE,FALSE,'1508261881','Schwartz.Carolyn13',1,'2007');</v>
      </c>
    </row>
    <row r="286" spans="1:11" x14ac:dyDescent="0.35">
      <c r="A286" s="15">
        <v>282</v>
      </c>
      <c r="B286" t="b">
        <v>0</v>
      </c>
      <c r="C286" t="b">
        <v>0</v>
      </c>
      <c r="D286" s="30">
        <v>1508261883</v>
      </c>
      <c r="E286" s="39" t="s">
        <v>753</v>
      </c>
      <c r="F286" s="29">
        <v>1</v>
      </c>
      <c r="G286" s="15">
        <f t="shared" si="8"/>
        <v>2007</v>
      </c>
      <c r="H286" t="s">
        <v>3815</v>
      </c>
      <c r="K286" t="str">
        <f t="shared" si="9"/>
        <v>insert into pendaftaran (id,status_lulus,status_verifikasi,npm,pelamar,nomor_periode,tahun_periode) values (282,FALSE,FALSE,'1508261883','Bell.Mary50',1,'2007');</v>
      </c>
    </row>
    <row r="287" spans="1:11" x14ac:dyDescent="0.35">
      <c r="A287" s="15">
        <v>283</v>
      </c>
      <c r="B287" t="b">
        <v>0</v>
      </c>
      <c r="C287" t="b">
        <v>0</v>
      </c>
      <c r="D287" s="30">
        <v>1508261885</v>
      </c>
      <c r="E287" s="39" t="s">
        <v>754</v>
      </c>
      <c r="F287" s="29">
        <v>1</v>
      </c>
      <c r="G287" s="15">
        <f t="shared" si="8"/>
        <v>2007</v>
      </c>
      <c r="H287" t="s">
        <v>3815</v>
      </c>
      <c r="K287" t="str">
        <f t="shared" si="9"/>
        <v>insert into pendaftaran (id,status_lulus,status_verifikasi,npm,pelamar,nomor_periode,tahun_periode) values (283,FALSE,FALSE,'1508261885','Barnes.Ruth27',1,'2007');</v>
      </c>
    </row>
    <row r="288" spans="1:11" x14ac:dyDescent="0.35">
      <c r="A288" s="15">
        <v>284</v>
      </c>
      <c r="B288" t="b">
        <v>0</v>
      </c>
      <c r="C288" t="b">
        <v>0</v>
      </c>
      <c r="D288" s="30">
        <v>1508261887</v>
      </c>
      <c r="E288" s="39" t="s">
        <v>755</v>
      </c>
      <c r="F288" s="29">
        <v>1</v>
      </c>
      <c r="G288" s="15">
        <f t="shared" si="8"/>
        <v>2007</v>
      </c>
      <c r="H288" t="s">
        <v>3815</v>
      </c>
      <c r="K288" t="str">
        <f t="shared" si="9"/>
        <v>insert into pendaftaran (id,status_lulus,status_verifikasi,npm,pelamar,nomor_periode,tahun_periode) values (284,FALSE,FALSE,'1508261887','Valenzuela.Sydnee91',1,'2007');</v>
      </c>
    </row>
    <row r="289" spans="1:11" x14ac:dyDescent="0.35">
      <c r="A289" s="15">
        <v>285</v>
      </c>
      <c r="B289" t="b">
        <v>0</v>
      </c>
      <c r="C289" t="b">
        <v>0</v>
      </c>
      <c r="D289" s="30">
        <v>1508261889</v>
      </c>
      <c r="E289" s="39" t="s">
        <v>756</v>
      </c>
      <c r="F289" s="29">
        <v>1</v>
      </c>
      <c r="G289" s="15">
        <f t="shared" si="8"/>
        <v>2007</v>
      </c>
      <c r="H289" t="s">
        <v>3815</v>
      </c>
      <c r="K289" t="str">
        <f t="shared" si="9"/>
        <v>insert into pendaftaran (id,status_lulus,status_verifikasi,npm,pelamar,nomor_periode,tahun_periode) values (285,FALSE,FALSE,'1508261889','Sweeney.Mercedes15',1,'2007');</v>
      </c>
    </row>
    <row r="290" spans="1:11" x14ac:dyDescent="0.35">
      <c r="A290" s="15">
        <v>286</v>
      </c>
      <c r="B290" t="b">
        <v>0</v>
      </c>
      <c r="C290" t="b">
        <v>0</v>
      </c>
      <c r="D290" s="30">
        <v>1508261891</v>
      </c>
      <c r="E290" s="39" t="s">
        <v>757</v>
      </c>
      <c r="F290" s="29">
        <v>1</v>
      </c>
      <c r="G290" s="15">
        <f t="shared" si="8"/>
        <v>2007</v>
      </c>
      <c r="H290" t="s">
        <v>3815</v>
      </c>
      <c r="K290" t="str">
        <f t="shared" si="9"/>
        <v>insert into pendaftaran (id,status_lulus,status_verifikasi,npm,pelamar,nomor_periode,tahun_periode) values (286,FALSE,FALSE,'1508261891','Rose.Andrew30',1,'2007');</v>
      </c>
    </row>
    <row r="291" spans="1:11" x14ac:dyDescent="0.35">
      <c r="A291" s="15">
        <v>287</v>
      </c>
      <c r="B291" t="b">
        <v>0</v>
      </c>
      <c r="C291" t="b">
        <v>0</v>
      </c>
      <c r="D291" s="30">
        <v>1508261893</v>
      </c>
      <c r="E291" s="39" t="s">
        <v>758</v>
      </c>
      <c r="F291" s="29">
        <v>1</v>
      </c>
      <c r="G291" s="15">
        <f t="shared" si="8"/>
        <v>2007</v>
      </c>
      <c r="H291" t="s">
        <v>3815</v>
      </c>
      <c r="K291" t="str">
        <f t="shared" si="9"/>
        <v>insert into pendaftaran (id,status_lulus,status_verifikasi,npm,pelamar,nomor_periode,tahun_periode) values (287,FALSE,FALSE,'1508261893','Obrien.Iris93',1,'2007');</v>
      </c>
    </row>
    <row r="292" spans="1:11" x14ac:dyDescent="0.35">
      <c r="A292" s="15">
        <v>288</v>
      </c>
      <c r="B292" t="b">
        <v>0</v>
      </c>
      <c r="C292" s="29" t="b">
        <v>1</v>
      </c>
      <c r="D292" s="30">
        <v>1508261895</v>
      </c>
      <c r="E292" s="39" t="s">
        <v>759</v>
      </c>
      <c r="F292" s="29">
        <v>1</v>
      </c>
      <c r="G292" s="15">
        <f t="shared" si="8"/>
        <v>2007</v>
      </c>
      <c r="H292" t="s">
        <v>3815</v>
      </c>
      <c r="K292" t="str">
        <f t="shared" si="9"/>
        <v>insert into pendaftaran (id,status_lulus,status_verifikasi,npm,pelamar,nomor_periode,tahun_periode) values (288,FALSE,TRUE,'1508261895','Albert.Kylan57',1,'2007');</v>
      </c>
    </row>
    <row r="293" spans="1:11" x14ac:dyDescent="0.35">
      <c r="A293" s="15">
        <v>289</v>
      </c>
      <c r="B293" t="b">
        <v>0</v>
      </c>
      <c r="C293" s="29" t="b">
        <v>1</v>
      </c>
      <c r="D293" s="30">
        <v>1508261897</v>
      </c>
      <c r="E293" s="39" t="s">
        <v>760</v>
      </c>
      <c r="F293" s="29">
        <v>1</v>
      </c>
      <c r="G293" s="15">
        <f t="shared" si="8"/>
        <v>2007</v>
      </c>
      <c r="H293" t="s">
        <v>3815</v>
      </c>
      <c r="K293" t="str">
        <f t="shared" si="9"/>
        <v>insert into pendaftaran (id,status_lulus,status_verifikasi,npm,pelamar,nomor_periode,tahun_periode) values (289,FALSE,TRUE,'1508261897','Mcintyre.Veda6',1,'2007');</v>
      </c>
    </row>
    <row r="294" spans="1:11" x14ac:dyDescent="0.35">
      <c r="A294" s="15">
        <v>290</v>
      </c>
      <c r="B294" t="b">
        <v>0</v>
      </c>
      <c r="C294" s="29" t="b">
        <v>1</v>
      </c>
      <c r="D294" s="30">
        <v>1508261899</v>
      </c>
      <c r="E294" s="39" t="s">
        <v>761</v>
      </c>
      <c r="F294" s="29">
        <v>1</v>
      </c>
      <c r="G294" s="15">
        <f t="shared" si="8"/>
        <v>2007</v>
      </c>
      <c r="H294" t="s">
        <v>3815</v>
      </c>
      <c r="K294" t="str">
        <f t="shared" si="9"/>
        <v>insert into pendaftaran (id,status_lulus,status_verifikasi,npm,pelamar,nomor_periode,tahun_periode) values (290,FALSE,TRUE,'1508261899','Mendez.Barry62',1,'2007');</v>
      </c>
    </row>
    <row r="295" spans="1:11" x14ac:dyDescent="0.35">
      <c r="A295" s="15">
        <v>291</v>
      </c>
      <c r="B295" t="b">
        <v>0</v>
      </c>
      <c r="C295" s="29" t="b">
        <v>1</v>
      </c>
      <c r="D295" s="30">
        <v>1508261901</v>
      </c>
      <c r="E295" s="39" t="s">
        <v>762</v>
      </c>
      <c r="F295" s="29">
        <v>1</v>
      </c>
      <c r="G295" s="15">
        <f t="shared" si="8"/>
        <v>2007</v>
      </c>
      <c r="H295" t="s">
        <v>3815</v>
      </c>
      <c r="K295" t="str">
        <f t="shared" si="9"/>
        <v>insert into pendaftaran (id,status_lulus,status_verifikasi,npm,pelamar,nomor_periode,tahun_periode) values (291,FALSE,TRUE,'1508261901','Giles.Carissa92',1,'2007');</v>
      </c>
    </row>
    <row r="296" spans="1:11" x14ac:dyDescent="0.35">
      <c r="A296" s="15">
        <v>292</v>
      </c>
      <c r="B296" t="b">
        <v>0</v>
      </c>
      <c r="C296" s="29" t="b">
        <v>1</v>
      </c>
      <c r="D296" s="30">
        <v>1508261903</v>
      </c>
      <c r="E296" s="39" t="s">
        <v>763</v>
      </c>
      <c r="F296" s="29">
        <v>1</v>
      </c>
      <c r="G296" s="15">
        <f t="shared" si="8"/>
        <v>2007</v>
      </c>
      <c r="H296" t="s">
        <v>3815</v>
      </c>
      <c r="K296" t="str">
        <f t="shared" si="9"/>
        <v>insert into pendaftaran (id,status_lulus,status_verifikasi,npm,pelamar,nomor_periode,tahun_periode) values (292,FALSE,TRUE,'1508261903','Hull.Armando46',1,'2007');</v>
      </c>
    </row>
    <row r="297" spans="1:11" x14ac:dyDescent="0.35">
      <c r="A297" s="15">
        <v>293</v>
      </c>
      <c r="B297" t="b">
        <v>0</v>
      </c>
      <c r="C297" s="29" t="b">
        <v>1</v>
      </c>
      <c r="D297" s="30">
        <v>1508261905</v>
      </c>
      <c r="E297" s="39" t="s">
        <v>764</v>
      </c>
      <c r="F297" s="29">
        <v>1</v>
      </c>
      <c r="G297" s="15">
        <f t="shared" si="8"/>
        <v>2007</v>
      </c>
      <c r="H297" t="s">
        <v>3815</v>
      </c>
      <c r="K297" t="str">
        <f t="shared" si="9"/>
        <v>insert into pendaftaran (id,status_lulus,status_verifikasi,npm,pelamar,nomor_periode,tahun_periode) values (293,FALSE,TRUE,'1508261905','Griffith.Kristen63',1,'2007');</v>
      </c>
    </row>
    <row r="298" spans="1:11" x14ac:dyDescent="0.35">
      <c r="A298" s="15">
        <v>294</v>
      </c>
      <c r="B298" t="b">
        <v>0</v>
      </c>
      <c r="C298" s="29" t="b">
        <v>1</v>
      </c>
      <c r="D298" s="30">
        <v>1508261907</v>
      </c>
      <c r="E298" s="39" t="s">
        <v>765</v>
      </c>
      <c r="F298" s="29">
        <v>1</v>
      </c>
      <c r="G298" s="15">
        <f t="shared" si="8"/>
        <v>2007</v>
      </c>
      <c r="H298" t="s">
        <v>3815</v>
      </c>
      <c r="K298" t="str">
        <f t="shared" si="9"/>
        <v>insert into pendaftaran (id,status_lulus,status_verifikasi,npm,pelamar,nomor_periode,tahun_periode) values (294,FALSE,TRUE,'1508261907','Walton.Thaddeus29',1,'2007');</v>
      </c>
    </row>
    <row r="299" spans="1:11" x14ac:dyDescent="0.35">
      <c r="A299" s="15">
        <v>295</v>
      </c>
      <c r="B299" t="b">
        <v>0</v>
      </c>
      <c r="C299" s="29" t="b">
        <v>1</v>
      </c>
      <c r="D299" s="30">
        <v>1508261909</v>
      </c>
      <c r="E299" s="39" t="s">
        <v>766</v>
      </c>
      <c r="F299" s="29">
        <v>1</v>
      </c>
      <c r="G299" s="15">
        <f t="shared" si="8"/>
        <v>2007</v>
      </c>
      <c r="H299" t="s">
        <v>3815</v>
      </c>
      <c r="K299" t="str">
        <f t="shared" si="9"/>
        <v>insert into pendaftaran (id,status_lulus,status_verifikasi,npm,pelamar,nomor_periode,tahun_periode) values (295,FALSE,TRUE,'1508261909','Ortega.Gwendolyn97',1,'2007');</v>
      </c>
    </row>
    <row r="300" spans="1:11" x14ac:dyDescent="0.35">
      <c r="A300" s="15">
        <v>296</v>
      </c>
      <c r="B300" t="b">
        <v>0</v>
      </c>
      <c r="C300" s="29" t="b">
        <v>1</v>
      </c>
      <c r="D300" s="30">
        <v>1508261911</v>
      </c>
      <c r="E300" s="39" t="s">
        <v>767</v>
      </c>
      <c r="F300" s="29">
        <v>1</v>
      </c>
      <c r="G300" s="15">
        <f t="shared" si="8"/>
        <v>2007</v>
      </c>
      <c r="H300" t="s">
        <v>3815</v>
      </c>
      <c r="K300" t="str">
        <f t="shared" si="9"/>
        <v>insert into pendaftaran (id,status_lulus,status_verifikasi,npm,pelamar,nomor_periode,tahun_periode) values (296,FALSE,TRUE,'1508261911','Lang.Ivana14',1,'2007');</v>
      </c>
    </row>
    <row r="301" spans="1:11" x14ac:dyDescent="0.35">
      <c r="A301" s="15">
        <v>297</v>
      </c>
      <c r="B301" t="b">
        <v>0</v>
      </c>
      <c r="C301" t="b">
        <v>0</v>
      </c>
      <c r="D301" s="30">
        <v>1508261913</v>
      </c>
      <c r="E301" s="39" t="s">
        <v>768</v>
      </c>
      <c r="F301" s="29">
        <v>1</v>
      </c>
      <c r="G301" s="15">
        <f t="shared" si="8"/>
        <v>2007</v>
      </c>
      <c r="H301" t="s">
        <v>3815</v>
      </c>
      <c r="K301" t="str">
        <f t="shared" si="9"/>
        <v>insert into pendaftaran (id,status_lulus,status_verifikasi,npm,pelamar,nomor_periode,tahun_periode) values (297,FALSE,FALSE,'1508261913','Brady.Rina10',1,'2007');</v>
      </c>
    </row>
    <row r="302" spans="1:11" x14ac:dyDescent="0.35">
      <c r="A302" s="15">
        <v>298</v>
      </c>
      <c r="B302" t="b">
        <v>0</v>
      </c>
      <c r="C302" t="b">
        <v>0</v>
      </c>
      <c r="D302" s="30">
        <v>1508261915</v>
      </c>
      <c r="E302" s="39" t="s">
        <v>769</v>
      </c>
      <c r="F302" s="29">
        <v>1</v>
      </c>
      <c r="G302" s="15">
        <f t="shared" si="8"/>
        <v>2007</v>
      </c>
      <c r="H302" t="s">
        <v>3815</v>
      </c>
      <c r="K302" t="str">
        <f t="shared" si="9"/>
        <v>insert into pendaftaran (id,status_lulus,status_verifikasi,npm,pelamar,nomor_periode,tahun_periode) values (298,FALSE,FALSE,'1508261915','Reed.Gregory100',1,'2007');</v>
      </c>
    </row>
    <row r="303" spans="1:11" x14ac:dyDescent="0.35">
      <c r="A303" s="15">
        <v>299</v>
      </c>
      <c r="B303" t="b">
        <v>0</v>
      </c>
      <c r="C303" t="b">
        <v>0</v>
      </c>
      <c r="D303" s="30">
        <v>1508261917</v>
      </c>
      <c r="E303" s="39" t="s">
        <v>770</v>
      </c>
      <c r="F303" s="29">
        <v>1</v>
      </c>
      <c r="G303" s="15">
        <f t="shared" si="8"/>
        <v>2007</v>
      </c>
      <c r="H303" t="s">
        <v>3815</v>
      </c>
      <c r="K303" t="str">
        <f t="shared" si="9"/>
        <v>insert into pendaftaran (id,status_lulus,status_verifikasi,npm,pelamar,nomor_periode,tahun_periode) values (299,FALSE,FALSE,'1508261917','Roman.Camille22',1,'2007');</v>
      </c>
    </row>
    <row r="304" spans="1:11" x14ac:dyDescent="0.35">
      <c r="A304" s="15">
        <v>300</v>
      </c>
      <c r="B304" t="b">
        <v>0</v>
      </c>
      <c r="C304" t="b">
        <v>0</v>
      </c>
      <c r="D304" s="30">
        <v>1508261919</v>
      </c>
      <c r="E304" s="39" t="s">
        <v>771</v>
      </c>
      <c r="F304" s="29">
        <v>1</v>
      </c>
      <c r="G304" s="15">
        <f t="shared" si="8"/>
        <v>2007</v>
      </c>
      <c r="H304" t="s">
        <v>3815</v>
      </c>
      <c r="K304" t="str">
        <f t="shared" si="9"/>
        <v>insert into pendaftaran (id,status_lulus,status_verifikasi,npm,pelamar,nomor_periode,tahun_periode) values (300,FALSE,FALSE,'1508261919','Mcintyre.Roth95',1,'2007');</v>
      </c>
    </row>
    <row r="305" spans="1:11" x14ac:dyDescent="0.35">
      <c r="A305" s="15">
        <v>301</v>
      </c>
      <c r="B305" t="b">
        <v>0</v>
      </c>
      <c r="C305" t="b">
        <v>0</v>
      </c>
      <c r="D305" s="30">
        <v>1508261921</v>
      </c>
      <c r="E305" s="39" t="s">
        <v>772</v>
      </c>
      <c r="F305" s="29">
        <v>1</v>
      </c>
      <c r="G305" s="15">
        <f t="shared" si="8"/>
        <v>2007</v>
      </c>
      <c r="H305" t="s">
        <v>3815</v>
      </c>
      <c r="K305" t="str">
        <f t="shared" si="9"/>
        <v>insert into pendaftaran (id,status_lulus,status_verifikasi,npm,pelamar,nomor_periode,tahun_periode) values (301,FALSE,FALSE,'1508261921','Roy.Stewart30',1,'2007');</v>
      </c>
    </row>
    <row r="306" spans="1:11" x14ac:dyDescent="0.35">
      <c r="A306" s="15">
        <v>302</v>
      </c>
      <c r="B306" t="b">
        <v>0</v>
      </c>
      <c r="C306" t="b">
        <v>0</v>
      </c>
      <c r="D306" s="30">
        <v>1508261923</v>
      </c>
      <c r="E306" s="39" t="s">
        <v>773</v>
      </c>
      <c r="F306" s="29">
        <v>1</v>
      </c>
      <c r="G306" s="15">
        <f t="shared" si="8"/>
        <v>2007</v>
      </c>
      <c r="H306" t="s">
        <v>3815</v>
      </c>
      <c r="K306" t="str">
        <f t="shared" si="9"/>
        <v>insert into pendaftaran (id,status_lulus,status_verifikasi,npm,pelamar,nomor_periode,tahun_periode) values (302,FALSE,FALSE,'1508261923','Hunter.Rhoda8',1,'2007');</v>
      </c>
    </row>
    <row r="307" spans="1:11" x14ac:dyDescent="0.35">
      <c r="A307" s="15">
        <v>303</v>
      </c>
      <c r="B307" t="b">
        <v>0</v>
      </c>
      <c r="C307" t="b">
        <v>0</v>
      </c>
      <c r="D307" s="30">
        <v>1508261925</v>
      </c>
      <c r="E307" s="39" t="s">
        <v>774</v>
      </c>
      <c r="F307" s="29">
        <v>1</v>
      </c>
      <c r="G307" s="15">
        <f t="shared" si="8"/>
        <v>2007</v>
      </c>
      <c r="H307" t="s">
        <v>3815</v>
      </c>
      <c r="K307" t="str">
        <f t="shared" si="9"/>
        <v>insert into pendaftaran (id,status_lulus,status_verifikasi,npm,pelamar,nomor_periode,tahun_periode) values (303,FALSE,FALSE,'1508261925','Stanley.Cameran48',1,'2007');</v>
      </c>
    </row>
    <row r="308" spans="1:11" x14ac:dyDescent="0.35">
      <c r="A308" s="15">
        <v>304</v>
      </c>
      <c r="B308" t="b">
        <v>0</v>
      </c>
      <c r="C308" t="b">
        <v>0</v>
      </c>
      <c r="D308" s="30">
        <v>1508261927</v>
      </c>
      <c r="E308" s="39" t="s">
        <v>775</v>
      </c>
      <c r="F308" s="29">
        <v>1</v>
      </c>
      <c r="G308" s="15">
        <f t="shared" si="8"/>
        <v>2007</v>
      </c>
      <c r="H308" t="s">
        <v>3815</v>
      </c>
      <c r="K308" t="str">
        <f t="shared" si="9"/>
        <v>insert into pendaftaran (id,status_lulus,status_verifikasi,npm,pelamar,nomor_periode,tahun_periode) values (304,FALSE,FALSE,'1508261927','Knox.Yoko92',1,'2007');</v>
      </c>
    </row>
    <row r="309" spans="1:11" x14ac:dyDescent="0.35">
      <c r="A309" s="15">
        <v>305</v>
      </c>
      <c r="B309" t="b">
        <v>0</v>
      </c>
      <c r="C309" t="b">
        <v>0</v>
      </c>
      <c r="D309" s="30">
        <v>1508261929</v>
      </c>
      <c r="E309" s="39" t="s">
        <v>776</v>
      </c>
      <c r="F309" s="29">
        <v>1</v>
      </c>
      <c r="G309" s="15">
        <f t="shared" si="8"/>
        <v>2007</v>
      </c>
      <c r="H309" t="s">
        <v>3815</v>
      </c>
      <c r="K309" t="str">
        <f t="shared" si="9"/>
        <v>insert into pendaftaran (id,status_lulus,status_verifikasi,npm,pelamar,nomor_periode,tahun_periode) values (305,FALSE,FALSE,'1508261929','Allison.Phelan83',1,'2007');</v>
      </c>
    </row>
    <row r="310" spans="1:11" x14ac:dyDescent="0.35">
      <c r="A310" s="15">
        <v>306</v>
      </c>
      <c r="B310" t="b">
        <v>0</v>
      </c>
      <c r="C310" s="29" t="b">
        <v>1</v>
      </c>
      <c r="D310" s="30">
        <v>1508261931</v>
      </c>
      <c r="E310" s="39" t="s">
        <v>777</v>
      </c>
      <c r="F310" s="29">
        <v>1</v>
      </c>
      <c r="G310" s="15">
        <f t="shared" si="8"/>
        <v>2007</v>
      </c>
      <c r="H310" t="s">
        <v>3815</v>
      </c>
      <c r="K310" t="str">
        <f t="shared" si="9"/>
        <v>insert into pendaftaran (id,status_lulus,status_verifikasi,npm,pelamar,nomor_periode,tahun_periode) values (306,FALSE,TRUE,'1508261931','Kent.Donna54',1,'2007');</v>
      </c>
    </row>
    <row r="311" spans="1:11" x14ac:dyDescent="0.35">
      <c r="A311" s="15">
        <v>307</v>
      </c>
      <c r="B311" t="b">
        <v>0</v>
      </c>
      <c r="C311" s="29" t="b">
        <v>1</v>
      </c>
      <c r="D311" s="30">
        <v>1508261933</v>
      </c>
      <c r="E311" s="39" t="s">
        <v>778</v>
      </c>
      <c r="F311" s="29">
        <v>1</v>
      </c>
      <c r="G311" s="15">
        <f t="shared" si="8"/>
        <v>2007</v>
      </c>
      <c r="H311" t="s">
        <v>3815</v>
      </c>
      <c r="K311" t="str">
        <f t="shared" si="9"/>
        <v>insert into pendaftaran (id,status_lulus,status_verifikasi,npm,pelamar,nomor_periode,tahun_periode) values (307,FALSE,TRUE,'1508261933','Moody.Gray92',1,'2007');</v>
      </c>
    </row>
    <row r="312" spans="1:11" x14ac:dyDescent="0.35">
      <c r="A312" s="15">
        <v>308</v>
      </c>
      <c r="B312" t="b">
        <v>0</v>
      </c>
      <c r="C312" s="29" t="b">
        <v>1</v>
      </c>
      <c r="D312" s="30">
        <v>1508261935</v>
      </c>
      <c r="E312" s="39" t="s">
        <v>779</v>
      </c>
      <c r="F312" s="29">
        <v>1</v>
      </c>
      <c r="G312" s="15">
        <f t="shared" si="8"/>
        <v>2007</v>
      </c>
      <c r="H312" t="s">
        <v>3815</v>
      </c>
      <c r="K312" t="str">
        <f t="shared" si="9"/>
        <v>insert into pendaftaran (id,status_lulus,status_verifikasi,npm,pelamar,nomor_periode,tahun_periode) values (308,FALSE,TRUE,'1508261935','Mendez.Avram60',1,'2007');</v>
      </c>
    </row>
    <row r="313" spans="1:11" x14ac:dyDescent="0.35">
      <c r="A313" s="15">
        <v>309</v>
      </c>
      <c r="B313" t="b">
        <v>0</v>
      </c>
      <c r="C313" s="29" t="b">
        <v>1</v>
      </c>
      <c r="D313" s="30">
        <v>1508261937</v>
      </c>
      <c r="E313" s="39" t="s">
        <v>780</v>
      </c>
      <c r="F313" s="29">
        <v>1</v>
      </c>
      <c r="G313" s="15">
        <f t="shared" si="8"/>
        <v>2007</v>
      </c>
      <c r="H313" t="s">
        <v>3815</v>
      </c>
      <c r="K313" t="str">
        <f t="shared" si="9"/>
        <v>insert into pendaftaran (id,status_lulus,status_verifikasi,npm,pelamar,nomor_periode,tahun_periode) values (309,FALSE,TRUE,'1508261937','Stevens.Chase10',1,'2007');</v>
      </c>
    </row>
    <row r="314" spans="1:11" x14ac:dyDescent="0.35">
      <c r="A314" s="15">
        <v>310</v>
      </c>
      <c r="B314" t="b">
        <v>0</v>
      </c>
      <c r="C314" s="29" t="b">
        <v>1</v>
      </c>
      <c r="D314" s="30">
        <v>1508261939</v>
      </c>
      <c r="E314" s="39" t="s">
        <v>781</v>
      </c>
      <c r="F314" s="29">
        <v>1</v>
      </c>
      <c r="G314" s="15">
        <f t="shared" si="8"/>
        <v>2007</v>
      </c>
      <c r="H314" t="s">
        <v>3815</v>
      </c>
      <c r="K314" t="str">
        <f t="shared" si="9"/>
        <v>insert into pendaftaran (id,status_lulus,status_verifikasi,npm,pelamar,nomor_periode,tahun_periode) values (310,FALSE,TRUE,'1508261939','Deleon.Ursa16',1,'2007');</v>
      </c>
    </row>
    <row r="315" spans="1:11" x14ac:dyDescent="0.35">
      <c r="A315" s="15">
        <v>311</v>
      </c>
      <c r="B315" t="b">
        <v>0</v>
      </c>
      <c r="C315" s="29" t="b">
        <v>1</v>
      </c>
      <c r="D315" s="30">
        <v>1508261941</v>
      </c>
      <c r="E315" s="39" t="s">
        <v>782</v>
      </c>
      <c r="F315" s="29">
        <v>1</v>
      </c>
      <c r="G315" s="15">
        <f t="shared" si="8"/>
        <v>2007</v>
      </c>
      <c r="H315" t="s">
        <v>3815</v>
      </c>
      <c r="K315" t="str">
        <f t="shared" si="9"/>
        <v>insert into pendaftaran (id,status_lulus,status_verifikasi,npm,pelamar,nomor_periode,tahun_periode) values (311,FALSE,TRUE,'1508261941','Raymond.Gary62',1,'2007');</v>
      </c>
    </row>
    <row r="316" spans="1:11" x14ac:dyDescent="0.35">
      <c r="A316" s="15">
        <v>312</v>
      </c>
      <c r="B316" t="b">
        <v>0</v>
      </c>
      <c r="C316" s="29" t="b">
        <v>1</v>
      </c>
      <c r="D316" s="30">
        <v>1508261943</v>
      </c>
      <c r="E316" s="39" t="s">
        <v>783</v>
      </c>
      <c r="F316" s="29">
        <v>1</v>
      </c>
      <c r="G316" s="15">
        <f t="shared" si="8"/>
        <v>2007</v>
      </c>
      <c r="H316" t="s">
        <v>3815</v>
      </c>
      <c r="K316" t="str">
        <f t="shared" si="9"/>
        <v>insert into pendaftaran (id,status_lulus,status_verifikasi,npm,pelamar,nomor_periode,tahun_periode) values (312,FALSE,TRUE,'1508261943','Cole.Kermit6',1,'2007');</v>
      </c>
    </row>
    <row r="317" spans="1:11" x14ac:dyDescent="0.35">
      <c r="A317" s="15">
        <v>313</v>
      </c>
      <c r="B317" t="b">
        <v>0</v>
      </c>
      <c r="C317" s="29" t="b">
        <v>1</v>
      </c>
      <c r="D317" s="30">
        <v>1508261945</v>
      </c>
      <c r="E317" s="39" t="s">
        <v>784</v>
      </c>
      <c r="F317" s="29">
        <v>1</v>
      </c>
      <c r="G317" s="15">
        <f t="shared" si="8"/>
        <v>2007</v>
      </c>
      <c r="H317" t="s">
        <v>3815</v>
      </c>
      <c r="K317" t="str">
        <f t="shared" si="9"/>
        <v>insert into pendaftaran (id,status_lulus,status_verifikasi,npm,pelamar,nomor_periode,tahun_periode) values (313,FALSE,TRUE,'1508261945','Morin.Abdul17',1,'2007');</v>
      </c>
    </row>
    <row r="318" spans="1:11" x14ac:dyDescent="0.35">
      <c r="A318" s="15">
        <v>314</v>
      </c>
      <c r="B318" t="b">
        <v>0</v>
      </c>
      <c r="C318" s="29" t="b">
        <v>1</v>
      </c>
      <c r="D318" s="30">
        <v>1508261947</v>
      </c>
      <c r="E318" s="39" t="s">
        <v>785</v>
      </c>
      <c r="F318" s="29">
        <v>1</v>
      </c>
      <c r="G318" s="15">
        <f t="shared" si="8"/>
        <v>2007</v>
      </c>
      <c r="H318" t="s">
        <v>3815</v>
      </c>
      <c r="K318" t="str">
        <f t="shared" si="9"/>
        <v>insert into pendaftaran (id,status_lulus,status_verifikasi,npm,pelamar,nomor_periode,tahun_periode) values (314,FALSE,TRUE,'1508261947','Durham.Marny28',1,'2007');</v>
      </c>
    </row>
    <row r="319" spans="1:11" x14ac:dyDescent="0.35">
      <c r="A319" s="15">
        <v>315</v>
      </c>
      <c r="B319" t="b">
        <v>0</v>
      </c>
      <c r="C319" s="29" t="b">
        <v>1</v>
      </c>
      <c r="D319" s="30">
        <v>1508261949</v>
      </c>
      <c r="E319" s="39" t="s">
        <v>786</v>
      </c>
      <c r="F319" s="29">
        <v>1</v>
      </c>
      <c r="G319" s="15">
        <f t="shared" si="8"/>
        <v>2007</v>
      </c>
      <c r="H319" t="s">
        <v>3815</v>
      </c>
      <c r="K319" t="str">
        <f t="shared" si="9"/>
        <v>insert into pendaftaran (id,status_lulus,status_verifikasi,npm,pelamar,nomor_periode,tahun_periode) values (315,FALSE,TRUE,'1508261949','Henson.Benjamin34',1,'2007');</v>
      </c>
    </row>
    <row r="320" spans="1:11" x14ac:dyDescent="0.35">
      <c r="A320" s="15">
        <v>316</v>
      </c>
      <c r="B320" t="b">
        <v>0</v>
      </c>
      <c r="C320" s="29" t="b">
        <v>1</v>
      </c>
      <c r="D320" s="30">
        <v>1508261951</v>
      </c>
      <c r="E320" s="39" t="s">
        <v>787</v>
      </c>
      <c r="F320" s="29">
        <v>1</v>
      </c>
      <c r="G320" s="15">
        <f t="shared" si="8"/>
        <v>2007</v>
      </c>
      <c r="H320" t="s">
        <v>3815</v>
      </c>
      <c r="K320" t="str">
        <f t="shared" si="9"/>
        <v>insert into pendaftaran (id,status_lulus,status_verifikasi,npm,pelamar,nomor_periode,tahun_periode) values (316,FALSE,TRUE,'1508261951','Bridges.Tucker7',1,'2007');</v>
      </c>
    </row>
    <row r="321" spans="1:11" x14ac:dyDescent="0.35">
      <c r="A321" s="15">
        <v>317</v>
      </c>
      <c r="B321" t="b">
        <v>0</v>
      </c>
      <c r="C321" t="b">
        <v>0</v>
      </c>
      <c r="D321" s="30">
        <v>1508261953</v>
      </c>
      <c r="E321" s="39" t="s">
        <v>788</v>
      </c>
      <c r="F321" s="29">
        <v>1</v>
      </c>
      <c r="G321" s="15">
        <f t="shared" si="8"/>
        <v>2007</v>
      </c>
      <c r="H321" t="s">
        <v>3815</v>
      </c>
      <c r="K321" t="str">
        <f t="shared" si="9"/>
        <v>insert into pendaftaran (id,status_lulus,status_verifikasi,npm,pelamar,nomor_periode,tahun_periode) values (317,FALSE,FALSE,'1508261953','Mitchell.Xyla20',1,'2007');</v>
      </c>
    </row>
    <row r="322" spans="1:11" x14ac:dyDescent="0.35">
      <c r="A322" s="15">
        <v>318</v>
      </c>
      <c r="B322" t="b">
        <v>0</v>
      </c>
      <c r="C322" t="b">
        <v>0</v>
      </c>
      <c r="D322" s="30">
        <v>1508261955</v>
      </c>
      <c r="E322" s="39" t="s">
        <v>789</v>
      </c>
      <c r="F322" s="29">
        <v>1</v>
      </c>
      <c r="G322" s="15">
        <f t="shared" si="8"/>
        <v>2007</v>
      </c>
      <c r="H322" t="s">
        <v>3815</v>
      </c>
      <c r="K322" t="str">
        <f t="shared" si="9"/>
        <v>insert into pendaftaran (id,status_lulus,status_verifikasi,npm,pelamar,nomor_periode,tahun_periode) values (318,FALSE,FALSE,'1508261955','Chan.Nomlanga48',1,'2007');</v>
      </c>
    </row>
    <row r="323" spans="1:11" x14ac:dyDescent="0.35">
      <c r="A323" s="15">
        <v>319</v>
      </c>
      <c r="B323" t="b">
        <v>0</v>
      </c>
      <c r="C323" t="b">
        <v>0</v>
      </c>
      <c r="D323" s="30">
        <v>1508261957</v>
      </c>
      <c r="E323" s="39" t="s">
        <v>790</v>
      </c>
      <c r="F323" s="29">
        <v>1</v>
      </c>
      <c r="G323" s="15">
        <f t="shared" si="8"/>
        <v>2007</v>
      </c>
      <c r="H323" t="s">
        <v>3815</v>
      </c>
      <c r="K323" t="str">
        <f t="shared" si="9"/>
        <v>insert into pendaftaran (id,status_lulus,status_verifikasi,npm,pelamar,nomor_periode,tahun_periode) values (319,FALSE,FALSE,'1508261957','Nelson.Xena38',1,'2007');</v>
      </c>
    </row>
    <row r="324" spans="1:11" x14ac:dyDescent="0.35">
      <c r="A324" s="15">
        <v>320</v>
      </c>
      <c r="B324" t="b">
        <v>0</v>
      </c>
      <c r="C324" t="b">
        <v>0</v>
      </c>
      <c r="D324" s="30">
        <v>1508261959</v>
      </c>
      <c r="E324" s="39" t="s">
        <v>791</v>
      </c>
      <c r="F324" s="29">
        <v>1</v>
      </c>
      <c r="G324" s="15">
        <f t="shared" si="8"/>
        <v>2007</v>
      </c>
      <c r="H324" t="s">
        <v>3815</v>
      </c>
      <c r="K324" t="str">
        <f t="shared" si="9"/>
        <v>insert into pendaftaran (id,status_lulus,status_verifikasi,npm,pelamar,nomor_periode,tahun_periode) values (320,FALSE,FALSE,'1508261959','Tillman.Rajah56',1,'2007');</v>
      </c>
    </row>
    <row r="325" spans="1:11" x14ac:dyDescent="0.35">
      <c r="A325" s="15">
        <v>321</v>
      </c>
      <c r="B325" t="b">
        <v>0</v>
      </c>
      <c r="C325" t="b">
        <v>0</v>
      </c>
      <c r="D325" s="30">
        <v>1508261961</v>
      </c>
      <c r="E325" s="39" t="s">
        <v>792</v>
      </c>
      <c r="F325" s="29">
        <v>1</v>
      </c>
      <c r="G325" s="15">
        <f t="shared" si="8"/>
        <v>2007</v>
      </c>
      <c r="H325" t="s">
        <v>3815</v>
      </c>
      <c r="K325" t="str">
        <f t="shared" si="9"/>
        <v>insert into pendaftaran (id,status_lulus,status_verifikasi,npm,pelamar,nomor_periode,tahun_periode) values (321,FALSE,FALSE,'1508261961','Roth.Nolan16',1,'2007');</v>
      </c>
    </row>
    <row r="326" spans="1:11" x14ac:dyDescent="0.35">
      <c r="A326" s="15">
        <v>322</v>
      </c>
      <c r="B326" t="b">
        <v>0</v>
      </c>
      <c r="C326" t="b">
        <v>0</v>
      </c>
      <c r="D326" s="30">
        <v>1508261963</v>
      </c>
      <c r="E326" s="39" t="s">
        <v>793</v>
      </c>
      <c r="F326" s="29">
        <v>1</v>
      </c>
      <c r="G326" s="15">
        <f t="shared" ref="G326:G389" si="10">IF(F326=1,2007,IF(F326=2,2008,2009))</f>
        <v>2007</v>
      </c>
      <c r="H326" t="s">
        <v>3815</v>
      </c>
      <c r="K326" t="str">
        <f t="shared" ref="K326:K389" si="11">CONCATENATE($K$4,A326,",",B326,",",C326,",","'",D326,"'",",","'",E326,"'",",",F326,",","'",G326,"'",")",";")</f>
        <v>insert into pendaftaran (id,status_lulus,status_verifikasi,npm,pelamar,nomor_periode,tahun_periode) values (322,FALSE,FALSE,'1508261963','Rhodes.Lara22',1,'2007');</v>
      </c>
    </row>
    <row r="327" spans="1:11" x14ac:dyDescent="0.35">
      <c r="A327" s="15">
        <v>323</v>
      </c>
      <c r="B327" t="b">
        <v>0</v>
      </c>
      <c r="C327" t="b">
        <v>0</v>
      </c>
      <c r="D327" s="30">
        <v>1508261965</v>
      </c>
      <c r="E327" s="39" t="s">
        <v>794</v>
      </c>
      <c r="F327" s="29">
        <v>1</v>
      </c>
      <c r="G327" s="15">
        <f t="shared" si="10"/>
        <v>2007</v>
      </c>
      <c r="H327" t="s">
        <v>3815</v>
      </c>
      <c r="K327" t="str">
        <f t="shared" si="11"/>
        <v>insert into pendaftaran (id,status_lulus,status_verifikasi,npm,pelamar,nomor_periode,tahun_periode) values (323,FALSE,FALSE,'1508261965','Keller.Minerva36',1,'2007');</v>
      </c>
    </row>
    <row r="328" spans="1:11" x14ac:dyDescent="0.35">
      <c r="A328" s="15">
        <v>324</v>
      </c>
      <c r="B328" t="b">
        <v>0</v>
      </c>
      <c r="C328" t="b">
        <v>0</v>
      </c>
      <c r="D328" s="30">
        <v>1508261967</v>
      </c>
      <c r="E328" s="39" t="s">
        <v>795</v>
      </c>
      <c r="F328" s="29">
        <v>1</v>
      </c>
      <c r="G328" s="15">
        <f t="shared" si="10"/>
        <v>2007</v>
      </c>
      <c r="H328" t="s">
        <v>3815</v>
      </c>
      <c r="K328" t="str">
        <f t="shared" si="11"/>
        <v>insert into pendaftaran (id,status_lulus,status_verifikasi,npm,pelamar,nomor_periode,tahun_periode) values (324,FALSE,FALSE,'1508261967','Burke.Eugenia70',1,'2007');</v>
      </c>
    </row>
    <row r="329" spans="1:11" x14ac:dyDescent="0.35">
      <c r="A329" s="15">
        <v>325</v>
      </c>
      <c r="B329" t="b">
        <v>0</v>
      </c>
      <c r="C329" t="b">
        <v>0</v>
      </c>
      <c r="D329" s="30">
        <v>1508261969</v>
      </c>
      <c r="E329" s="39" t="s">
        <v>796</v>
      </c>
      <c r="F329" s="29">
        <v>1</v>
      </c>
      <c r="G329" s="15">
        <f t="shared" si="10"/>
        <v>2007</v>
      </c>
      <c r="H329" t="s">
        <v>3815</v>
      </c>
      <c r="K329" t="str">
        <f t="shared" si="11"/>
        <v>insert into pendaftaran (id,status_lulus,status_verifikasi,npm,pelamar,nomor_periode,tahun_periode) values (325,FALSE,FALSE,'1508261969','Gilmore.Clinton33',1,'2007');</v>
      </c>
    </row>
    <row r="330" spans="1:11" x14ac:dyDescent="0.35">
      <c r="A330" s="15">
        <v>326</v>
      </c>
      <c r="B330" t="b">
        <v>0</v>
      </c>
      <c r="C330" s="29" t="b">
        <v>1</v>
      </c>
      <c r="D330" s="30">
        <v>1508261971</v>
      </c>
      <c r="E330" s="39" t="s">
        <v>797</v>
      </c>
      <c r="F330" s="29">
        <v>1</v>
      </c>
      <c r="G330" s="15">
        <f t="shared" si="10"/>
        <v>2007</v>
      </c>
      <c r="H330" t="s">
        <v>3815</v>
      </c>
      <c r="K330" t="str">
        <f t="shared" si="11"/>
        <v>insert into pendaftaran (id,status_lulus,status_verifikasi,npm,pelamar,nomor_periode,tahun_periode) values (326,FALSE,TRUE,'1508261971','Turner.Amela17',1,'2007');</v>
      </c>
    </row>
    <row r="331" spans="1:11" x14ac:dyDescent="0.35">
      <c r="A331" s="15">
        <v>327</v>
      </c>
      <c r="B331" t="b">
        <v>0</v>
      </c>
      <c r="C331" s="29" t="b">
        <v>1</v>
      </c>
      <c r="D331" s="30">
        <v>1508261973</v>
      </c>
      <c r="E331" s="39" t="s">
        <v>798</v>
      </c>
      <c r="F331" s="29">
        <v>1</v>
      </c>
      <c r="G331" s="15">
        <f t="shared" si="10"/>
        <v>2007</v>
      </c>
      <c r="H331" t="s">
        <v>3815</v>
      </c>
      <c r="K331" t="str">
        <f t="shared" si="11"/>
        <v>insert into pendaftaran (id,status_lulus,status_verifikasi,npm,pelamar,nomor_periode,tahun_periode) values (327,FALSE,TRUE,'1508261973','Levy.Cherokee62',1,'2007');</v>
      </c>
    </row>
    <row r="332" spans="1:11" x14ac:dyDescent="0.35">
      <c r="A332" s="15">
        <v>328</v>
      </c>
      <c r="B332" t="b">
        <v>0</v>
      </c>
      <c r="C332" s="29" t="b">
        <v>1</v>
      </c>
      <c r="D332" s="30">
        <v>1508261975</v>
      </c>
      <c r="E332" s="39" t="s">
        <v>799</v>
      </c>
      <c r="F332" s="29">
        <v>1</v>
      </c>
      <c r="G332" s="15">
        <f t="shared" si="10"/>
        <v>2007</v>
      </c>
      <c r="H332" t="s">
        <v>3815</v>
      </c>
      <c r="K332" t="str">
        <f t="shared" si="11"/>
        <v>insert into pendaftaran (id,status_lulus,status_verifikasi,npm,pelamar,nomor_periode,tahun_periode) values (328,FALSE,TRUE,'1508261975','Yates.Olivia55',1,'2007');</v>
      </c>
    </row>
    <row r="333" spans="1:11" x14ac:dyDescent="0.35">
      <c r="A333" s="15">
        <v>329</v>
      </c>
      <c r="B333" t="b">
        <v>0</v>
      </c>
      <c r="C333" s="29" t="b">
        <v>1</v>
      </c>
      <c r="D333" s="30">
        <v>1508261977</v>
      </c>
      <c r="E333" s="39" t="s">
        <v>800</v>
      </c>
      <c r="F333" s="29">
        <v>1</v>
      </c>
      <c r="G333" s="15">
        <f t="shared" si="10"/>
        <v>2007</v>
      </c>
      <c r="H333" t="s">
        <v>3815</v>
      </c>
      <c r="K333" t="str">
        <f t="shared" si="11"/>
        <v>insert into pendaftaran (id,status_lulus,status_verifikasi,npm,pelamar,nomor_periode,tahun_periode) values (329,FALSE,TRUE,'1508261977','Singleton.Brynne89',1,'2007');</v>
      </c>
    </row>
    <row r="334" spans="1:11" x14ac:dyDescent="0.35">
      <c r="A334" s="15">
        <v>330</v>
      </c>
      <c r="B334" t="b">
        <v>0</v>
      </c>
      <c r="C334" s="29" t="b">
        <v>1</v>
      </c>
      <c r="D334" s="30">
        <v>1508261979</v>
      </c>
      <c r="E334" s="39" t="s">
        <v>801</v>
      </c>
      <c r="F334" s="29">
        <v>1</v>
      </c>
      <c r="G334" s="15">
        <f t="shared" si="10"/>
        <v>2007</v>
      </c>
      <c r="H334" t="s">
        <v>3815</v>
      </c>
      <c r="K334" t="str">
        <f t="shared" si="11"/>
        <v>insert into pendaftaran (id,status_lulus,status_verifikasi,npm,pelamar,nomor_periode,tahun_periode) values (330,FALSE,TRUE,'1508261979','Miles.Nicole92',1,'2007');</v>
      </c>
    </row>
    <row r="335" spans="1:11" x14ac:dyDescent="0.35">
      <c r="A335" s="15">
        <v>331</v>
      </c>
      <c r="B335" t="b">
        <v>0</v>
      </c>
      <c r="C335" s="29" t="b">
        <v>1</v>
      </c>
      <c r="D335" s="30">
        <v>1508261981</v>
      </c>
      <c r="E335" s="39" t="s">
        <v>802</v>
      </c>
      <c r="F335" s="29">
        <v>1</v>
      </c>
      <c r="G335" s="15">
        <f t="shared" si="10"/>
        <v>2007</v>
      </c>
      <c r="H335" t="s">
        <v>3815</v>
      </c>
      <c r="K335" t="str">
        <f t="shared" si="11"/>
        <v>insert into pendaftaran (id,status_lulus,status_verifikasi,npm,pelamar,nomor_periode,tahun_periode) values (331,FALSE,TRUE,'1508261981','Petersen.Cairo68',1,'2007');</v>
      </c>
    </row>
    <row r="336" spans="1:11" x14ac:dyDescent="0.35">
      <c r="A336" s="15">
        <v>332</v>
      </c>
      <c r="B336" t="b">
        <v>0</v>
      </c>
      <c r="C336" s="29" t="b">
        <v>1</v>
      </c>
      <c r="D336" s="30">
        <v>1508261983</v>
      </c>
      <c r="E336" s="39" t="s">
        <v>803</v>
      </c>
      <c r="F336" s="29">
        <v>1</v>
      </c>
      <c r="G336" s="15">
        <f t="shared" si="10"/>
        <v>2007</v>
      </c>
      <c r="H336" t="s">
        <v>3815</v>
      </c>
      <c r="K336" t="str">
        <f t="shared" si="11"/>
        <v>insert into pendaftaran (id,status_lulus,status_verifikasi,npm,pelamar,nomor_periode,tahun_periode) values (332,FALSE,TRUE,'1508261983','Mcfadden.Sharon10',1,'2007');</v>
      </c>
    </row>
    <row r="337" spans="1:11" x14ac:dyDescent="0.35">
      <c r="A337" s="15">
        <v>333</v>
      </c>
      <c r="B337" t="b">
        <v>0</v>
      </c>
      <c r="C337" t="b">
        <v>0</v>
      </c>
      <c r="D337" s="30">
        <v>1508261985</v>
      </c>
      <c r="E337" s="39" t="s">
        <v>804</v>
      </c>
      <c r="F337" s="29">
        <v>1</v>
      </c>
      <c r="G337" s="15">
        <f t="shared" si="10"/>
        <v>2007</v>
      </c>
      <c r="H337" t="s">
        <v>3815</v>
      </c>
      <c r="K337" t="str">
        <f t="shared" si="11"/>
        <v>insert into pendaftaran (id,status_lulus,status_verifikasi,npm,pelamar,nomor_periode,tahun_periode) values (333,FALSE,FALSE,'1508261985','Atkins.Judah32',1,'2007');</v>
      </c>
    </row>
    <row r="338" spans="1:11" x14ac:dyDescent="0.35">
      <c r="A338" s="15">
        <v>334</v>
      </c>
      <c r="B338" t="b">
        <v>0</v>
      </c>
      <c r="C338" t="b">
        <v>0</v>
      </c>
      <c r="D338" s="30">
        <v>1508261987</v>
      </c>
      <c r="E338" s="39" t="s">
        <v>805</v>
      </c>
      <c r="F338" s="29">
        <v>1</v>
      </c>
      <c r="G338" s="15">
        <f t="shared" si="10"/>
        <v>2007</v>
      </c>
      <c r="H338" t="s">
        <v>3815</v>
      </c>
      <c r="K338" t="str">
        <f t="shared" si="11"/>
        <v>insert into pendaftaran (id,status_lulus,status_verifikasi,npm,pelamar,nomor_periode,tahun_periode) values (334,FALSE,FALSE,'1508261987','Dunn.Montana12',1,'2007');</v>
      </c>
    </row>
    <row r="339" spans="1:11" x14ac:dyDescent="0.35">
      <c r="A339" s="15">
        <v>335</v>
      </c>
      <c r="B339" t="b">
        <v>0</v>
      </c>
      <c r="C339" t="b">
        <v>0</v>
      </c>
      <c r="D339" s="30">
        <v>1508261989</v>
      </c>
      <c r="E339" s="39" t="s">
        <v>806</v>
      </c>
      <c r="F339" s="29">
        <v>1</v>
      </c>
      <c r="G339" s="15">
        <f t="shared" si="10"/>
        <v>2007</v>
      </c>
      <c r="H339" t="s">
        <v>3815</v>
      </c>
      <c r="K339" t="str">
        <f t="shared" si="11"/>
        <v>insert into pendaftaran (id,status_lulus,status_verifikasi,npm,pelamar,nomor_periode,tahun_periode) values (335,FALSE,FALSE,'1508261989','Daugherty.Fallon98',1,'2007');</v>
      </c>
    </row>
    <row r="340" spans="1:11" x14ac:dyDescent="0.35">
      <c r="A340" s="15">
        <v>336</v>
      </c>
      <c r="B340" t="b">
        <v>0</v>
      </c>
      <c r="C340" t="b">
        <v>0</v>
      </c>
      <c r="D340" s="30">
        <v>1508261991</v>
      </c>
      <c r="E340" s="39" t="s">
        <v>807</v>
      </c>
      <c r="F340" s="29">
        <v>1</v>
      </c>
      <c r="G340" s="15">
        <f t="shared" si="10"/>
        <v>2007</v>
      </c>
      <c r="H340" t="s">
        <v>3815</v>
      </c>
      <c r="K340" t="str">
        <f t="shared" si="11"/>
        <v>insert into pendaftaran (id,status_lulus,status_verifikasi,npm,pelamar,nomor_periode,tahun_periode) values (336,FALSE,FALSE,'1508261991','Farmer.Dora53',1,'2007');</v>
      </c>
    </row>
    <row r="341" spans="1:11" x14ac:dyDescent="0.35">
      <c r="A341" s="15">
        <v>337</v>
      </c>
      <c r="B341" t="b">
        <v>0</v>
      </c>
      <c r="C341" t="b">
        <v>0</v>
      </c>
      <c r="D341" s="30">
        <v>1508261993</v>
      </c>
      <c r="E341" s="39" t="s">
        <v>808</v>
      </c>
      <c r="F341" s="29">
        <v>1</v>
      </c>
      <c r="G341" s="15">
        <f t="shared" si="10"/>
        <v>2007</v>
      </c>
      <c r="H341" t="s">
        <v>3815</v>
      </c>
      <c r="K341" t="str">
        <f t="shared" si="11"/>
        <v>insert into pendaftaran (id,status_lulus,status_verifikasi,npm,pelamar,nomor_periode,tahun_periode) values (337,FALSE,FALSE,'1508261993','Moon.Emerald95',1,'2007');</v>
      </c>
    </row>
    <row r="342" spans="1:11" x14ac:dyDescent="0.35">
      <c r="A342" s="15">
        <v>338</v>
      </c>
      <c r="B342" t="b">
        <v>0</v>
      </c>
      <c r="C342" s="29" t="b">
        <v>1</v>
      </c>
      <c r="D342" s="30">
        <v>1508261995</v>
      </c>
      <c r="E342" s="39" t="s">
        <v>809</v>
      </c>
      <c r="F342" s="29">
        <v>1</v>
      </c>
      <c r="G342" s="15">
        <f t="shared" si="10"/>
        <v>2007</v>
      </c>
      <c r="H342" t="s">
        <v>3815</v>
      </c>
      <c r="K342" t="str">
        <f t="shared" si="11"/>
        <v>insert into pendaftaran (id,status_lulus,status_verifikasi,npm,pelamar,nomor_periode,tahun_periode) values (338,FALSE,TRUE,'1508261995','Michael.Hiroko23',1,'2007');</v>
      </c>
    </row>
    <row r="343" spans="1:11" x14ac:dyDescent="0.35">
      <c r="A343" s="15">
        <v>339</v>
      </c>
      <c r="B343" t="b">
        <v>0</v>
      </c>
      <c r="C343" s="29" t="b">
        <v>1</v>
      </c>
      <c r="D343" s="30">
        <v>1508261997</v>
      </c>
      <c r="E343" s="39" t="s">
        <v>810</v>
      </c>
      <c r="F343" s="29">
        <v>1</v>
      </c>
      <c r="G343" s="15">
        <f t="shared" si="10"/>
        <v>2007</v>
      </c>
      <c r="H343" t="s">
        <v>3815</v>
      </c>
      <c r="K343" t="str">
        <f t="shared" si="11"/>
        <v>insert into pendaftaran (id,status_lulus,status_verifikasi,npm,pelamar,nomor_periode,tahun_periode) values (339,FALSE,TRUE,'1508261997','Collins.Darius81',1,'2007');</v>
      </c>
    </row>
    <row r="344" spans="1:11" x14ac:dyDescent="0.35">
      <c r="A344" s="15">
        <v>340</v>
      </c>
      <c r="B344" t="b">
        <v>0</v>
      </c>
      <c r="C344" s="29" t="b">
        <v>1</v>
      </c>
      <c r="D344" s="30">
        <v>1508261999</v>
      </c>
      <c r="E344" s="39" t="s">
        <v>811</v>
      </c>
      <c r="F344" s="29">
        <v>1</v>
      </c>
      <c r="G344" s="15">
        <f t="shared" si="10"/>
        <v>2007</v>
      </c>
      <c r="H344" t="s">
        <v>3815</v>
      </c>
      <c r="K344" t="str">
        <f t="shared" si="11"/>
        <v>insert into pendaftaran (id,status_lulus,status_verifikasi,npm,pelamar,nomor_periode,tahun_periode) values (340,FALSE,TRUE,'1508261999','Garrett.Zeph49',1,'2007');</v>
      </c>
    </row>
    <row r="345" spans="1:11" x14ac:dyDescent="0.35">
      <c r="A345" s="15">
        <v>341</v>
      </c>
      <c r="B345" t="b">
        <v>0</v>
      </c>
      <c r="C345" s="29" t="b">
        <v>1</v>
      </c>
      <c r="D345" s="30">
        <v>1508262001</v>
      </c>
      <c r="E345" s="39" t="s">
        <v>812</v>
      </c>
      <c r="F345" s="29">
        <v>1</v>
      </c>
      <c r="G345" s="15">
        <f t="shared" si="10"/>
        <v>2007</v>
      </c>
      <c r="H345" t="s">
        <v>3815</v>
      </c>
      <c r="K345" t="str">
        <f t="shared" si="11"/>
        <v>insert into pendaftaran (id,status_lulus,status_verifikasi,npm,pelamar,nomor_periode,tahun_periode) values (341,FALSE,TRUE,'1508262001','Colon.Ursa10',1,'2007');</v>
      </c>
    </row>
    <row r="346" spans="1:11" x14ac:dyDescent="0.35">
      <c r="A346" s="15">
        <v>342</v>
      </c>
      <c r="B346" t="b">
        <v>0</v>
      </c>
      <c r="C346" s="29" t="b">
        <v>1</v>
      </c>
      <c r="D346" s="30">
        <v>1508262003</v>
      </c>
      <c r="E346" s="39" t="s">
        <v>813</v>
      </c>
      <c r="F346" s="29">
        <v>1</v>
      </c>
      <c r="G346" s="15">
        <f t="shared" si="10"/>
        <v>2007</v>
      </c>
      <c r="H346" t="s">
        <v>3815</v>
      </c>
      <c r="K346" t="str">
        <f t="shared" si="11"/>
        <v>insert into pendaftaran (id,status_lulus,status_verifikasi,npm,pelamar,nomor_periode,tahun_periode) values (342,FALSE,TRUE,'1508262003','Estes.Jarrod4',1,'2007');</v>
      </c>
    </row>
    <row r="347" spans="1:11" x14ac:dyDescent="0.35">
      <c r="A347" s="15">
        <v>343</v>
      </c>
      <c r="B347" t="b">
        <v>0</v>
      </c>
      <c r="C347" s="29" t="b">
        <v>1</v>
      </c>
      <c r="D347" s="30">
        <v>1508262005</v>
      </c>
      <c r="E347" s="39" t="s">
        <v>814</v>
      </c>
      <c r="F347" s="29">
        <v>1</v>
      </c>
      <c r="G347" s="15">
        <f t="shared" si="10"/>
        <v>2007</v>
      </c>
      <c r="H347" t="s">
        <v>3815</v>
      </c>
      <c r="K347" t="str">
        <f t="shared" si="11"/>
        <v>insert into pendaftaran (id,status_lulus,status_verifikasi,npm,pelamar,nomor_periode,tahun_periode) values (343,FALSE,TRUE,'1508262005','Hobbs.Karen39',1,'2007');</v>
      </c>
    </row>
    <row r="348" spans="1:11" x14ac:dyDescent="0.35">
      <c r="A348" s="15">
        <v>344</v>
      </c>
      <c r="B348" t="b">
        <v>0</v>
      </c>
      <c r="C348" s="29" t="b">
        <v>1</v>
      </c>
      <c r="D348" s="30">
        <v>1508262007</v>
      </c>
      <c r="E348" s="39" t="s">
        <v>815</v>
      </c>
      <c r="F348" s="29">
        <v>1</v>
      </c>
      <c r="G348" s="15">
        <f t="shared" si="10"/>
        <v>2007</v>
      </c>
      <c r="H348" t="s">
        <v>3815</v>
      </c>
      <c r="K348" t="str">
        <f t="shared" si="11"/>
        <v>insert into pendaftaran (id,status_lulus,status_verifikasi,npm,pelamar,nomor_periode,tahun_periode) values (344,FALSE,TRUE,'1508262007','Jacobs.Callie84',1,'2007');</v>
      </c>
    </row>
    <row r="349" spans="1:11" x14ac:dyDescent="0.35">
      <c r="A349" s="15">
        <v>345</v>
      </c>
      <c r="B349" t="b">
        <v>0</v>
      </c>
      <c r="C349" s="29" t="b">
        <v>1</v>
      </c>
      <c r="D349" s="30">
        <v>1508262009</v>
      </c>
      <c r="E349" s="39" t="s">
        <v>816</v>
      </c>
      <c r="F349" s="29">
        <v>1</v>
      </c>
      <c r="G349" s="15">
        <f t="shared" si="10"/>
        <v>2007</v>
      </c>
      <c r="H349" t="s">
        <v>3815</v>
      </c>
      <c r="K349" t="str">
        <f t="shared" si="11"/>
        <v>insert into pendaftaran (id,status_lulus,status_verifikasi,npm,pelamar,nomor_periode,tahun_periode) values (345,FALSE,TRUE,'1508262009','Jackson.Dahlia87',1,'2007');</v>
      </c>
    </row>
    <row r="350" spans="1:11" x14ac:dyDescent="0.35">
      <c r="A350" s="15">
        <v>346</v>
      </c>
      <c r="B350" t="b">
        <v>0</v>
      </c>
      <c r="C350" s="29" t="b">
        <v>1</v>
      </c>
      <c r="D350" s="30">
        <v>1508262011</v>
      </c>
      <c r="E350" s="39" t="s">
        <v>817</v>
      </c>
      <c r="F350" s="29">
        <v>1</v>
      </c>
      <c r="G350" s="15">
        <f t="shared" si="10"/>
        <v>2007</v>
      </c>
      <c r="H350" t="s">
        <v>3815</v>
      </c>
      <c r="K350" t="str">
        <f t="shared" si="11"/>
        <v>insert into pendaftaran (id,status_lulus,status_verifikasi,npm,pelamar,nomor_periode,tahun_periode) values (346,FALSE,TRUE,'1508262011','Stevenson.Madaline67',1,'2007');</v>
      </c>
    </row>
    <row r="351" spans="1:11" x14ac:dyDescent="0.35">
      <c r="A351" s="15">
        <v>347</v>
      </c>
      <c r="B351" t="b">
        <v>0</v>
      </c>
      <c r="C351" s="29" t="b">
        <v>1</v>
      </c>
      <c r="D351" s="30">
        <v>1508262013</v>
      </c>
      <c r="E351" s="39" t="s">
        <v>818</v>
      </c>
      <c r="F351" s="29">
        <v>1</v>
      </c>
      <c r="G351" s="15">
        <f t="shared" si="10"/>
        <v>2007</v>
      </c>
      <c r="H351" t="s">
        <v>3815</v>
      </c>
      <c r="K351" t="str">
        <f t="shared" si="11"/>
        <v>insert into pendaftaran (id,status_lulus,status_verifikasi,npm,pelamar,nomor_periode,tahun_periode) values (347,FALSE,TRUE,'1508262013','Kennedy.Alice96',1,'2007');</v>
      </c>
    </row>
    <row r="352" spans="1:11" x14ac:dyDescent="0.35">
      <c r="A352" s="15">
        <v>348</v>
      </c>
      <c r="B352" t="b">
        <v>0</v>
      </c>
      <c r="C352" s="29" t="b">
        <v>1</v>
      </c>
      <c r="D352" s="30">
        <v>1508262015</v>
      </c>
      <c r="E352" s="39" t="s">
        <v>819</v>
      </c>
      <c r="F352" s="29">
        <v>1</v>
      </c>
      <c r="G352" s="15">
        <f t="shared" si="10"/>
        <v>2007</v>
      </c>
      <c r="H352" t="s">
        <v>3815</v>
      </c>
      <c r="K352" t="str">
        <f t="shared" si="11"/>
        <v>insert into pendaftaran (id,status_lulus,status_verifikasi,npm,pelamar,nomor_periode,tahun_periode) values (348,FALSE,TRUE,'1508262015','Jordan.Roanna91',1,'2007');</v>
      </c>
    </row>
    <row r="353" spans="1:11" x14ac:dyDescent="0.35">
      <c r="A353" s="15">
        <v>349</v>
      </c>
      <c r="B353" t="b">
        <v>0</v>
      </c>
      <c r="C353" s="29" t="b">
        <v>1</v>
      </c>
      <c r="D353" s="30">
        <v>1508262017</v>
      </c>
      <c r="E353" s="39" t="s">
        <v>820</v>
      </c>
      <c r="F353" s="29">
        <v>1</v>
      </c>
      <c r="G353" s="15">
        <f t="shared" si="10"/>
        <v>2007</v>
      </c>
      <c r="H353" t="s">
        <v>3815</v>
      </c>
      <c r="K353" t="str">
        <f t="shared" si="11"/>
        <v>insert into pendaftaran (id,status_lulus,status_verifikasi,npm,pelamar,nomor_periode,tahun_periode) values (349,FALSE,TRUE,'1508262017','Lawson.Asher8',1,'2007');</v>
      </c>
    </row>
    <row r="354" spans="1:11" x14ac:dyDescent="0.35">
      <c r="A354" s="15">
        <v>350</v>
      </c>
      <c r="B354" t="b">
        <v>0</v>
      </c>
      <c r="C354" s="29" t="b">
        <v>1</v>
      </c>
      <c r="D354" s="30">
        <v>1508262019</v>
      </c>
      <c r="E354" s="39" t="s">
        <v>821</v>
      </c>
      <c r="F354" s="29">
        <v>1</v>
      </c>
      <c r="G354" s="15">
        <f t="shared" si="10"/>
        <v>2007</v>
      </c>
      <c r="H354" t="s">
        <v>3815</v>
      </c>
      <c r="K354" t="str">
        <f t="shared" si="11"/>
        <v>insert into pendaftaran (id,status_lulus,status_verifikasi,npm,pelamar,nomor_periode,tahun_periode) values (350,FALSE,TRUE,'1508262019','Curry.Cailin95',1,'2007');</v>
      </c>
    </row>
    <row r="355" spans="1:11" x14ac:dyDescent="0.35">
      <c r="A355" s="15">
        <v>351</v>
      </c>
      <c r="B355" t="b">
        <v>0</v>
      </c>
      <c r="C355" s="29" t="b">
        <v>1</v>
      </c>
      <c r="D355" s="30">
        <v>1508262021</v>
      </c>
      <c r="E355" s="39" t="s">
        <v>822</v>
      </c>
      <c r="F355" s="29">
        <v>1</v>
      </c>
      <c r="G355" s="15">
        <f t="shared" si="10"/>
        <v>2007</v>
      </c>
      <c r="H355" t="s">
        <v>3815</v>
      </c>
      <c r="K355" t="str">
        <f t="shared" si="11"/>
        <v>insert into pendaftaran (id,status_lulus,status_verifikasi,npm,pelamar,nomor_periode,tahun_periode) values (351,FALSE,TRUE,'1508262021','Booker.Imelda6',1,'2007');</v>
      </c>
    </row>
    <row r="356" spans="1:11" x14ac:dyDescent="0.35">
      <c r="A356" s="15">
        <v>352</v>
      </c>
      <c r="B356" t="b">
        <v>0</v>
      </c>
      <c r="C356" s="29" t="b">
        <v>1</v>
      </c>
      <c r="D356" s="30">
        <v>1508262023</v>
      </c>
      <c r="E356" s="39" t="s">
        <v>823</v>
      </c>
      <c r="F356" s="29">
        <v>1</v>
      </c>
      <c r="G356" s="15">
        <f t="shared" si="10"/>
        <v>2007</v>
      </c>
      <c r="H356" t="s">
        <v>3815</v>
      </c>
      <c r="K356" t="str">
        <f t="shared" si="11"/>
        <v>insert into pendaftaran (id,status_lulus,status_verifikasi,npm,pelamar,nomor_periode,tahun_periode) values (352,FALSE,TRUE,'1508262023','Contreras.Kirsten46',1,'2007');</v>
      </c>
    </row>
    <row r="357" spans="1:11" x14ac:dyDescent="0.35">
      <c r="A357" s="15">
        <v>353</v>
      </c>
      <c r="B357" t="b">
        <v>0</v>
      </c>
      <c r="C357" s="29" t="b">
        <v>1</v>
      </c>
      <c r="D357" s="30">
        <v>1508262025</v>
      </c>
      <c r="E357" s="39" t="s">
        <v>824</v>
      </c>
      <c r="F357" s="29">
        <v>1</v>
      </c>
      <c r="G357" s="15">
        <f t="shared" si="10"/>
        <v>2007</v>
      </c>
      <c r="H357" t="s">
        <v>3815</v>
      </c>
      <c r="K357" t="str">
        <f t="shared" si="11"/>
        <v>insert into pendaftaran (id,status_lulus,status_verifikasi,npm,pelamar,nomor_periode,tahun_periode) values (353,FALSE,TRUE,'1508262025','Burgess.Warren34',1,'2007');</v>
      </c>
    </row>
    <row r="358" spans="1:11" x14ac:dyDescent="0.35">
      <c r="A358" s="15">
        <v>354</v>
      </c>
      <c r="B358" t="b">
        <v>0</v>
      </c>
      <c r="C358" s="29" t="b">
        <v>1</v>
      </c>
      <c r="D358" s="30">
        <v>1508262027</v>
      </c>
      <c r="E358" s="39" t="s">
        <v>825</v>
      </c>
      <c r="F358" s="29">
        <v>1</v>
      </c>
      <c r="G358" s="15">
        <f t="shared" si="10"/>
        <v>2007</v>
      </c>
      <c r="H358" t="s">
        <v>3815</v>
      </c>
      <c r="K358" t="str">
        <f t="shared" si="11"/>
        <v>insert into pendaftaran (id,status_lulus,status_verifikasi,npm,pelamar,nomor_periode,tahun_periode) values (354,FALSE,TRUE,'1508262027','Downs.Steel2',1,'2007');</v>
      </c>
    </row>
    <row r="359" spans="1:11" x14ac:dyDescent="0.35">
      <c r="A359" s="15">
        <v>355</v>
      </c>
      <c r="B359" t="b">
        <v>0</v>
      </c>
      <c r="C359" s="29" t="b">
        <v>1</v>
      </c>
      <c r="D359" s="30">
        <v>1508262029</v>
      </c>
      <c r="E359" s="39" t="s">
        <v>826</v>
      </c>
      <c r="F359" s="29">
        <v>1</v>
      </c>
      <c r="G359" s="15">
        <f t="shared" si="10"/>
        <v>2007</v>
      </c>
      <c r="H359" t="s">
        <v>3815</v>
      </c>
      <c r="K359" t="str">
        <f t="shared" si="11"/>
        <v>insert into pendaftaran (id,status_lulus,status_verifikasi,npm,pelamar,nomor_periode,tahun_periode) values (355,FALSE,TRUE,'1508262029','Benjamin.Jessica87',1,'2007');</v>
      </c>
    </row>
    <row r="360" spans="1:11" x14ac:dyDescent="0.35">
      <c r="A360" s="15">
        <v>356</v>
      </c>
      <c r="B360" t="b">
        <v>0</v>
      </c>
      <c r="C360" s="29" t="b">
        <v>1</v>
      </c>
      <c r="D360" s="30">
        <v>1508262031</v>
      </c>
      <c r="E360" s="39" t="s">
        <v>827</v>
      </c>
      <c r="F360" s="29">
        <v>1</v>
      </c>
      <c r="G360" s="15">
        <f t="shared" si="10"/>
        <v>2007</v>
      </c>
      <c r="H360" t="s">
        <v>3815</v>
      </c>
      <c r="K360" t="str">
        <f t="shared" si="11"/>
        <v>insert into pendaftaran (id,status_lulus,status_verifikasi,npm,pelamar,nomor_periode,tahun_periode) values (356,FALSE,TRUE,'1508262031','Harper.Jonas23',1,'2007');</v>
      </c>
    </row>
    <row r="361" spans="1:11" x14ac:dyDescent="0.35">
      <c r="A361" s="15">
        <v>357</v>
      </c>
      <c r="B361" t="b">
        <v>0</v>
      </c>
      <c r="C361" s="29" t="b">
        <v>1</v>
      </c>
      <c r="D361" s="30">
        <v>1508262033</v>
      </c>
      <c r="E361" s="39" t="s">
        <v>828</v>
      </c>
      <c r="F361" s="29">
        <v>1</v>
      </c>
      <c r="G361" s="15">
        <f t="shared" si="10"/>
        <v>2007</v>
      </c>
      <c r="H361" t="s">
        <v>3815</v>
      </c>
      <c r="K361" t="str">
        <f t="shared" si="11"/>
        <v>insert into pendaftaran (id,status_lulus,status_verifikasi,npm,pelamar,nomor_periode,tahun_periode) values (357,FALSE,TRUE,'1508262033','Walls.Christopher5',1,'2007');</v>
      </c>
    </row>
    <row r="362" spans="1:11" x14ac:dyDescent="0.35">
      <c r="A362" s="15">
        <v>358</v>
      </c>
      <c r="B362" t="b">
        <v>0</v>
      </c>
      <c r="C362" s="29" t="b">
        <v>1</v>
      </c>
      <c r="D362" s="30">
        <v>1508262035</v>
      </c>
      <c r="E362" s="39" t="s">
        <v>829</v>
      </c>
      <c r="F362" s="29">
        <v>1</v>
      </c>
      <c r="G362" s="15">
        <f t="shared" si="10"/>
        <v>2007</v>
      </c>
      <c r="H362" t="s">
        <v>3815</v>
      </c>
      <c r="K362" t="str">
        <f t="shared" si="11"/>
        <v>insert into pendaftaran (id,status_lulus,status_verifikasi,npm,pelamar,nomor_periode,tahun_periode) values (358,FALSE,TRUE,'1508262035','Skinner.Ruby31',1,'2007');</v>
      </c>
    </row>
    <row r="363" spans="1:11" x14ac:dyDescent="0.35">
      <c r="A363" s="15">
        <v>359</v>
      </c>
      <c r="B363" t="b">
        <v>0</v>
      </c>
      <c r="C363" s="29" t="b">
        <v>1</v>
      </c>
      <c r="D363" s="30">
        <v>1508262037</v>
      </c>
      <c r="E363" s="39" t="s">
        <v>830</v>
      </c>
      <c r="F363" s="29">
        <v>1</v>
      </c>
      <c r="G363" s="15">
        <f t="shared" si="10"/>
        <v>2007</v>
      </c>
      <c r="H363" t="s">
        <v>3815</v>
      </c>
      <c r="K363" t="str">
        <f t="shared" si="11"/>
        <v>insert into pendaftaran (id,status_lulus,status_verifikasi,npm,pelamar,nomor_periode,tahun_periode) values (359,FALSE,TRUE,'1508262037','Graham.Phelan12',1,'2007');</v>
      </c>
    </row>
    <row r="364" spans="1:11" x14ac:dyDescent="0.35">
      <c r="A364" s="15">
        <v>360</v>
      </c>
      <c r="B364" t="b">
        <v>0</v>
      </c>
      <c r="C364" s="29" t="b">
        <v>1</v>
      </c>
      <c r="D364" s="30">
        <v>1508262039</v>
      </c>
      <c r="E364" s="39" t="s">
        <v>831</v>
      </c>
      <c r="F364" s="29">
        <v>1</v>
      </c>
      <c r="G364" s="15">
        <f t="shared" si="10"/>
        <v>2007</v>
      </c>
      <c r="H364" t="s">
        <v>3815</v>
      </c>
      <c r="K364" t="str">
        <f t="shared" si="11"/>
        <v>insert into pendaftaran (id,status_lulus,status_verifikasi,npm,pelamar,nomor_periode,tahun_periode) values (360,FALSE,TRUE,'1508262039','Mckee.Emery64',1,'2007');</v>
      </c>
    </row>
    <row r="365" spans="1:11" x14ac:dyDescent="0.35">
      <c r="A365" s="15">
        <v>361</v>
      </c>
      <c r="B365" t="b">
        <v>0</v>
      </c>
      <c r="C365" t="b">
        <v>0</v>
      </c>
      <c r="D365" s="30">
        <v>1508262041</v>
      </c>
      <c r="E365" s="39" t="s">
        <v>832</v>
      </c>
      <c r="F365" s="29">
        <v>1</v>
      </c>
      <c r="G365" s="15">
        <f t="shared" si="10"/>
        <v>2007</v>
      </c>
      <c r="H365" t="s">
        <v>3815</v>
      </c>
      <c r="K365" t="str">
        <f t="shared" si="11"/>
        <v>insert into pendaftaran (id,status_lulus,status_verifikasi,npm,pelamar,nomor_periode,tahun_periode) values (361,FALSE,FALSE,'1508262041','Cole.Lillith48',1,'2007');</v>
      </c>
    </row>
    <row r="366" spans="1:11" x14ac:dyDescent="0.35">
      <c r="A366" s="15">
        <v>362</v>
      </c>
      <c r="B366" t="b">
        <v>0</v>
      </c>
      <c r="C366" t="b">
        <v>0</v>
      </c>
      <c r="D366" s="30">
        <v>1508262043</v>
      </c>
      <c r="E366" s="39" t="s">
        <v>833</v>
      </c>
      <c r="F366" s="29">
        <v>1</v>
      </c>
      <c r="G366" s="15">
        <f t="shared" si="10"/>
        <v>2007</v>
      </c>
      <c r="H366" t="s">
        <v>3815</v>
      </c>
      <c r="K366" t="str">
        <f t="shared" si="11"/>
        <v>insert into pendaftaran (id,status_lulus,status_verifikasi,npm,pelamar,nomor_periode,tahun_periode) values (362,FALSE,FALSE,'1508262043','Wagner.Hayden86',1,'2007');</v>
      </c>
    </row>
    <row r="367" spans="1:11" x14ac:dyDescent="0.35">
      <c r="A367" s="15">
        <v>363</v>
      </c>
      <c r="B367" t="b">
        <v>0</v>
      </c>
      <c r="C367" t="b">
        <v>0</v>
      </c>
      <c r="D367" s="30">
        <v>1508262045</v>
      </c>
      <c r="E367" s="39" t="s">
        <v>834</v>
      </c>
      <c r="F367" s="29">
        <v>1</v>
      </c>
      <c r="G367" s="15">
        <f t="shared" si="10"/>
        <v>2007</v>
      </c>
      <c r="H367" t="s">
        <v>3815</v>
      </c>
      <c r="K367" t="str">
        <f t="shared" si="11"/>
        <v>insert into pendaftaran (id,status_lulus,status_verifikasi,npm,pelamar,nomor_periode,tahun_periode) values (363,FALSE,FALSE,'1508262045','Noel.Yuli88',1,'2007');</v>
      </c>
    </row>
    <row r="368" spans="1:11" x14ac:dyDescent="0.35">
      <c r="A368" s="15">
        <v>364</v>
      </c>
      <c r="B368" t="b">
        <v>0</v>
      </c>
      <c r="C368" t="b">
        <v>0</v>
      </c>
      <c r="D368" s="30">
        <v>1508262047</v>
      </c>
      <c r="E368" s="39" t="s">
        <v>835</v>
      </c>
      <c r="F368" s="29">
        <v>1</v>
      </c>
      <c r="G368" s="15">
        <f t="shared" si="10"/>
        <v>2007</v>
      </c>
      <c r="H368" t="s">
        <v>3815</v>
      </c>
      <c r="K368" t="str">
        <f t="shared" si="11"/>
        <v>insert into pendaftaran (id,status_lulus,status_verifikasi,npm,pelamar,nomor_periode,tahun_periode) values (364,FALSE,FALSE,'1508262047','Jackson.Shelly76',1,'2007');</v>
      </c>
    </row>
    <row r="369" spans="1:11" x14ac:dyDescent="0.35">
      <c r="A369" s="15">
        <v>365</v>
      </c>
      <c r="B369" t="b">
        <v>0</v>
      </c>
      <c r="C369" t="b">
        <v>0</v>
      </c>
      <c r="D369" s="30">
        <v>1508262049</v>
      </c>
      <c r="E369" s="39" t="s">
        <v>836</v>
      </c>
      <c r="F369" s="29">
        <v>1</v>
      </c>
      <c r="G369" s="15">
        <f t="shared" si="10"/>
        <v>2007</v>
      </c>
      <c r="H369" t="s">
        <v>3815</v>
      </c>
      <c r="K369" t="str">
        <f t="shared" si="11"/>
        <v>insert into pendaftaran (id,status_lulus,status_verifikasi,npm,pelamar,nomor_periode,tahun_periode) values (365,FALSE,FALSE,'1508262049','Gamble.Hoyt29',1,'2007');</v>
      </c>
    </row>
    <row r="370" spans="1:11" x14ac:dyDescent="0.35">
      <c r="A370" s="15">
        <v>366</v>
      </c>
      <c r="B370" t="b">
        <v>0</v>
      </c>
      <c r="C370" t="b">
        <v>0</v>
      </c>
      <c r="D370" s="30">
        <v>1508262051</v>
      </c>
      <c r="E370" s="39" t="s">
        <v>837</v>
      </c>
      <c r="F370" s="29">
        <v>1</v>
      </c>
      <c r="G370" s="15">
        <f t="shared" si="10"/>
        <v>2007</v>
      </c>
      <c r="H370" t="s">
        <v>3815</v>
      </c>
      <c r="K370" t="str">
        <f t="shared" si="11"/>
        <v>insert into pendaftaran (id,status_lulus,status_verifikasi,npm,pelamar,nomor_periode,tahun_periode) values (366,FALSE,FALSE,'1508262051','Scott.Mira46',1,'2007');</v>
      </c>
    </row>
    <row r="371" spans="1:11" x14ac:dyDescent="0.35">
      <c r="A371" s="15">
        <v>367</v>
      </c>
      <c r="B371" t="b">
        <v>0</v>
      </c>
      <c r="C371" t="b">
        <v>0</v>
      </c>
      <c r="D371" s="30">
        <v>1508262053</v>
      </c>
      <c r="E371" s="39" t="s">
        <v>838</v>
      </c>
      <c r="F371" s="29">
        <v>1</v>
      </c>
      <c r="G371" s="15">
        <f t="shared" si="10"/>
        <v>2007</v>
      </c>
      <c r="H371" t="s">
        <v>3815</v>
      </c>
      <c r="K371" t="str">
        <f t="shared" si="11"/>
        <v>insert into pendaftaran (id,status_lulus,status_verifikasi,npm,pelamar,nomor_periode,tahun_periode) values (367,FALSE,FALSE,'1508262053','Sykes.Eliana60',1,'2007');</v>
      </c>
    </row>
    <row r="372" spans="1:11" x14ac:dyDescent="0.35">
      <c r="A372" s="15">
        <v>368</v>
      </c>
      <c r="B372" t="b">
        <v>0</v>
      </c>
      <c r="C372" t="b">
        <v>0</v>
      </c>
      <c r="D372" s="30">
        <v>1508262055</v>
      </c>
      <c r="E372" s="39" t="s">
        <v>839</v>
      </c>
      <c r="F372" s="29">
        <v>1</v>
      </c>
      <c r="G372" s="15">
        <f t="shared" si="10"/>
        <v>2007</v>
      </c>
      <c r="H372" t="s">
        <v>3815</v>
      </c>
      <c r="K372" t="str">
        <f t="shared" si="11"/>
        <v>insert into pendaftaran (id,status_lulus,status_verifikasi,npm,pelamar,nomor_periode,tahun_periode) values (368,FALSE,FALSE,'1508262055','Macias.Irene77',1,'2007');</v>
      </c>
    </row>
    <row r="373" spans="1:11" x14ac:dyDescent="0.35">
      <c r="A373" s="15">
        <v>369</v>
      </c>
      <c r="B373" t="b">
        <v>0</v>
      </c>
      <c r="C373" t="b">
        <v>0</v>
      </c>
      <c r="D373" s="30">
        <v>1508262057</v>
      </c>
      <c r="E373" s="39" t="s">
        <v>840</v>
      </c>
      <c r="F373" s="29">
        <v>1</v>
      </c>
      <c r="G373" s="15">
        <f t="shared" si="10"/>
        <v>2007</v>
      </c>
      <c r="H373" t="s">
        <v>3815</v>
      </c>
      <c r="K373" t="str">
        <f t="shared" si="11"/>
        <v>insert into pendaftaran (id,status_lulus,status_verifikasi,npm,pelamar,nomor_periode,tahun_periode) values (369,FALSE,FALSE,'1508262057','Romero.Margaret4',1,'2007');</v>
      </c>
    </row>
    <row r="374" spans="1:11" x14ac:dyDescent="0.35">
      <c r="A374" s="15">
        <v>370</v>
      </c>
      <c r="B374" t="b">
        <v>0</v>
      </c>
      <c r="C374" t="b">
        <v>0</v>
      </c>
      <c r="D374" s="30">
        <v>1508262059</v>
      </c>
      <c r="E374" s="39" t="s">
        <v>841</v>
      </c>
      <c r="F374" s="29">
        <v>1</v>
      </c>
      <c r="G374" s="15">
        <f t="shared" si="10"/>
        <v>2007</v>
      </c>
      <c r="H374" t="s">
        <v>3815</v>
      </c>
      <c r="K374" t="str">
        <f t="shared" si="11"/>
        <v>insert into pendaftaran (id,status_lulus,status_verifikasi,npm,pelamar,nomor_periode,tahun_periode) values (370,FALSE,FALSE,'1508262059','Newton.Logan47',1,'2007');</v>
      </c>
    </row>
    <row r="375" spans="1:11" x14ac:dyDescent="0.35">
      <c r="A375" s="15">
        <v>371</v>
      </c>
      <c r="B375" t="b">
        <v>0</v>
      </c>
      <c r="C375" t="b">
        <v>0</v>
      </c>
      <c r="D375" s="30">
        <v>1508262061</v>
      </c>
      <c r="E375" s="39" t="s">
        <v>842</v>
      </c>
      <c r="F375" s="29">
        <v>1</v>
      </c>
      <c r="G375" s="15">
        <f t="shared" si="10"/>
        <v>2007</v>
      </c>
      <c r="H375" t="s">
        <v>3815</v>
      </c>
      <c r="K375" t="str">
        <f t="shared" si="11"/>
        <v>insert into pendaftaran (id,status_lulus,status_verifikasi,npm,pelamar,nomor_periode,tahun_periode) values (371,FALSE,FALSE,'1508262061','Dawson.Jasper77',1,'2007');</v>
      </c>
    </row>
    <row r="376" spans="1:11" x14ac:dyDescent="0.35">
      <c r="A376" s="15">
        <v>372</v>
      </c>
      <c r="B376" t="b">
        <v>0</v>
      </c>
      <c r="C376" t="b">
        <v>0</v>
      </c>
      <c r="D376" s="30">
        <v>1508262063</v>
      </c>
      <c r="E376" s="39" t="s">
        <v>843</v>
      </c>
      <c r="F376" s="29">
        <v>1</v>
      </c>
      <c r="G376" s="15">
        <f t="shared" si="10"/>
        <v>2007</v>
      </c>
      <c r="H376" t="s">
        <v>3815</v>
      </c>
      <c r="K376" t="str">
        <f t="shared" si="11"/>
        <v>insert into pendaftaran (id,status_lulus,status_verifikasi,npm,pelamar,nomor_periode,tahun_periode) values (372,FALSE,FALSE,'1508262063','Bray.Mallory49',1,'2007');</v>
      </c>
    </row>
    <row r="377" spans="1:11" x14ac:dyDescent="0.35">
      <c r="A377" s="15">
        <v>373</v>
      </c>
      <c r="B377" t="b">
        <v>0</v>
      </c>
      <c r="C377" t="b">
        <v>0</v>
      </c>
      <c r="D377" s="30">
        <v>1508262065</v>
      </c>
      <c r="E377" s="39" t="s">
        <v>844</v>
      </c>
      <c r="F377" s="29">
        <v>1</v>
      </c>
      <c r="G377" s="15">
        <f t="shared" si="10"/>
        <v>2007</v>
      </c>
      <c r="H377" t="s">
        <v>3815</v>
      </c>
      <c r="K377" t="str">
        <f t="shared" si="11"/>
        <v>insert into pendaftaran (id,status_lulus,status_verifikasi,npm,pelamar,nomor_periode,tahun_periode) values (373,FALSE,FALSE,'1508262065','Barron.Lewis19',1,'2007');</v>
      </c>
    </row>
    <row r="378" spans="1:11" x14ac:dyDescent="0.35">
      <c r="A378" s="15">
        <v>374</v>
      </c>
      <c r="B378" t="b">
        <v>0</v>
      </c>
      <c r="C378" t="b">
        <v>0</v>
      </c>
      <c r="D378" s="30">
        <v>1508262067</v>
      </c>
      <c r="E378" s="39" t="s">
        <v>845</v>
      </c>
      <c r="F378" s="29">
        <v>1</v>
      </c>
      <c r="G378" s="15">
        <f t="shared" si="10"/>
        <v>2007</v>
      </c>
      <c r="H378" t="s">
        <v>3815</v>
      </c>
      <c r="K378" t="str">
        <f t="shared" si="11"/>
        <v>insert into pendaftaran (id,status_lulus,status_verifikasi,npm,pelamar,nomor_periode,tahun_periode) values (374,FALSE,FALSE,'1508262067','Carney.Tanya48',1,'2007');</v>
      </c>
    </row>
    <row r="379" spans="1:11" x14ac:dyDescent="0.35">
      <c r="A379" s="15">
        <v>375</v>
      </c>
      <c r="B379" t="b">
        <v>0</v>
      </c>
      <c r="C379" t="b">
        <v>0</v>
      </c>
      <c r="D379" s="30">
        <v>1508262069</v>
      </c>
      <c r="E379" s="39" t="s">
        <v>846</v>
      </c>
      <c r="F379" s="29">
        <v>1</v>
      </c>
      <c r="G379" s="15">
        <f t="shared" si="10"/>
        <v>2007</v>
      </c>
      <c r="H379" t="s">
        <v>3815</v>
      </c>
      <c r="K379" t="str">
        <f t="shared" si="11"/>
        <v>insert into pendaftaran (id,status_lulus,status_verifikasi,npm,pelamar,nomor_periode,tahun_periode) values (375,FALSE,FALSE,'1508262069','Nolan.Lani42',1,'2007');</v>
      </c>
    </row>
    <row r="380" spans="1:11" x14ac:dyDescent="0.35">
      <c r="A380" s="15">
        <v>376</v>
      </c>
      <c r="B380" t="b">
        <v>0</v>
      </c>
      <c r="C380" t="b">
        <v>0</v>
      </c>
      <c r="D380" s="30">
        <v>1508262071</v>
      </c>
      <c r="E380" s="39" t="s">
        <v>847</v>
      </c>
      <c r="F380" s="29">
        <v>1</v>
      </c>
      <c r="G380" s="15">
        <f t="shared" si="10"/>
        <v>2007</v>
      </c>
      <c r="H380" t="s">
        <v>3815</v>
      </c>
      <c r="K380" t="str">
        <f t="shared" si="11"/>
        <v>insert into pendaftaran (id,status_lulus,status_verifikasi,npm,pelamar,nomor_periode,tahun_periode) values (376,FALSE,FALSE,'1508262071','Hansen.Candace3',1,'2007');</v>
      </c>
    </row>
    <row r="381" spans="1:11" x14ac:dyDescent="0.35">
      <c r="A381" s="15">
        <v>377</v>
      </c>
      <c r="B381" t="b">
        <v>0</v>
      </c>
      <c r="C381" t="b">
        <v>0</v>
      </c>
      <c r="D381" s="30">
        <v>1508262073</v>
      </c>
      <c r="E381" s="39" t="s">
        <v>848</v>
      </c>
      <c r="F381" s="29">
        <v>1</v>
      </c>
      <c r="G381" s="15">
        <f t="shared" si="10"/>
        <v>2007</v>
      </c>
      <c r="H381" t="s">
        <v>3815</v>
      </c>
      <c r="K381" t="str">
        <f t="shared" si="11"/>
        <v>insert into pendaftaran (id,status_lulus,status_verifikasi,npm,pelamar,nomor_periode,tahun_periode) values (377,FALSE,FALSE,'1508262073','Horn.Emery41',1,'2007');</v>
      </c>
    </row>
    <row r="382" spans="1:11" x14ac:dyDescent="0.35">
      <c r="A382" s="15">
        <v>378</v>
      </c>
      <c r="B382" t="b">
        <v>0</v>
      </c>
      <c r="C382" t="b">
        <v>0</v>
      </c>
      <c r="D382" s="30">
        <v>1508262075</v>
      </c>
      <c r="E382" s="39" t="s">
        <v>849</v>
      </c>
      <c r="F382" s="29">
        <v>1</v>
      </c>
      <c r="G382" s="15">
        <f t="shared" si="10"/>
        <v>2007</v>
      </c>
      <c r="H382" t="s">
        <v>3815</v>
      </c>
      <c r="K382" t="str">
        <f t="shared" si="11"/>
        <v>insert into pendaftaran (id,status_lulus,status_verifikasi,npm,pelamar,nomor_periode,tahun_periode) values (378,FALSE,FALSE,'1508262075','Collier.Ashely24',1,'2007');</v>
      </c>
    </row>
    <row r="383" spans="1:11" x14ac:dyDescent="0.35">
      <c r="A383" s="15">
        <v>379</v>
      </c>
      <c r="B383" t="b">
        <v>0</v>
      </c>
      <c r="C383" t="b">
        <v>0</v>
      </c>
      <c r="D383" s="30">
        <v>1508262077</v>
      </c>
      <c r="E383" s="39" t="s">
        <v>850</v>
      </c>
      <c r="F383" s="29">
        <v>1</v>
      </c>
      <c r="G383" s="15">
        <f t="shared" si="10"/>
        <v>2007</v>
      </c>
      <c r="H383" t="s">
        <v>3815</v>
      </c>
      <c r="K383" t="str">
        <f t="shared" si="11"/>
        <v>insert into pendaftaran (id,status_lulus,status_verifikasi,npm,pelamar,nomor_periode,tahun_periode) values (379,FALSE,FALSE,'1508262077','Barton.Michelle11',1,'2007');</v>
      </c>
    </row>
    <row r="384" spans="1:11" x14ac:dyDescent="0.35">
      <c r="A384" s="15">
        <v>380</v>
      </c>
      <c r="B384" t="b">
        <v>0</v>
      </c>
      <c r="C384" t="b">
        <v>0</v>
      </c>
      <c r="D384" s="30">
        <v>1508262079</v>
      </c>
      <c r="E384" s="39" t="s">
        <v>851</v>
      </c>
      <c r="F384" s="29">
        <v>1</v>
      </c>
      <c r="G384" s="15">
        <f t="shared" si="10"/>
        <v>2007</v>
      </c>
      <c r="H384" t="s">
        <v>3815</v>
      </c>
      <c r="K384" t="str">
        <f t="shared" si="11"/>
        <v>insert into pendaftaran (id,status_lulus,status_verifikasi,npm,pelamar,nomor_periode,tahun_periode) values (380,FALSE,FALSE,'1508262079','Allen.James4',1,'2007');</v>
      </c>
    </row>
    <row r="385" spans="1:11" x14ac:dyDescent="0.35">
      <c r="A385" s="15">
        <v>381</v>
      </c>
      <c r="B385" t="b">
        <v>0</v>
      </c>
      <c r="C385" t="b">
        <v>0</v>
      </c>
      <c r="D385" s="30">
        <v>1508262081</v>
      </c>
      <c r="E385" s="39" t="s">
        <v>852</v>
      </c>
      <c r="F385" s="29">
        <v>1</v>
      </c>
      <c r="G385" s="15">
        <f t="shared" si="10"/>
        <v>2007</v>
      </c>
      <c r="H385" t="s">
        <v>3815</v>
      </c>
      <c r="K385" t="str">
        <f t="shared" si="11"/>
        <v>insert into pendaftaran (id,status_lulus,status_verifikasi,npm,pelamar,nomor_periode,tahun_periode) values (381,FALSE,FALSE,'1508262081','Hoffman.Clark45',1,'2007');</v>
      </c>
    </row>
    <row r="386" spans="1:11" x14ac:dyDescent="0.35">
      <c r="A386" s="15">
        <v>382</v>
      </c>
      <c r="B386" t="b">
        <v>0</v>
      </c>
      <c r="C386" t="b">
        <v>0</v>
      </c>
      <c r="D386" s="30">
        <v>1508262083</v>
      </c>
      <c r="E386" s="39" t="s">
        <v>853</v>
      </c>
      <c r="F386" s="29">
        <v>1</v>
      </c>
      <c r="G386" s="15">
        <f t="shared" si="10"/>
        <v>2007</v>
      </c>
      <c r="H386" t="s">
        <v>3815</v>
      </c>
      <c r="K386" t="str">
        <f t="shared" si="11"/>
        <v>insert into pendaftaran (id,status_lulus,status_verifikasi,npm,pelamar,nomor_periode,tahun_periode) values (382,FALSE,FALSE,'1508262083','Shields.Emi97',1,'2007');</v>
      </c>
    </row>
    <row r="387" spans="1:11" x14ac:dyDescent="0.35">
      <c r="A387" s="15">
        <v>383</v>
      </c>
      <c r="B387" t="b">
        <v>0</v>
      </c>
      <c r="C387" t="b">
        <v>0</v>
      </c>
      <c r="D387" s="30">
        <v>1508262085</v>
      </c>
      <c r="E387" s="39" t="s">
        <v>854</v>
      </c>
      <c r="F387" s="29">
        <v>1</v>
      </c>
      <c r="G387" s="15">
        <f t="shared" si="10"/>
        <v>2007</v>
      </c>
      <c r="H387" t="s">
        <v>3815</v>
      </c>
      <c r="K387" t="str">
        <f t="shared" si="11"/>
        <v>insert into pendaftaran (id,status_lulus,status_verifikasi,npm,pelamar,nomor_periode,tahun_periode) values (383,FALSE,FALSE,'1508262085','Holden.Martena56',1,'2007');</v>
      </c>
    </row>
    <row r="388" spans="1:11" x14ac:dyDescent="0.35">
      <c r="A388" s="15">
        <v>384</v>
      </c>
      <c r="B388" t="b">
        <v>0</v>
      </c>
      <c r="C388" t="b">
        <v>0</v>
      </c>
      <c r="D388" s="30">
        <v>1508262087</v>
      </c>
      <c r="E388" s="39" t="s">
        <v>855</v>
      </c>
      <c r="F388" s="29">
        <v>1</v>
      </c>
      <c r="G388" s="15">
        <f t="shared" si="10"/>
        <v>2007</v>
      </c>
      <c r="H388" t="s">
        <v>3815</v>
      </c>
      <c r="K388" t="str">
        <f t="shared" si="11"/>
        <v>insert into pendaftaran (id,status_lulus,status_verifikasi,npm,pelamar,nomor_periode,tahun_periode) values (384,FALSE,FALSE,'1508262087','Trevino.Remedios97',1,'2007');</v>
      </c>
    </row>
    <row r="389" spans="1:11" x14ac:dyDescent="0.35">
      <c r="A389" s="15">
        <v>385</v>
      </c>
      <c r="B389" t="b">
        <v>0</v>
      </c>
      <c r="C389" s="29" t="b">
        <v>1</v>
      </c>
      <c r="D389" s="30">
        <v>1508262089</v>
      </c>
      <c r="E389" s="39" t="s">
        <v>856</v>
      </c>
      <c r="F389" s="29">
        <v>1</v>
      </c>
      <c r="G389" s="15">
        <f t="shared" si="10"/>
        <v>2007</v>
      </c>
      <c r="H389" t="s">
        <v>3815</v>
      </c>
      <c r="K389" t="str">
        <f t="shared" si="11"/>
        <v>insert into pendaftaran (id,status_lulus,status_verifikasi,npm,pelamar,nomor_periode,tahun_periode) values (385,FALSE,TRUE,'1508262089','Aguilar.Jeremy92',1,'2007');</v>
      </c>
    </row>
    <row r="390" spans="1:11" x14ac:dyDescent="0.35">
      <c r="A390" s="15">
        <v>386</v>
      </c>
      <c r="B390" t="b">
        <v>0</v>
      </c>
      <c r="C390" s="29" t="b">
        <v>1</v>
      </c>
      <c r="D390" s="30">
        <v>1508262091</v>
      </c>
      <c r="E390" s="39" t="s">
        <v>857</v>
      </c>
      <c r="F390" s="29">
        <v>1</v>
      </c>
      <c r="G390" s="15">
        <f t="shared" ref="G390:G453" si="12">IF(F390=1,2007,IF(F390=2,2008,2009))</f>
        <v>2007</v>
      </c>
      <c r="H390" t="s">
        <v>3815</v>
      </c>
      <c r="K390" t="str">
        <f t="shared" ref="K390:K453" si="13">CONCATENATE($K$4,A390,",",B390,",",C390,",","'",D390,"'",",","'",E390,"'",",",F390,",","'",G390,"'",")",";")</f>
        <v>insert into pendaftaran (id,status_lulus,status_verifikasi,npm,pelamar,nomor_periode,tahun_periode) values (386,FALSE,TRUE,'1508262091','Ortega.Abbot37',1,'2007');</v>
      </c>
    </row>
    <row r="391" spans="1:11" x14ac:dyDescent="0.35">
      <c r="A391" s="15">
        <v>387</v>
      </c>
      <c r="B391" t="b">
        <v>0</v>
      </c>
      <c r="C391" s="29" t="b">
        <v>1</v>
      </c>
      <c r="D391" s="30">
        <v>1508262093</v>
      </c>
      <c r="E391" s="39" t="s">
        <v>858</v>
      </c>
      <c r="F391" s="29">
        <v>1</v>
      </c>
      <c r="G391" s="15">
        <f t="shared" si="12"/>
        <v>2007</v>
      </c>
      <c r="H391" t="s">
        <v>3815</v>
      </c>
      <c r="K391" t="str">
        <f t="shared" si="13"/>
        <v>insert into pendaftaran (id,status_lulus,status_verifikasi,npm,pelamar,nomor_periode,tahun_periode) values (387,FALSE,TRUE,'1508262093','Villarreal.Hyacinth58',1,'2007');</v>
      </c>
    </row>
    <row r="392" spans="1:11" x14ac:dyDescent="0.35">
      <c r="A392" s="15">
        <v>388</v>
      </c>
      <c r="B392" t="b">
        <v>0</v>
      </c>
      <c r="C392" s="29" t="b">
        <v>1</v>
      </c>
      <c r="D392" s="30">
        <v>1508262095</v>
      </c>
      <c r="E392" s="39" t="s">
        <v>859</v>
      </c>
      <c r="F392" s="29">
        <v>1</v>
      </c>
      <c r="G392" s="15">
        <f t="shared" si="12"/>
        <v>2007</v>
      </c>
      <c r="H392" t="s">
        <v>3815</v>
      </c>
      <c r="K392" t="str">
        <f t="shared" si="13"/>
        <v>insert into pendaftaran (id,status_lulus,status_verifikasi,npm,pelamar,nomor_periode,tahun_periode) values (388,FALSE,TRUE,'1508262095','Gibson.Ferris81',1,'2007');</v>
      </c>
    </row>
    <row r="393" spans="1:11" x14ac:dyDescent="0.35">
      <c r="A393" s="15">
        <v>389</v>
      </c>
      <c r="B393" t="b">
        <v>0</v>
      </c>
      <c r="C393" s="29" t="b">
        <v>1</v>
      </c>
      <c r="D393" s="30">
        <v>1508262097</v>
      </c>
      <c r="E393" s="39" t="s">
        <v>860</v>
      </c>
      <c r="F393" s="29">
        <v>1</v>
      </c>
      <c r="G393" s="15">
        <f t="shared" si="12"/>
        <v>2007</v>
      </c>
      <c r="H393" t="s">
        <v>3815</v>
      </c>
      <c r="K393" t="str">
        <f t="shared" si="13"/>
        <v>insert into pendaftaran (id,status_lulus,status_verifikasi,npm,pelamar,nomor_periode,tahun_periode) values (389,FALSE,TRUE,'1508262097','Castillo.Indigo58',1,'2007');</v>
      </c>
    </row>
    <row r="394" spans="1:11" x14ac:dyDescent="0.35">
      <c r="A394" s="15">
        <v>390</v>
      </c>
      <c r="B394" t="b">
        <v>0</v>
      </c>
      <c r="C394" s="29" t="b">
        <v>1</v>
      </c>
      <c r="D394" s="30">
        <v>1508262099</v>
      </c>
      <c r="E394" s="39" t="s">
        <v>861</v>
      </c>
      <c r="F394" s="29">
        <v>1</v>
      </c>
      <c r="G394" s="15">
        <f t="shared" si="12"/>
        <v>2007</v>
      </c>
      <c r="H394" t="s">
        <v>3815</v>
      </c>
      <c r="K394" t="str">
        <f t="shared" si="13"/>
        <v>insert into pendaftaran (id,status_lulus,status_verifikasi,npm,pelamar,nomor_periode,tahun_periode) values (390,FALSE,TRUE,'1508262099','Schroeder.Kermit67',1,'2007');</v>
      </c>
    </row>
    <row r="395" spans="1:11" x14ac:dyDescent="0.35">
      <c r="A395" s="15">
        <v>391</v>
      </c>
      <c r="B395" t="b">
        <v>0</v>
      </c>
      <c r="C395" s="29" t="b">
        <v>1</v>
      </c>
      <c r="D395" s="30">
        <v>1508262101</v>
      </c>
      <c r="E395" s="39" t="s">
        <v>862</v>
      </c>
      <c r="F395" s="29">
        <v>1</v>
      </c>
      <c r="G395" s="15">
        <f t="shared" si="12"/>
        <v>2007</v>
      </c>
      <c r="H395" t="s">
        <v>3815</v>
      </c>
      <c r="K395" t="str">
        <f t="shared" si="13"/>
        <v>insert into pendaftaran (id,status_lulus,status_verifikasi,npm,pelamar,nomor_periode,tahun_periode) values (391,FALSE,TRUE,'1508262101','Jacobson.Kelsie21',1,'2007');</v>
      </c>
    </row>
    <row r="396" spans="1:11" x14ac:dyDescent="0.35">
      <c r="A396" s="15">
        <v>392</v>
      </c>
      <c r="B396" t="b">
        <v>0</v>
      </c>
      <c r="C396" s="29" t="b">
        <v>1</v>
      </c>
      <c r="D396" s="30">
        <v>1508262103</v>
      </c>
      <c r="E396" s="39" t="s">
        <v>863</v>
      </c>
      <c r="F396" s="29">
        <v>1</v>
      </c>
      <c r="G396" s="15">
        <f t="shared" si="12"/>
        <v>2007</v>
      </c>
      <c r="H396" t="s">
        <v>3815</v>
      </c>
      <c r="K396" t="str">
        <f t="shared" si="13"/>
        <v>insert into pendaftaran (id,status_lulus,status_verifikasi,npm,pelamar,nomor_periode,tahun_periode) values (392,FALSE,TRUE,'1508262103','Howard.Cooper71',1,'2007');</v>
      </c>
    </row>
    <row r="397" spans="1:11" x14ac:dyDescent="0.35">
      <c r="A397" s="15">
        <v>393</v>
      </c>
      <c r="B397" t="b">
        <v>0</v>
      </c>
      <c r="C397" s="29" t="b">
        <v>1</v>
      </c>
      <c r="D397" s="30">
        <v>1508262105</v>
      </c>
      <c r="E397" s="39" t="s">
        <v>864</v>
      </c>
      <c r="F397" s="29">
        <v>1</v>
      </c>
      <c r="G397" s="15">
        <f t="shared" si="12"/>
        <v>2007</v>
      </c>
      <c r="H397" t="s">
        <v>3815</v>
      </c>
      <c r="K397" t="str">
        <f t="shared" si="13"/>
        <v>insert into pendaftaran (id,status_lulus,status_verifikasi,npm,pelamar,nomor_periode,tahun_periode) values (393,FALSE,TRUE,'1508262105','Burton.Wylie56',1,'2007');</v>
      </c>
    </row>
    <row r="398" spans="1:11" x14ac:dyDescent="0.35">
      <c r="A398" s="15">
        <v>394</v>
      </c>
      <c r="B398" t="b">
        <v>0</v>
      </c>
      <c r="C398" s="29" t="b">
        <v>1</v>
      </c>
      <c r="D398" s="30">
        <v>1508262107</v>
      </c>
      <c r="E398" s="39" t="s">
        <v>865</v>
      </c>
      <c r="F398" s="29">
        <v>1</v>
      </c>
      <c r="G398" s="15">
        <f t="shared" si="12"/>
        <v>2007</v>
      </c>
      <c r="H398" t="s">
        <v>3815</v>
      </c>
      <c r="K398" t="str">
        <f t="shared" si="13"/>
        <v>insert into pendaftaran (id,status_lulus,status_verifikasi,npm,pelamar,nomor_periode,tahun_periode) values (394,FALSE,TRUE,'1508262107','Gaines.Drake14',1,'2007');</v>
      </c>
    </row>
    <row r="399" spans="1:11" x14ac:dyDescent="0.35">
      <c r="A399" s="15">
        <v>395</v>
      </c>
      <c r="B399" t="b">
        <v>0</v>
      </c>
      <c r="C399" s="29" t="b">
        <v>1</v>
      </c>
      <c r="D399" s="30">
        <v>1508262109</v>
      </c>
      <c r="E399" s="39" t="s">
        <v>866</v>
      </c>
      <c r="F399" s="29">
        <v>1</v>
      </c>
      <c r="G399" s="15">
        <f t="shared" si="12"/>
        <v>2007</v>
      </c>
      <c r="H399" t="s">
        <v>3815</v>
      </c>
      <c r="K399" t="str">
        <f t="shared" si="13"/>
        <v>insert into pendaftaran (id,status_lulus,status_verifikasi,npm,pelamar,nomor_periode,tahun_periode) values (395,FALSE,TRUE,'1508262109','Carpenter.Ahmed11',1,'2007');</v>
      </c>
    </row>
    <row r="400" spans="1:11" x14ac:dyDescent="0.35">
      <c r="A400" s="15">
        <v>396</v>
      </c>
      <c r="B400" t="b">
        <v>0</v>
      </c>
      <c r="C400" s="29" t="b">
        <v>1</v>
      </c>
      <c r="D400" s="30">
        <v>1508262111</v>
      </c>
      <c r="E400" s="39" t="s">
        <v>867</v>
      </c>
      <c r="F400" s="29">
        <v>1</v>
      </c>
      <c r="G400" s="15">
        <f t="shared" si="12"/>
        <v>2007</v>
      </c>
      <c r="H400" t="s">
        <v>3815</v>
      </c>
      <c r="K400" t="str">
        <f t="shared" si="13"/>
        <v>insert into pendaftaran (id,status_lulus,status_verifikasi,npm,pelamar,nomor_periode,tahun_periode) values (396,FALSE,TRUE,'1508262111','Richardson.Aquila57',1,'2007');</v>
      </c>
    </row>
    <row r="401" spans="1:11" x14ac:dyDescent="0.35">
      <c r="A401" s="15">
        <v>397</v>
      </c>
      <c r="B401" t="b">
        <v>0</v>
      </c>
      <c r="C401" s="29" t="b">
        <v>1</v>
      </c>
      <c r="D401" s="30">
        <v>1508262113</v>
      </c>
      <c r="E401" s="39" t="s">
        <v>868</v>
      </c>
      <c r="F401" s="29">
        <v>1</v>
      </c>
      <c r="G401" s="15">
        <f t="shared" si="12"/>
        <v>2007</v>
      </c>
      <c r="H401" t="s">
        <v>3815</v>
      </c>
      <c r="K401" t="str">
        <f t="shared" si="13"/>
        <v>insert into pendaftaran (id,status_lulus,status_verifikasi,npm,pelamar,nomor_periode,tahun_periode) values (397,FALSE,TRUE,'1508262113','Mcdowell.Celeste67',1,'2007');</v>
      </c>
    </row>
    <row r="402" spans="1:11" x14ac:dyDescent="0.35">
      <c r="A402" s="15">
        <v>398</v>
      </c>
      <c r="B402" t="b">
        <v>0</v>
      </c>
      <c r="C402" s="29" t="b">
        <v>1</v>
      </c>
      <c r="D402" s="30">
        <v>1508262115</v>
      </c>
      <c r="E402" s="39" t="s">
        <v>869</v>
      </c>
      <c r="F402" s="29">
        <v>1</v>
      </c>
      <c r="G402" s="15">
        <f t="shared" si="12"/>
        <v>2007</v>
      </c>
      <c r="H402" t="s">
        <v>3815</v>
      </c>
      <c r="K402" t="str">
        <f t="shared" si="13"/>
        <v>insert into pendaftaran (id,status_lulus,status_verifikasi,npm,pelamar,nomor_periode,tahun_periode) values (398,FALSE,TRUE,'1508262115','Lowery.Celeste58',1,'2007');</v>
      </c>
    </row>
    <row r="403" spans="1:11" x14ac:dyDescent="0.35">
      <c r="A403" s="15">
        <v>399</v>
      </c>
      <c r="B403" t="b">
        <v>0</v>
      </c>
      <c r="C403" s="29" t="b">
        <v>1</v>
      </c>
      <c r="D403" s="30">
        <v>1508262117</v>
      </c>
      <c r="E403" s="39" t="s">
        <v>870</v>
      </c>
      <c r="F403" s="29">
        <v>1</v>
      </c>
      <c r="G403" s="15">
        <f t="shared" si="12"/>
        <v>2007</v>
      </c>
      <c r="H403" t="s">
        <v>3815</v>
      </c>
      <c r="K403" t="str">
        <f t="shared" si="13"/>
        <v>insert into pendaftaran (id,status_lulus,status_verifikasi,npm,pelamar,nomor_periode,tahun_periode) values (399,FALSE,TRUE,'1508262117','Petty.Ferdinand76',1,'2007');</v>
      </c>
    </row>
    <row r="404" spans="1:11" x14ac:dyDescent="0.35">
      <c r="A404" s="15">
        <v>400</v>
      </c>
      <c r="B404" t="b">
        <v>0</v>
      </c>
      <c r="C404" s="29" t="b">
        <v>1</v>
      </c>
      <c r="D404" s="30">
        <v>1508262119</v>
      </c>
      <c r="E404" s="39" t="s">
        <v>871</v>
      </c>
      <c r="F404" s="29">
        <v>1</v>
      </c>
      <c r="G404" s="15">
        <f t="shared" si="12"/>
        <v>2007</v>
      </c>
      <c r="H404" t="s">
        <v>3815</v>
      </c>
      <c r="K404" t="str">
        <f t="shared" si="13"/>
        <v>insert into pendaftaran (id,status_lulus,status_verifikasi,npm,pelamar,nomor_periode,tahun_periode) values (400,FALSE,TRUE,'1508262119','Hernandez.Phyllis11',1,'2007');</v>
      </c>
    </row>
    <row r="405" spans="1:11" x14ac:dyDescent="0.35">
      <c r="A405" s="15">
        <v>401</v>
      </c>
      <c r="B405" t="b">
        <v>0</v>
      </c>
      <c r="C405" s="29" t="b">
        <v>1</v>
      </c>
      <c r="D405" s="30">
        <v>1508262121</v>
      </c>
      <c r="E405" s="39" t="s">
        <v>872</v>
      </c>
      <c r="F405" s="29">
        <v>1</v>
      </c>
      <c r="G405" s="15">
        <f t="shared" si="12"/>
        <v>2007</v>
      </c>
      <c r="H405" t="s">
        <v>3815</v>
      </c>
      <c r="K405" t="str">
        <f t="shared" si="13"/>
        <v>insert into pendaftaran (id,status_lulus,status_verifikasi,npm,pelamar,nomor_periode,tahun_periode) values (401,FALSE,TRUE,'1508262121','Mcleod.Clinton15',1,'2007');</v>
      </c>
    </row>
    <row r="406" spans="1:11" x14ac:dyDescent="0.35">
      <c r="A406" s="15">
        <v>402</v>
      </c>
      <c r="B406" t="b">
        <v>0</v>
      </c>
      <c r="C406" s="29" t="b">
        <v>1</v>
      </c>
      <c r="D406" s="30">
        <v>1508262123</v>
      </c>
      <c r="E406" s="39" t="s">
        <v>873</v>
      </c>
      <c r="F406" s="29">
        <v>1</v>
      </c>
      <c r="G406" s="15">
        <f t="shared" si="12"/>
        <v>2007</v>
      </c>
      <c r="H406" t="s">
        <v>3815</v>
      </c>
      <c r="K406" t="str">
        <f t="shared" si="13"/>
        <v>insert into pendaftaran (id,status_lulus,status_verifikasi,npm,pelamar,nomor_periode,tahun_periode) values (402,FALSE,TRUE,'1508262123','Hayes.Hyacinth38',1,'2007');</v>
      </c>
    </row>
    <row r="407" spans="1:11" x14ac:dyDescent="0.35">
      <c r="A407" s="15">
        <v>403</v>
      </c>
      <c r="B407" t="b">
        <v>0</v>
      </c>
      <c r="C407" s="29" t="b">
        <v>1</v>
      </c>
      <c r="D407" s="30">
        <v>1508262125</v>
      </c>
      <c r="E407" s="39" t="s">
        <v>874</v>
      </c>
      <c r="F407" s="29">
        <v>1</v>
      </c>
      <c r="G407" s="15">
        <f t="shared" si="12"/>
        <v>2007</v>
      </c>
      <c r="H407" t="s">
        <v>3815</v>
      </c>
      <c r="K407" t="str">
        <f t="shared" si="13"/>
        <v>insert into pendaftaran (id,status_lulus,status_verifikasi,npm,pelamar,nomor_periode,tahun_periode) values (403,FALSE,TRUE,'1508262125','Mcknight.Kyle46',1,'2007');</v>
      </c>
    </row>
    <row r="408" spans="1:11" x14ac:dyDescent="0.35">
      <c r="A408" s="15">
        <v>404</v>
      </c>
      <c r="B408" t="b">
        <v>0</v>
      </c>
      <c r="C408" s="29" t="b">
        <v>1</v>
      </c>
      <c r="D408" s="30">
        <v>1508262127</v>
      </c>
      <c r="E408" s="39" t="s">
        <v>875</v>
      </c>
      <c r="F408" s="29">
        <v>1</v>
      </c>
      <c r="G408" s="15">
        <f t="shared" si="12"/>
        <v>2007</v>
      </c>
      <c r="H408" t="s">
        <v>3815</v>
      </c>
      <c r="K408" t="str">
        <f t="shared" si="13"/>
        <v>insert into pendaftaran (id,status_lulus,status_verifikasi,npm,pelamar,nomor_periode,tahun_periode) values (404,FALSE,TRUE,'1508262127','Walsh.Tiger42',1,'2007');</v>
      </c>
    </row>
    <row r="409" spans="1:11" x14ac:dyDescent="0.35">
      <c r="A409" s="15">
        <v>405</v>
      </c>
      <c r="B409" t="b">
        <v>0</v>
      </c>
      <c r="C409" s="29" t="b">
        <v>1</v>
      </c>
      <c r="D409" s="30">
        <v>1508262129</v>
      </c>
      <c r="E409" s="39" t="s">
        <v>876</v>
      </c>
      <c r="F409" s="29">
        <v>1</v>
      </c>
      <c r="G409" s="15">
        <f t="shared" si="12"/>
        <v>2007</v>
      </c>
      <c r="H409" t="s">
        <v>3815</v>
      </c>
      <c r="K409" t="str">
        <f t="shared" si="13"/>
        <v>insert into pendaftaran (id,status_lulus,status_verifikasi,npm,pelamar,nomor_periode,tahun_periode) values (405,FALSE,TRUE,'1508262129','Finch.Ross78',1,'2007');</v>
      </c>
    </row>
    <row r="410" spans="1:11" x14ac:dyDescent="0.35">
      <c r="A410" s="15">
        <v>406</v>
      </c>
      <c r="B410" t="b">
        <v>0</v>
      </c>
      <c r="C410" s="29" t="b">
        <v>1</v>
      </c>
      <c r="D410" s="30">
        <v>1508262131</v>
      </c>
      <c r="E410" s="39" t="s">
        <v>877</v>
      </c>
      <c r="F410" s="29">
        <v>1</v>
      </c>
      <c r="G410" s="15">
        <f t="shared" si="12"/>
        <v>2007</v>
      </c>
      <c r="H410" t="s">
        <v>3815</v>
      </c>
      <c r="K410" t="str">
        <f t="shared" si="13"/>
        <v>insert into pendaftaran (id,status_lulus,status_verifikasi,npm,pelamar,nomor_periode,tahun_periode) values (406,FALSE,TRUE,'1508262131','Ingram.Leo88',1,'2007');</v>
      </c>
    </row>
    <row r="411" spans="1:11" x14ac:dyDescent="0.35">
      <c r="A411" s="15">
        <v>407</v>
      </c>
      <c r="B411" t="b">
        <v>0</v>
      </c>
      <c r="C411" t="b">
        <v>0</v>
      </c>
      <c r="D411" s="30">
        <v>1508262133</v>
      </c>
      <c r="E411" s="39" t="s">
        <v>878</v>
      </c>
      <c r="F411" s="29">
        <v>1</v>
      </c>
      <c r="G411" s="15">
        <f t="shared" si="12"/>
        <v>2007</v>
      </c>
      <c r="H411" t="s">
        <v>3815</v>
      </c>
      <c r="K411" t="str">
        <f t="shared" si="13"/>
        <v>insert into pendaftaran (id,status_lulus,status_verifikasi,npm,pelamar,nomor_periode,tahun_periode) values (407,FALSE,FALSE,'1508262133','Hudson.Aileen4',1,'2007');</v>
      </c>
    </row>
    <row r="412" spans="1:11" x14ac:dyDescent="0.35">
      <c r="A412" s="15">
        <v>408</v>
      </c>
      <c r="B412" t="b">
        <v>0</v>
      </c>
      <c r="C412" t="b">
        <v>0</v>
      </c>
      <c r="D412" s="30">
        <v>1508262135</v>
      </c>
      <c r="E412" s="39" t="s">
        <v>879</v>
      </c>
      <c r="F412" s="29">
        <v>1</v>
      </c>
      <c r="G412" s="15">
        <f t="shared" si="12"/>
        <v>2007</v>
      </c>
      <c r="H412" t="s">
        <v>3815</v>
      </c>
      <c r="K412" t="str">
        <f t="shared" si="13"/>
        <v>insert into pendaftaran (id,status_lulus,status_verifikasi,npm,pelamar,nomor_periode,tahun_periode) values (408,FALSE,FALSE,'1508262135','Mullins.Willa79',1,'2007');</v>
      </c>
    </row>
    <row r="413" spans="1:11" x14ac:dyDescent="0.35">
      <c r="A413" s="15">
        <v>409</v>
      </c>
      <c r="B413" t="b">
        <v>0</v>
      </c>
      <c r="C413" t="b">
        <v>0</v>
      </c>
      <c r="D413" s="30">
        <v>1508262137</v>
      </c>
      <c r="E413" s="39" t="s">
        <v>880</v>
      </c>
      <c r="F413" s="29">
        <v>1</v>
      </c>
      <c r="G413" s="15">
        <f t="shared" si="12"/>
        <v>2007</v>
      </c>
      <c r="H413" t="s">
        <v>3815</v>
      </c>
      <c r="K413" t="str">
        <f t="shared" si="13"/>
        <v>insert into pendaftaran (id,status_lulus,status_verifikasi,npm,pelamar,nomor_periode,tahun_periode) values (409,FALSE,FALSE,'1508262137','Sweet.Quamar7',1,'2007');</v>
      </c>
    </row>
    <row r="414" spans="1:11" x14ac:dyDescent="0.35">
      <c r="A414" s="15">
        <v>410</v>
      </c>
      <c r="B414" t="b">
        <v>0</v>
      </c>
      <c r="C414" t="b">
        <v>0</v>
      </c>
      <c r="D414" s="30">
        <v>1508262139</v>
      </c>
      <c r="E414" s="39" t="s">
        <v>881</v>
      </c>
      <c r="F414" s="29">
        <v>1</v>
      </c>
      <c r="G414" s="15">
        <f t="shared" si="12"/>
        <v>2007</v>
      </c>
      <c r="H414" t="s">
        <v>3815</v>
      </c>
      <c r="K414" t="str">
        <f t="shared" si="13"/>
        <v>insert into pendaftaran (id,status_lulus,status_verifikasi,npm,pelamar,nomor_periode,tahun_periode) values (410,FALSE,FALSE,'1508262139','Dejesus.Kyle72',1,'2007');</v>
      </c>
    </row>
    <row r="415" spans="1:11" x14ac:dyDescent="0.35">
      <c r="A415" s="15">
        <v>411</v>
      </c>
      <c r="B415" t="b">
        <v>0</v>
      </c>
      <c r="C415" t="b">
        <v>0</v>
      </c>
      <c r="D415" s="30">
        <v>1508262141</v>
      </c>
      <c r="E415" s="39" t="s">
        <v>882</v>
      </c>
      <c r="F415" s="29">
        <v>1</v>
      </c>
      <c r="G415" s="15">
        <f t="shared" si="12"/>
        <v>2007</v>
      </c>
      <c r="H415" t="s">
        <v>3815</v>
      </c>
      <c r="K415" t="str">
        <f t="shared" si="13"/>
        <v>insert into pendaftaran (id,status_lulus,status_verifikasi,npm,pelamar,nomor_periode,tahun_periode) values (411,FALSE,FALSE,'1508262141','Whitehead.Maggie96',1,'2007');</v>
      </c>
    </row>
    <row r="416" spans="1:11" x14ac:dyDescent="0.35">
      <c r="A416" s="15">
        <v>412</v>
      </c>
      <c r="B416" t="b">
        <v>0</v>
      </c>
      <c r="C416" t="b">
        <v>0</v>
      </c>
      <c r="D416" s="30">
        <v>1508262143</v>
      </c>
      <c r="E416" s="39" t="s">
        <v>883</v>
      </c>
      <c r="F416" s="29">
        <v>1</v>
      </c>
      <c r="G416" s="15">
        <f t="shared" si="12"/>
        <v>2007</v>
      </c>
      <c r="H416" t="s">
        <v>3815</v>
      </c>
      <c r="K416" t="str">
        <f t="shared" si="13"/>
        <v>insert into pendaftaran (id,status_lulus,status_verifikasi,npm,pelamar,nomor_periode,tahun_periode) values (412,FALSE,FALSE,'1508262143','Solomon.Jemima13',1,'2007');</v>
      </c>
    </row>
    <row r="417" spans="1:11" x14ac:dyDescent="0.35">
      <c r="A417" s="15">
        <v>413</v>
      </c>
      <c r="B417" t="b">
        <v>0</v>
      </c>
      <c r="C417" t="b">
        <v>0</v>
      </c>
      <c r="D417" s="30">
        <v>1508262145</v>
      </c>
      <c r="E417" s="39" t="s">
        <v>884</v>
      </c>
      <c r="F417" s="29">
        <v>1</v>
      </c>
      <c r="G417" s="15">
        <f t="shared" si="12"/>
        <v>2007</v>
      </c>
      <c r="H417" t="s">
        <v>3815</v>
      </c>
      <c r="K417" t="str">
        <f t="shared" si="13"/>
        <v>insert into pendaftaran (id,status_lulus,status_verifikasi,npm,pelamar,nomor_periode,tahun_periode) values (413,FALSE,FALSE,'1508262145','Grimes.Marvin9',1,'2007');</v>
      </c>
    </row>
    <row r="418" spans="1:11" x14ac:dyDescent="0.35">
      <c r="A418" s="15">
        <v>414</v>
      </c>
      <c r="B418" t="b">
        <v>0</v>
      </c>
      <c r="C418" t="b">
        <v>0</v>
      </c>
      <c r="D418" s="30">
        <v>1508262147</v>
      </c>
      <c r="E418" s="39" t="s">
        <v>885</v>
      </c>
      <c r="F418" s="29">
        <v>1</v>
      </c>
      <c r="G418" s="15">
        <f t="shared" si="12"/>
        <v>2007</v>
      </c>
      <c r="H418" t="s">
        <v>3815</v>
      </c>
      <c r="K418" t="str">
        <f t="shared" si="13"/>
        <v>insert into pendaftaran (id,status_lulus,status_verifikasi,npm,pelamar,nomor_periode,tahun_periode) values (414,FALSE,FALSE,'1508262147','Garner.Echo30',1,'2007');</v>
      </c>
    </row>
    <row r="419" spans="1:11" x14ac:dyDescent="0.35">
      <c r="A419" s="15">
        <v>415</v>
      </c>
      <c r="B419" t="b">
        <v>0</v>
      </c>
      <c r="C419" t="b">
        <v>0</v>
      </c>
      <c r="D419" s="30">
        <v>1508262149</v>
      </c>
      <c r="E419" s="39" t="s">
        <v>886</v>
      </c>
      <c r="F419" s="29">
        <v>1</v>
      </c>
      <c r="G419" s="15">
        <f t="shared" si="12"/>
        <v>2007</v>
      </c>
      <c r="H419" t="s">
        <v>3815</v>
      </c>
      <c r="K419" t="str">
        <f t="shared" si="13"/>
        <v>insert into pendaftaran (id,status_lulus,status_verifikasi,npm,pelamar,nomor_periode,tahun_periode) values (415,FALSE,FALSE,'1508262149','Sellers.Mira68',1,'2007');</v>
      </c>
    </row>
    <row r="420" spans="1:11" x14ac:dyDescent="0.35">
      <c r="A420" s="15">
        <v>416</v>
      </c>
      <c r="B420" t="b">
        <v>0</v>
      </c>
      <c r="C420" t="b">
        <v>0</v>
      </c>
      <c r="D420" s="30">
        <v>1508262151</v>
      </c>
      <c r="E420" s="39" t="s">
        <v>887</v>
      </c>
      <c r="F420" s="29">
        <v>1</v>
      </c>
      <c r="G420" s="15">
        <f t="shared" si="12"/>
        <v>2007</v>
      </c>
      <c r="H420" t="s">
        <v>3815</v>
      </c>
      <c r="K420" t="str">
        <f t="shared" si="13"/>
        <v>insert into pendaftaran (id,status_lulus,status_verifikasi,npm,pelamar,nomor_periode,tahun_periode) values (416,FALSE,FALSE,'1508262151','Nichols.Colton17',1,'2007');</v>
      </c>
    </row>
    <row r="421" spans="1:11" x14ac:dyDescent="0.35">
      <c r="A421" s="15">
        <v>417</v>
      </c>
      <c r="B421" t="b">
        <v>0</v>
      </c>
      <c r="C421" t="b">
        <v>0</v>
      </c>
      <c r="D421" s="30">
        <v>1508262153</v>
      </c>
      <c r="E421" s="39" t="s">
        <v>888</v>
      </c>
      <c r="F421" s="29">
        <v>1</v>
      </c>
      <c r="G421" s="15">
        <f t="shared" si="12"/>
        <v>2007</v>
      </c>
      <c r="H421" t="s">
        <v>3815</v>
      </c>
      <c r="K421" t="str">
        <f t="shared" si="13"/>
        <v>insert into pendaftaran (id,status_lulus,status_verifikasi,npm,pelamar,nomor_periode,tahun_periode) values (417,FALSE,FALSE,'1508262153','Blanchard.Felix40',1,'2007');</v>
      </c>
    </row>
    <row r="422" spans="1:11" x14ac:dyDescent="0.35">
      <c r="A422" s="15">
        <v>418</v>
      </c>
      <c r="B422" t="b">
        <v>0</v>
      </c>
      <c r="C422" t="b">
        <v>0</v>
      </c>
      <c r="D422" s="30">
        <v>1508262155</v>
      </c>
      <c r="E422" s="39" t="s">
        <v>889</v>
      </c>
      <c r="F422" s="29">
        <v>1</v>
      </c>
      <c r="G422" s="15">
        <f t="shared" si="12"/>
        <v>2007</v>
      </c>
      <c r="H422" t="s">
        <v>3815</v>
      </c>
      <c r="K422" t="str">
        <f t="shared" si="13"/>
        <v>insert into pendaftaran (id,status_lulus,status_verifikasi,npm,pelamar,nomor_periode,tahun_periode) values (418,FALSE,FALSE,'1508262155','Powell.Quintessa88',1,'2007');</v>
      </c>
    </row>
    <row r="423" spans="1:11" x14ac:dyDescent="0.35">
      <c r="A423" s="15">
        <v>419</v>
      </c>
      <c r="B423" t="b">
        <v>0</v>
      </c>
      <c r="C423" t="b">
        <v>0</v>
      </c>
      <c r="D423" s="30">
        <v>1508262157</v>
      </c>
      <c r="E423" s="39" t="s">
        <v>890</v>
      </c>
      <c r="F423" s="29">
        <v>1</v>
      </c>
      <c r="G423" s="15">
        <f t="shared" si="12"/>
        <v>2007</v>
      </c>
      <c r="H423" t="s">
        <v>3815</v>
      </c>
      <c r="K423" t="str">
        <f t="shared" si="13"/>
        <v>insert into pendaftaran (id,status_lulus,status_verifikasi,npm,pelamar,nomor_periode,tahun_periode) values (419,FALSE,FALSE,'1508262157','Guthrie.Bernard47',1,'2007');</v>
      </c>
    </row>
    <row r="424" spans="1:11" x14ac:dyDescent="0.35">
      <c r="A424" s="15">
        <v>420</v>
      </c>
      <c r="B424" t="b">
        <v>0</v>
      </c>
      <c r="C424" t="b">
        <v>0</v>
      </c>
      <c r="D424" s="30">
        <v>1508262159</v>
      </c>
      <c r="E424" s="39" t="s">
        <v>891</v>
      </c>
      <c r="F424" s="29">
        <v>1</v>
      </c>
      <c r="G424" s="15">
        <f t="shared" si="12"/>
        <v>2007</v>
      </c>
      <c r="H424" t="s">
        <v>3815</v>
      </c>
      <c r="K424" t="str">
        <f t="shared" si="13"/>
        <v>insert into pendaftaran (id,status_lulus,status_verifikasi,npm,pelamar,nomor_periode,tahun_periode) values (420,FALSE,FALSE,'1508262159','Hart.Calista7',1,'2007');</v>
      </c>
    </row>
    <row r="425" spans="1:11" x14ac:dyDescent="0.35">
      <c r="A425" s="15">
        <v>421</v>
      </c>
      <c r="B425" t="b">
        <v>0</v>
      </c>
      <c r="C425" s="29" t="b">
        <v>1</v>
      </c>
      <c r="D425" s="30">
        <v>1508262161</v>
      </c>
      <c r="E425" s="39" t="s">
        <v>892</v>
      </c>
      <c r="F425" s="29">
        <v>1</v>
      </c>
      <c r="G425" s="15">
        <f t="shared" si="12"/>
        <v>2007</v>
      </c>
      <c r="H425" t="s">
        <v>3815</v>
      </c>
      <c r="K425" t="str">
        <f t="shared" si="13"/>
        <v>insert into pendaftaran (id,status_lulus,status_verifikasi,npm,pelamar,nomor_periode,tahun_periode) values (421,FALSE,TRUE,'1508262161','Swanson.Oliver20',1,'2007');</v>
      </c>
    </row>
    <row r="426" spans="1:11" x14ac:dyDescent="0.35">
      <c r="A426" s="15">
        <v>422</v>
      </c>
      <c r="B426" t="b">
        <v>0</v>
      </c>
      <c r="C426" s="29" t="b">
        <v>1</v>
      </c>
      <c r="D426" s="30">
        <v>1508262163</v>
      </c>
      <c r="E426" s="39" t="s">
        <v>893</v>
      </c>
      <c r="F426" s="29">
        <v>1</v>
      </c>
      <c r="G426" s="15">
        <f t="shared" si="12"/>
        <v>2007</v>
      </c>
      <c r="H426" t="s">
        <v>3815</v>
      </c>
      <c r="K426" t="str">
        <f t="shared" si="13"/>
        <v>insert into pendaftaran (id,status_lulus,status_verifikasi,npm,pelamar,nomor_periode,tahun_periode) values (422,FALSE,TRUE,'1508262163','Myers.Duncan11',1,'2007');</v>
      </c>
    </row>
    <row r="427" spans="1:11" x14ac:dyDescent="0.35">
      <c r="A427" s="15">
        <v>423</v>
      </c>
      <c r="B427" t="b">
        <v>0</v>
      </c>
      <c r="C427" s="29" t="b">
        <v>1</v>
      </c>
      <c r="D427" s="30">
        <v>1508262165</v>
      </c>
      <c r="E427" s="39" t="s">
        <v>894</v>
      </c>
      <c r="F427" s="29">
        <v>1</v>
      </c>
      <c r="G427" s="15">
        <f t="shared" si="12"/>
        <v>2007</v>
      </c>
      <c r="H427" t="s">
        <v>3815</v>
      </c>
      <c r="K427" t="str">
        <f t="shared" si="13"/>
        <v>insert into pendaftaran (id,status_lulus,status_verifikasi,npm,pelamar,nomor_periode,tahun_periode) values (423,FALSE,TRUE,'1508262165','Boone.Jamal86',1,'2007');</v>
      </c>
    </row>
    <row r="428" spans="1:11" x14ac:dyDescent="0.35">
      <c r="A428" s="15">
        <v>424</v>
      </c>
      <c r="B428" t="b">
        <v>0</v>
      </c>
      <c r="C428" s="29" t="b">
        <v>1</v>
      </c>
      <c r="D428" s="30">
        <v>1508262167</v>
      </c>
      <c r="E428" s="39" t="s">
        <v>895</v>
      </c>
      <c r="F428" s="29">
        <v>1</v>
      </c>
      <c r="G428" s="15">
        <f t="shared" si="12"/>
        <v>2007</v>
      </c>
      <c r="H428" t="s">
        <v>3815</v>
      </c>
      <c r="K428" t="str">
        <f t="shared" si="13"/>
        <v>insert into pendaftaran (id,status_lulus,status_verifikasi,npm,pelamar,nomor_periode,tahun_periode) values (424,FALSE,TRUE,'1508262167','Wynn.Lionel64',1,'2007');</v>
      </c>
    </row>
    <row r="429" spans="1:11" x14ac:dyDescent="0.35">
      <c r="A429" s="15">
        <v>425</v>
      </c>
      <c r="B429" t="b">
        <v>0</v>
      </c>
      <c r="C429" s="29" t="b">
        <v>1</v>
      </c>
      <c r="D429" s="30">
        <v>1508262169</v>
      </c>
      <c r="E429" s="39" t="s">
        <v>896</v>
      </c>
      <c r="F429" s="29">
        <v>1</v>
      </c>
      <c r="G429" s="15">
        <f t="shared" si="12"/>
        <v>2007</v>
      </c>
      <c r="H429" t="s">
        <v>3815</v>
      </c>
      <c r="K429" t="str">
        <f t="shared" si="13"/>
        <v>insert into pendaftaran (id,status_lulus,status_verifikasi,npm,pelamar,nomor_periode,tahun_periode) values (425,FALSE,TRUE,'1508262169','Dickerson.Natalie18',1,'2007');</v>
      </c>
    </row>
    <row r="430" spans="1:11" x14ac:dyDescent="0.35">
      <c r="A430" s="15">
        <v>426</v>
      </c>
      <c r="B430" t="b">
        <v>0</v>
      </c>
      <c r="C430" s="29" t="b">
        <v>1</v>
      </c>
      <c r="D430" s="30">
        <v>1508262171</v>
      </c>
      <c r="E430" s="39" t="s">
        <v>897</v>
      </c>
      <c r="F430" s="29">
        <v>1</v>
      </c>
      <c r="G430" s="15">
        <f t="shared" si="12"/>
        <v>2007</v>
      </c>
      <c r="H430" t="s">
        <v>3815</v>
      </c>
      <c r="K430" t="str">
        <f t="shared" si="13"/>
        <v>insert into pendaftaran (id,status_lulus,status_verifikasi,npm,pelamar,nomor_periode,tahun_periode) values (426,FALSE,TRUE,'1508262171','Martin.Channing22',1,'2007');</v>
      </c>
    </row>
    <row r="431" spans="1:11" x14ac:dyDescent="0.35">
      <c r="A431" s="15">
        <v>427</v>
      </c>
      <c r="B431" t="b">
        <v>0</v>
      </c>
      <c r="C431" s="29" t="b">
        <v>1</v>
      </c>
      <c r="D431" s="30">
        <v>1508262173</v>
      </c>
      <c r="E431" s="39" t="s">
        <v>898</v>
      </c>
      <c r="F431" s="29">
        <v>1</v>
      </c>
      <c r="G431" s="15">
        <f t="shared" si="12"/>
        <v>2007</v>
      </c>
      <c r="H431" t="s">
        <v>3815</v>
      </c>
      <c r="K431" t="str">
        <f t="shared" si="13"/>
        <v>insert into pendaftaran (id,status_lulus,status_verifikasi,npm,pelamar,nomor_periode,tahun_periode) values (427,FALSE,TRUE,'1508262173','Miller.Zephania48',1,'2007');</v>
      </c>
    </row>
    <row r="432" spans="1:11" x14ac:dyDescent="0.35">
      <c r="A432" s="15">
        <v>428</v>
      </c>
      <c r="B432" t="b">
        <v>0</v>
      </c>
      <c r="C432" s="29" t="b">
        <v>1</v>
      </c>
      <c r="D432" s="30">
        <v>1508262175</v>
      </c>
      <c r="E432" s="39" t="s">
        <v>899</v>
      </c>
      <c r="F432" s="29">
        <v>1</v>
      </c>
      <c r="G432" s="15">
        <f t="shared" si="12"/>
        <v>2007</v>
      </c>
      <c r="H432" t="s">
        <v>3815</v>
      </c>
      <c r="K432" t="str">
        <f t="shared" si="13"/>
        <v>insert into pendaftaran (id,status_lulus,status_verifikasi,npm,pelamar,nomor_periode,tahun_periode) values (428,FALSE,TRUE,'1508262175','Leon.Evangeline61',1,'2007');</v>
      </c>
    </row>
    <row r="433" spans="1:11" x14ac:dyDescent="0.35">
      <c r="A433" s="15">
        <v>429</v>
      </c>
      <c r="B433" t="b">
        <v>0</v>
      </c>
      <c r="C433" s="29" t="b">
        <v>1</v>
      </c>
      <c r="D433" s="30">
        <v>1508262177</v>
      </c>
      <c r="E433" s="39" t="s">
        <v>900</v>
      </c>
      <c r="F433" s="29">
        <v>1</v>
      </c>
      <c r="G433" s="15">
        <f t="shared" si="12"/>
        <v>2007</v>
      </c>
      <c r="H433" t="s">
        <v>3815</v>
      </c>
      <c r="K433" t="str">
        <f t="shared" si="13"/>
        <v>insert into pendaftaran (id,status_lulus,status_verifikasi,npm,pelamar,nomor_periode,tahun_periode) values (429,FALSE,TRUE,'1508262177','Bridges.Serena88',1,'2007');</v>
      </c>
    </row>
    <row r="434" spans="1:11" x14ac:dyDescent="0.35">
      <c r="A434" s="15">
        <v>430</v>
      </c>
      <c r="B434" t="b">
        <v>0</v>
      </c>
      <c r="C434" s="29" t="b">
        <v>1</v>
      </c>
      <c r="D434" s="30">
        <v>1508262179</v>
      </c>
      <c r="E434" s="39" t="s">
        <v>901</v>
      </c>
      <c r="F434" s="29">
        <v>1</v>
      </c>
      <c r="G434" s="15">
        <f t="shared" si="12"/>
        <v>2007</v>
      </c>
      <c r="H434" t="s">
        <v>3815</v>
      </c>
      <c r="K434" t="str">
        <f t="shared" si="13"/>
        <v>insert into pendaftaran (id,status_lulus,status_verifikasi,npm,pelamar,nomor_periode,tahun_periode) values (430,FALSE,TRUE,'1508262179','Cross.Kimberley4',1,'2007');</v>
      </c>
    </row>
    <row r="435" spans="1:11" x14ac:dyDescent="0.35">
      <c r="A435" s="15">
        <v>431</v>
      </c>
      <c r="B435" t="b">
        <v>0</v>
      </c>
      <c r="C435" s="29" t="b">
        <v>1</v>
      </c>
      <c r="D435" s="30">
        <v>1508262181</v>
      </c>
      <c r="E435" s="39" t="s">
        <v>902</v>
      </c>
      <c r="F435" s="29">
        <v>1</v>
      </c>
      <c r="G435" s="15">
        <f t="shared" si="12"/>
        <v>2007</v>
      </c>
      <c r="H435" t="s">
        <v>3815</v>
      </c>
      <c r="K435" t="str">
        <f t="shared" si="13"/>
        <v>insert into pendaftaran (id,status_lulus,status_verifikasi,npm,pelamar,nomor_periode,tahun_periode) values (431,FALSE,TRUE,'1508262181','Andrews.Jenna22',1,'2007');</v>
      </c>
    </row>
    <row r="436" spans="1:11" x14ac:dyDescent="0.35">
      <c r="A436" s="15">
        <v>432</v>
      </c>
      <c r="B436" t="b">
        <v>0</v>
      </c>
      <c r="C436" s="29" t="b">
        <v>1</v>
      </c>
      <c r="D436" s="30">
        <v>1508262183</v>
      </c>
      <c r="E436" s="39" t="s">
        <v>903</v>
      </c>
      <c r="F436" s="29">
        <v>1</v>
      </c>
      <c r="G436" s="15">
        <f t="shared" si="12"/>
        <v>2007</v>
      </c>
      <c r="H436" t="s">
        <v>3815</v>
      </c>
      <c r="K436" t="str">
        <f t="shared" si="13"/>
        <v>insert into pendaftaran (id,status_lulus,status_verifikasi,npm,pelamar,nomor_periode,tahun_periode) values (432,FALSE,TRUE,'1508262183','Snider.Nehru79',1,'2007');</v>
      </c>
    </row>
    <row r="437" spans="1:11" x14ac:dyDescent="0.35">
      <c r="A437" s="15">
        <v>433</v>
      </c>
      <c r="B437" t="b">
        <v>0</v>
      </c>
      <c r="C437" s="29" t="b">
        <v>1</v>
      </c>
      <c r="D437" s="30">
        <v>1508262185</v>
      </c>
      <c r="E437" s="39" t="s">
        <v>904</v>
      </c>
      <c r="F437" s="29">
        <v>1</v>
      </c>
      <c r="G437" s="15">
        <f t="shared" si="12"/>
        <v>2007</v>
      </c>
      <c r="H437" t="s">
        <v>3815</v>
      </c>
      <c r="K437" t="str">
        <f t="shared" si="13"/>
        <v>insert into pendaftaran (id,status_lulus,status_verifikasi,npm,pelamar,nomor_periode,tahun_periode) values (433,FALSE,TRUE,'1508262185','Roth.Kyle3',1,'2007');</v>
      </c>
    </row>
    <row r="438" spans="1:11" x14ac:dyDescent="0.35">
      <c r="A438" s="15">
        <v>434</v>
      </c>
      <c r="B438" t="b">
        <v>0</v>
      </c>
      <c r="C438" t="b">
        <v>0</v>
      </c>
      <c r="D438" s="30">
        <v>1508262187</v>
      </c>
      <c r="E438" s="39" t="s">
        <v>905</v>
      </c>
      <c r="F438" s="29">
        <v>1</v>
      </c>
      <c r="G438" s="15">
        <f t="shared" si="12"/>
        <v>2007</v>
      </c>
      <c r="H438" t="s">
        <v>3815</v>
      </c>
      <c r="K438" t="str">
        <f t="shared" si="13"/>
        <v>insert into pendaftaran (id,status_lulus,status_verifikasi,npm,pelamar,nomor_periode,tahun_periode) values (434,FALSE,FALSE,'1508262187','Rodgers.Moses15',1,'2007');</v>
      </c>
    </row>
    <row r="439" spans="1:11" x14ac:dyDescent="0.35">
      <c r="A439" s="15">
        <v>435</v>
      </c>
      <c r="B439" t="b">
        <v>0</v>
      </c>
      <c r="C439" t="b">
        <v>0</v>
      </c>
      <c r="D439" s="30">
        <v>1508262189</v>
      </c>
      <c r="E439" s="39" t="s">
        <v>906</v>
      </c>
      <c r="F439" s="29">
        <v>1</v>
      </c>
      <c r="G439" s="15">
        <f t="shared" si="12"/>
        <v>2007</v>
      </c>
      <c r="H439" t="s">
        <v>3815</v>
      </c>
      <c r="K439" t="str">
        <f t="shared" si="13"/>
        <v>insert into pendaftaran (id,status_lulus,status_verifikasi,npm,pelamar,nomor_periode,tahun_periode) values (435,FALSE,FALSE,'1508262189','Christian.Rhona26',1,'2007');</v>
      </c>
    </row>
    <row r="440" spans="1:11" x14ac:dyDescent="0.35">
      <c r="A440" s="15">
        <v>436</v>
      </c>
      <c r="B440" t="b">
        <v>0</v>
      </c>
      <c r="C440" t="b">
        <v>0</v>
      </c>
      <c r="D440" s="30">
        <v>1508262191</v>
      </c>
      <c r="E440" s="39" t="s">
        <v>907</v>
      </c>
      <c r="F440" s="29">
        <v>1</v>
      </c>
      <c r="G440" s="15">
        <f t="shared" si="12"/>
        <v>2007</v>
      </c>
      <c r="H440" t="s">
        <v>3815</v>
      </c>
      <c r="K440" t="str">
        <f t="shared" si="13"/>
        <v>insert into pendaftaran (id,status_lulus,status_verifikasi,npm,pelamar,nomor_periode,tahun_periode) values (436,FALSE,FALSE,'1508262191','Perry.Tara71',1,'2007');</v>
      </c>
    </row>
    <row r="441" spans="1:11" x14ac:dyDescent="0.35">
      <c r="A441" s="15">
        <v>437</v>
      </c>
      <c r="B441" t="b">
        <v>0</v>
      </c>
      <c r="C441" t="b">
        <v>0</v>
      </c>
      <c r="D441" s="30">
        <v>1508262193</v>
      </c>
      <c r="E441" s="39" t="s">
        <v>908</v>
      </c>
      <c r="F441" s="29">
        <v>1</v>
      </c>
      <c r="G441" s="15">
        <f t="shared" si="12"/>
        <v>2007</v>
      </c>
      <c r="H441" t="s">
        <v>3815</v>
      </c>
      <c r="K441" t="str">
        <f t="shared" si="13"/>
        <v>insert into pendaftaran (id,status_lulus,status_verifikasi,npm,pelamar,nomor_periode,tahun_periode) values (437,FALSE,FALSE,'1508262193','Atkins.Yvette30',1,'2007');</v>
      </c>
    </row>
    <row r="442" spans="1:11" x14ac:dyDescent="0.35">
      <c r="A442" s="15">
        <v>438</v>
      </c>
      <c r="B442" t="b">
        <v>0</v>
      </c>
      <c r="C442" t="b">
        <v>0</v>
      </c>
      <c r="D442" s="30">
        <v>1508262195</v>
      </c>
      <c r="E442" s="39" t="s">
        <v>909</v>
      </c>
      <c r="F442" s="29">
        <v>1</v>
      </c>
      <c r="G442" s="15">
        <f t="shared" si="12"/>
        <v>2007</v>
      </c>
      <c r="H442" t="s">
        <v>3815</v>
      </c>
      <c r="K442" t="str">
        <f t="shared" si="13"/>
        <v>insert into pendaftaran (id,status_lulus,status_verifikasi,npm,pelamar,nomor_periode,tahun_periode) values (438,FALSE,FALSE,'1508262195','Estes.Gemma55',1,'2007');</v>
      </c>
    </row>
    <row r="443" spans="1:11" x14ac:dyDescent="0.35">
      <c r="A443" s="15">
        <v>439</v>
      </c>
      <c r="B443" t="b">
        <v>0</v>
      </c>
      <c r="C443" t="b">
        <v>0</v>
      </c>
      <c r="D443" s="30">
        <v>1508262197</v>
      </c>
      <c r="E443" s="39" t="s">
        <v>910</v>
      </c>
      <c r="F443" s="29">
        <v>1</v>
      </c>
      <c r="G443" s="15">
        <f t="shared" si="12"/>
        <v>2007</v>
      </c>
      <c r="H443" t="s">
        <v>3815</v>
      </c>
      <c r="K443" t="str">
        <f t="shared" si="13"/>
        <v>insert into pendaftaran (id,status_lulus,status_verifikasi,npm,pelamar,nomor_periode,tahun_periode) values (439,FALSE,FALSE,'1508262197','Fernandez.Chaim55',1,'2007');</v>
      </c>
    </row>
    <row r="444" spans="1:11" x14ac:dyDescent="0.35">
      <c r="A444" s="15">
        <v>440</v>
      </c>
      <c r="B444" t="b">
        <v>0</v>
      </c>
      <c r="C444" t="b">
        <v>0</v>
      </c>
      <c r="D444" s="30">
        <v>1508262199</v>
      </c>
      <c r="E444" s="39" t="s">
        <v>911</v>
      </c>
      <c r="F444" s="29">
        <v>1</v>
      </c>
      <c r="G444" s="15">
        <f t="shared" si="12"/>
        <v>2007</v>
      </c>
      <c r="H444" t="s">
        <v>3815</v>
      </c>
      <c r="K444" t="str">
        <f t="shared" si="13"/>
        <v>insert into pendaftaran (id,status_lulus,status_verifikasi,npm,pelamar,nomor_periode,tahun_periode) values (440,FALSE,FALSE,'1508262199','Castaneda.Riley8',1,'2007');</v>
      </c>
    </row>
    <row r="445" spans="1:11" x14ac:dyDescent="0.35">
      <c r="A445" s="15">
        <v>441</v>
      </c>
      <c r="B445" t="b">
        <v>0</v>
      </c>
      <c r="C445" t="b">
        <v>0</v>
      </c>
      <c r="D445" s="30">
        <v>1508262201</v>
      </c>
      <c r="E445" s="39" t="s">
        <v>912</v>
      </c>
      <c r="F445" s="29">
        <v>1</v>
      </c>
      <c r="G445" s="15">
        <f t="shared" si="12"/>
        <v>2007</v>
      </c>
      <c r="H445" t="s">
        <v>3815</v>
      </c>
      <c r="K445" t="str">
        <f t="shared" si="13"/>
        <v>insert into pendaftaran (id,status_lulus,status_verifikasi,npm,pelamar,nomor_periode,tahun_periode) values (441,FALSE,FALSE,'1508262201','Day.Felicia2',1,'2007');</v>
      </c>
    </row>
    <row r="446" spans="1:11" x14ac:dyDescent="0.35">
      <c r="A446" s="15">
        <v>442</v>
      </c>
      <c r="B446" t="b">
        <v>0</v>
      </c>
      <c r="C446" t="b">
        <v>0</v>
      </c>
      <c r="D446" s="30">
        <v>1508262203</v>
      </c>
      <c r="E446" s="39" t="s">
        <v>913</v>
      </c>
      <c r="F446" s="29">
        <v>1</v>
      </c>
      <c r="G446" s="15">
        <f t="shared" si="12"/>
        <v>2007</v>
      </c>
      <c r="H446" t="s">
        <v>3815</v>
      </c>
      <c r="K446" t="str">
        <f t="shared" si="13"/>
        <v>insert into pendaftaran (id,status_lulus,status_verifikasi,npm,pelamar,nomor_periode,tahun_periode) values (442,FALSE,FALSE,'1508262203','Collins.Holly20',1,'2007');</v>
      </c>
    </row>
    <row r="447" spans="1:11" x14ac:dyDescent="0.35">
      <c r="A447" s="15">
        <v>443</v>
      </c>
      <c r="B447" t="b">
        <v>0</v>
      </c>
      <c r="C447" t="b">
        <v>0</v>
      </c>
      <c r="D447" s="30">
        <v>1508262205</v>
      </c>
      <c r="E447" s="39" t="s">
        <v>914</v>
      </c>
      <c r="F447" s="29">
        <v>1</v>
      </c>
      <c r="G447" s="15">
        <f t="shared" si="12"/>
        <v>2007</v>
      </c>
      <c r="H447" t="s">
        <v>3815</v>
      </c>
      <c r="K447" t="str">
        <f t="shared" si="13"/>
        <v>insert into pendaftaran (id,status_lulus,status_verifikasi,npm,pelamar,nomor_periode,tahun_periode) values (443,FALSE,FALSE,'1508262205','Frye.Maggie98',1,'2007');</v>
      </c>
    </row>
    <row r="448" spans="1:11" x14ac:dyDescent="0.35">
      <c r="A448" s="15">
        <v>444</v>
      </c>
      <c r="B448" t="b">
        <v>0</v>
      </c>
      <c r="C448" t="b">
        <v>0</v>
      </c>
      <c r="D448" s="30">
        <v>1508262207</v>
      </c>
      <c r="E448" s="39" t="s">
        <v>915</v>
      </c>
      <c r="F448" s="29">
        <v>1</v>
      </c>
      <c r="G448" s="15">
        <f t="shared" si="12"/>
        <v>2007</v>
      </c>
      <c r="H448" t="s">
        <v>3815</v>
      </c>
      <c r="K448" t="str">
        <f t="shared" si="13"/>
        <v>insert into pendaftaran (id,status_lulus,status_verifikasi,npm,pelamar,nomor_periode,tahun_periode) values (444,FALSE,FALSE,'1508262207','Osborne.Georgia12',1,'2007');</v>
      </c>
    </row>
    <row r="449" spans="1:11" x14ac:dyDescent="0.35">
      <c r="A449" s="15">
        <v>445</v>
      </c>
      <c r="B449" t="b">
        <v>0</v>
      </c>
      <c r="C449" t="b">
        <v>0</v>
      </c>
      <c r="D449" s="30">
        <v>1508262209</v>
      </c>
      <c r="E449" s="39" t="s">
        <v>916</v>
      </c>
      <c r="F449" s="29">
        <v>1</v>
      </c>
      <c r="G449" s="15">
        <f t="shared" si="12"/>
        <v>2007</v>
      </c>
      <c r="H449" t="s">
        <v>3815</v>
      </c>
      <c r="K449" t="str">
        <f t="shared" si="13"/>
        <v>insert into pendaftaran (id,status_lulus,status_verifikasi,npm,pelamar,nomor_periode,tahun_periode) values (445,FALSE,FALSE,'1508262209','Harper.Lance100',1,'2007');</v>
      </c>
    </row>
    <row r="450" spans="1:11" x14ac:dyDescent="0.35">
      <c r="A450" s="15">
        <v>446</v>
      </c>
      <c r="B450" t="b">
        <v>0</v>
      </c>
      <c r="C450" t="b">
        <v>0</v>
      </c>
      <c r="D450" s="30">
        <v>1508262211</v>
      </c>
      <c r="E450" s="39" t="s">
        <v>917</v>
      </c>
      <c r="F450" s="29">
        <v>1</v>
      </c>
      <c r="G450" s="15">
        <f t="shared" si="12"/>
        <v>2007</v>
      </c>
      <c r="H450" t="s">
        <v>3815</v>
      </c>
      <c r="K450" t="str">
        <f t="shared" si="13"/>
        <v>insert into pendaftaran (id,status_lulus,status_verifikasi,npm,pelamar,nomor_periode,tahun_periode) values (446,FALSE,FALSE,'1508262211','Bowman.Naomi94',1,'2007');</v>
      </c>
    </row>
    <row r="451" spans="1:11" x14ac:dyDescent="0.35">
      <c r="A451" s="15">
        <v>447</v>
      </c>
      <c r="B451" t="b">
        <v>0</v>
      </c>
      <c r="C451" t="b">
        <v>0</v>
      </c>
      <c r="D451" s="30">
        <v>1508262213</v>
      </c>
      <c r="E451" s="39" t="s">
        <v>918</v>
      </c>
      <c r="F451" s="29">
        <v>1</v>
      </c>
      <c r="G451" s="15">
        <f t="shared" si="12"/>
        <v>2007</v>
      </c>
      <c r="H451" t="s">
        <v>3815</v>
      </c>
      <c r="K451" t="str">
        <f t="shared" si="13"/>
        <v>insert into pendaftaran (id,status_lulus,status_verifikasi,npm,pelamar,nomor_periode,tahun_periode) values (447,FALSE,FALSE,'1508262213','Pittman.Lydia91',1,'2007');</v>
      </c>
    </row>
    <row r="452" spans="1:11" x14ac:dyDescent="0.35">
      <c r="A452" s="15">
        <v>448</v>
      </c>
      <c r="B452" t="b">
        <v>0</v>
      </c>
      <c r="C452" t="b">
        <v>0</v>
      </c>
      <c r="D452" s="30">
        <v>1508262215</v>
      </c>
      <c r="E452" s="39" t="s">
        <v>919</v>
      </c>
      <c r="F452" s="29">
        <v>1</v>
      </c>
      <c r="G452" s="15">
        <f t="shared" si="12"/>
        <v>2007</v>
      </c>
      <c r="H452" t="s">
        <v>3815</v>
      </c>
      <c r="K452" t="str">
        <f t="shared" si="13"/>
        <v>insert into pendaftaran (id,status_lulus,status_verifikasi,npm,pelamar,nomor_periode,tahun_periode) values (448,FALSE,FALSE,'1508262215','Franco.Keegan61',1,'2007');</v>
      </c>
    </row>
    <row r="453" spans="1:11" x14ac:dyDescent="0.35">
      <c r="A453" s="15">
        <v>449</v>
      </c>
      <c r="B453" t="b">
        <v>0</v>
      </c>
      <c r="C453" t="b">
        <v>0</v>
      </c>
      <c r="D453" s="30">
        <v>1508262217</v>
      </c>
      <c r="E453" s="39" t="s">
        <v>920</v>
      </c>
      <c r="F453" s="29">
        <v>1</v>
      </c>
      <c r="G453" s="15">
        <f t="shared" si="12"/>
        <v>2007</v>
      </c>
      <c r="H453" t="s">
        <v>3815</v>
      </c>
      <c r="K453" t="str">
        <f t="shared" si="13"/>
        <v>insert into pendaftaran (id,status_lulus,status_verifikasi,npm,pelamar,nomor_periode,tahun_periode) values (449,FALSE,FALSE,'1508262217','Crosby.Julian52',1,'2007');</v>
      </c>
    </row>
    <row r="454" spans="1:11" x14ac:dyDescent="0.35">
      <c r="A454" s="15">
        <v>450</v>
      </c>
      <c r="B454" t="b">
        <v>0</v>
      </c>
      <c r="C454" t="b">
        <v>0</v>
      </c>
      <c r="D454" s="30">
        <v>1508262219</v>
      </c>
      <c r="E454" s="39" t="s">
        <v>921</v>
      </c>
      <c r="F454" s="29">
        <v>1</v>
      </c>
      <c r="G454" s="15">
        <f t="shared" ref="G454:G517" si="14">IF(F454=1,2007,IF(F454=2,2008,2009))</f>
        <v>2007</v>
      </c>
      <c r="H454" t="s">
        <v>3815</v>
      </c>
      <c r="K454" t="str">
        <f t="shared" ref="K454:K517" si="15">CONCATENATE($K$4,A454,",",B454,",",C454,",","'",D454,"'",",","'",E454,"'",",",F454,",","'",G454,"'",")",";")</f>
        <v>insert into pendaftaran (id,status_lulus,status_verifikasi,npm,pelamar,nomor_periode,tahun_periode) values (450,FALSE,FALSE,'1508262219','Pratt.Regina12',1,'2007');</v>
      </c>
    </row>
    <row r="455" spans="1:11" x14ac:dyDescent="0.35">
      <c r="A455" s="15">
        <v>451</v>
      </c>
      <c r="B455" t="b">
        <v>0</v>
      </c>
      <c r="C455" t="b">
        <v>0</v>
      </c>
      <c r="D455" s="30">
        <v>1508262221</v>
      </c>
      <c r="E455" s="39" t="s">
        <v>922</v>
      </c>
      <c r="F455" s="29">
        <v>1</v>
      </c>
      <c r="G455" s="15">
        <f t="shared" si="14"/>
        <v>2007</v>
      </c>
      <c r="H455" t="s">
        <v>3815</v>
      </c>
      <c r="K455" t="str">
        <f t="shared" si="15"/>
        <v>insert into pendaftaran (id,status_lulus,status_verifikasi,npm,pelamar,nomor_periode,tahun_periode) values (451,FALSE,FALSE,'1508262221','Alston.Dominic65',1,'2007');</v>
      </c>
    </row>
    <row r="456" spans="1:11" x14ac:dyDescent="0.35">
      <c r="A456" s="15">
        <v>452</v>
      </c>
      <c r="B456" t="b">
        <v>0</v>
      </c>
      <c r="C456" t="b">
        <v>0</v>
      </c>
      <c r="D456" s="30">
        <v>1508262223</v>
      </c>
      <c r="E456" s="39" t="s">
        <v>923</v>
      </c>
      <c r="F456" s="29">
        <v>1</v>
      </c>
      <c r="G456" s="15">
        <f t="shared" si="14"/>
        <v>2007</v>
      </c>
      <c r="H456" t="s">
        <v>3815</v>
      </c>
      <c r="K456" t="str">
        <f t="shared" si="15"/>
        <v>insert into pendaftaran (id,status_lulus,status_verifikasi,npm,pelamar,nomor_periode,tahun_periode) values (452,FALSE,FALSE,'1508262223','Madden.Duncan12',1,'2007');</v>
      </c>
    </row>
    <row r="457" spans="1:11" x14ac:dyDescent="0.35">
      <c r="A457" s="15">
        <v>453</v>
      </c>
      <c r="B457" t="b">
        <v>0</v>
      </c>
      <c r="C457" t="b">
        <v>0</v>
      </c>
      <c r="D457" s="30">
        <v>1508262225</v>
      </c>
      <c r="E457" s="39" t="s">
        <v>924</v>
      </c>
      <c r="F457" s="29">
        <v>1</v>
      </c>
      <c r="G457" s="15">
        <f t="shared" si="14"/>
        <v>2007</v>
      </c>
      <c r="H457" t="s">
        <v>3815</v>
      </c>
      <c r="K457" t="str">
        <f t="shared" si="15"/>
        <v>insert into pendaftaran (id,status_lulus,status_verifikasi,npm,pelamar,nomor_periode,tahun_periode) values (453,FALSE,FALSE,'1508262225','Head.Isaiah78',1,'2007');</v>
      </c>
    </row>
    <row r="458" spans="1:11" x14ac:dyDescent="0.35">
      <c r="A458" s="15">
        <v>454</v>
      </c>
      <c r="B458" t="b">
        <v>0</v>
      </c>
      <c r="C458" t="b">
        <v>0</v>
      </c>
      <c r="D458" s="30">
        <v>1508262227</v>
      </c>
      <c r="E458" s="39" t="s">
        <v>925</v>
      </c>
      <c r="F458" s="29">
        <v>1</v>
      </c>
      <c r="G458" s="15">
        <f t="shared" si="14"/>
        <v>2007</v>
      </c>
      <c r="H458" t="s">
        <v>3815</v>
      </c>
      <c r="K458" t="str">
        <f t="shared" si="15"/>
        <v>insert into pendaftaran (id,status_lulus,status_verifikasi,npm,pelamar,nomor_periode,tahun_periode) values (454,FALSE,FALSE,'1508262227','Hayden.Gretchen22',1,'2007');</v>
      </c>
    </row>
    <row r="459" spans="1:11" x14ac:dyDescent="0.35">
      <c r="A459" s="15">
        <v>455</v>
      </c>
      <c r="B459" t="b">
        <v>0</v>
      </c>
      <c r="C459" t="b">
        <v>0</v>
      </c>
      <c r="D459" s="30">
        <v>1508262229</v>
      </c>
      <c r="E459" s="39" t="s">
        <v>926</v>
      </c>
      <c r="F459" s="29">
        <v>1</v>
      </c>
      <c r="G459" s="15">
        <f t="shared" si="14"/>
        <v>2007</v>
      </c>
      <c r="H459" t="s">
        <v>3815</v>
      </c>
      <c r="K459" t="str">
        <f t="shared" si="15"/>
        <v>insert into pendaftaran (id,status_lulus,status_verifikasi,npm,pelamar,nomor_periode,tahun_periode) values (455,FALSE,FALSE,'1508262229','Phillips.Germaine2',1,'2007');</v>
      </c>
    </row>
    <row r="460" spans="1:11" x14ac:dyDescent="0.35">
      <c r="A460" s="15">
        <v>456</v>
      </c>
      <c r="B460" t="b">
        <v>0</v>
      </c>
      <c r="C460" t="b">
        <v>0</v>
      </c>
      <c r="D460" s="30">
        <v>1508262231</v>
      </c>
      <c r="E460" s="39" t="s">
        <v>927</v>
      </c>
      <c r="F460" s="29">
        <v>1</v>
      </c>
      <c r="G460" s="15">
        <f t="shared" si="14"/>
        <v>2007</v>
      </c>
      <c r="H460" t="s">
        <v>3815</v>
      </c>
      <c r="K460" t="str">
        <f t="shared" si="15"/>
        <v>insert into pendaftaran (id,status_lulus,status_verifikasi,npm,pelamar,nomor_periode,tahun_periode) values (456,FALSE,FALSE,'1508262231','Palmer.Clare90',1,'2007');</v>
      </c>
    </row>
    <row r="461" spans="1:11" x14ac:dyDescent="0.35">
      <c r="A461" s="15">
        <v>457</v>
      </c>
      <c r="B461" t="b">
        <v>0</v>
      </c>
      <c r="C461" t="b">
        <v>0</v>
      </c>
      <c r="D461" s="30">
        <v>1508262233</v>
      </c>
      <c r="E461" s="39" t="s">
        <v>928</v>
      </c>
      <c r="F461" s="29">
        <v>1</v>
      </c>
      <c r="G461" s="15">
        <f t="shared" si="14"/>
        <v>2007</v>
      </c>
      <c r="H461" t="s">
        <v>3815</v>
      </c>
      <c r="K461" t="str">
        <f t="shared" si="15"/>
        <v>insert into pendaftaran (id,status_lulus,status_verifikasi,npm,pelamar,nomor_periode,tahun_periode) values (457,FALSE,FALSE,'1508262233','Dunlap.Graiden85',1,'2007');</v>
      </c>
    </row>
    <row r="462" spans="1:11" x14ac:dyDescent="0.35">
      <c r="A462" s="15">
        <v>458</v>
      </c>
      <c r="B462" t="b">
        <v>0</v>
      </c>
      <c r="C462" s="29" t="b">
        <v>1</v>
      </c>
      <c r="D462" s="30">
        <v>1508262235</v>
      </c>
      <c r="E462" s="39" t="s">
        <v>929</v>
      </c>
      <c r="F462" s="29">
        <v>1</v>
      </c>
      <c r="G462" s="15">
        <f t="shared" si="14"/>
        <v>2007</v>
      </c>
      <c r="H462" t="s">
        <v>3815</v>
      </c>
      <c r="K462" t="str">
        <f t="shared" si="15"/>
        <v>insert into pendaftaran (id,status_lulus,status_verifikasi,npm,pelamar,nomor_periode,tahun_periode) values (458,FALSE,TRUE,'1508262235','Miller.Mannix38',1,'2007');</v>
      </c>
    </row>
    <row r="463" spans="1:11" x14ac:dyDescent="0.35">
      <c r="A463" s="15">
        <v>459</v>
      </c>
      <c r="B463" t="b">
        <v>0</v>
      </c>
      <c r="C463" s="29" t="b">
        <v>1</v>
      </c>
      <c r="D463" s="30">
        <v>1508262237</v>
      </c>
      <c r="E463" s="39" t="s">
        <v>930</v>
      </c>
      <c r="F463" s="29">
        <v>1</v>
      </c>
      <c r="G463" s="15">
        <f t="shared" si="14"/>
        <v>2007</v>
      </c>
      <c r="H463" t="s">
        <v>3815</v>
      </c>
      <c r="K463" t="str">
        <f t="shared" si="15"/>
        <v>insert into pendaftaran (id,status_lulus,status_verifikasi,npm,pelamar,nomor_periode,tahun_periode) values (459,FALSE,TRUE,'1508262237','Bass.Maite38',1,'2007');</v>
      </c>
    </row>
    <row r="464" spans="1:11" x14ac:dyDescent="0.35">
      <c r="A464" s="15">
        <v>460</v>
      </c>
      <c r="B464" t="b">
        <v>0</v>
      </c>
      <c r="C464" s="29" t="b">
        <v>1</v>
      </c>
      <c r="D464" s="30">
        <v>1508262239</v>
      </c>
      <c r="E464" s="39" t="s">
        <v>931</v>
      </c>
      <c r="F464" s="29">
        <v>1</v>
      </c>
      <c r="G464" s="15">
        <f t="shared" si="14"/>
        <v>2007</v>
      </c>
      <c r="H464" t="s">
        <v>3815</v>
      </c>
      <c r="K464" t="str">
        <f t="shared" si="15"/>
        <v>insert into pendaftaran (id,status_lulus,status_verifikasi,npm,pelamar,nomor_periode,tahun_periode) values (460,FALSE,TRUE,'1508262239','Alvarez.Lael34',1,'2007');</v>
      </c>
    </row>
    <row r="465" spans="1:11" x14ac:dyDescent="0.35">
      <c r="A465" s="15">
        <v>461</v>
      </c>
      <c r="B465" t="b">
        <v>0</v>
      </c>
      <c r="C465" s="29" t="b">
        <v>1</v>
      </c>
      <c r="D465" s="30">
        <v>1508262241</v>
      </c>
      <c r="E465" s="39" t="s">
        <v>932</v>
      </c>
      <c r="F465" s="29">
        <v>1</v>
      </c>
      <c r="G465" s="15">
        <f t="shared" si="14"/>
        <v>2007</v>
      </c>
      <c r="H465" t="s">
        <v>3815</v>
      </c>
      <c r="K465" t="str">
        <f t="shared" si="15"/>
        <v>insert into pendaftaran (id,status_lulus,status_verifikasi,npm,pelamar,nomor_periode,tahun_periode) values (461,FALSE,TRUE,'1508262241','Lucas.Burton24',1,'2007');</v>
      </c>
    </row>
    <row r="466" spans="1:11" x14ac:dyDescent="0.35">
      <c r="A466" s="15">
        <v>462</v>
      </c>
      <c r="B466" t="b">
        <v>0</v>
      </c>
      <c r="C466" s="29" t="b">
        <v>1</v>
      </c>
      <c r="D466" s="30">
        <v>1508262243</v>
      </c>
      <c r="E466" s="39" t="s">
        <v>933</v>
      </c>
      <c r="F466" s="29">
        <v>1</v>
      </c>
      <c r="G466" s="15">
        <f t="shared" si="14"/>
        <v>2007</v>
      </c>
      <c r="H466" t="s">
        <v>3815</v>
      </c>
      <c r="K466" t="str">
        <f t="shared" si="15"/>
        <v>insert into pendaftaran (id,status_lulus,status_verifikasi,npm,pelamar,nomor_periode,tahun_periode) values (462,FALSE,TRUE,'1508262243','Cash.Sierra87',1,'2007');</v>
      </c>
    </row>
    <row r="467" spans="1:11" x14ac:dyDescent="0.35">
      <c r="A467" s="15">
        <v>463</v>
      </c>
      <c r="B467" t="b">
        <v>0</v>
      </c>
      <c r="C467" s="29" t="b">
        <v>1</v>
      </c>
      <c r="D467" s="30">
        <v>1508262245</v>
      </c>
      <c r="E467" s="39" t="s">
        <v>934</v>
      </c>
      <c r="F467" s="29">
        <v>1</v>
      </c>
      <c r="G467" s="15">
        <f t="shared" si="14"/>
        <v>2007</v>
      </c>
      <c r="H467" t="s">
        <v>3815</v>
      </c>
      <c r="K467" t="str">
        <f t="shared" si="15"/>
        <v>insert into pendaftaran (id,status_lulus,status_verifikasi,npm,pelamar,nomor_periode,tahun_periode) values (463,FALSE,TRUE,'1508262245','Greene.Maggie23',1,'2007');</v>
      </c>
    </row>
    <row r="468" spans="1:11" x14ac:dyDescent="0.35">
      <c r="A468" s="15">
        <v>464</v>
      </c>
      <c r="B468" t="b">
        <v>0</v>
      </c>
      <c r="C468" s="29" t="b">
        <v>1</v>
      </c>
      <c r="D468" s="30">
        <v>1508262247</v>
      </c>
      <c r="E468" s="39" t="s">
        <v>935</v>
      </c>
      <c r="F468" s="29">
        <v>1</v>
      </c>
      <c r="G468" s="15">
        <f t="shared" si="14"/>
        <v>2007</v>
      </c>
      <c r="H468" t="s">
        <v>3815</v>
      </c>
      <c r="K468" t="str">
        <f t="shared" si="15"/>
        <v>insert into pendaftaran (id,status_lulus,status_verifikasi,npm,pelamar,nomor_periode,tahun_periode) values (464,FALSE,TRUE,'1508262247','Miranda.Elijah5',1,'2007');</v>
      </c>
    </row>
    <row r="469" spans="1:11" x14ac:dyDescent="0.35">
      <c r="A469" s="15">
        <v>465</v>
      </c>
      <c r="B469" t="b">
        <v>0</v>
      </c>
      <c r="C469" s="29" t="b">
        <v>1</v>
      </c>
      <c r="D469" s="30">
        <v>1508262249</v>
      </c>
      <c r="E469" s="39" t="s">
        <v>936</v>
      </c>
      <c r="F469" s="29">
        <v>1</v>
      </c>
      <c r="G469" s="15">
        <f t="shared" si="14"/>
        <v>2007</v>
      </c>
      <c r="H469" t="s">
        <v>3815</v>
      </c>
      <c r="K469" t="str">
        <f t="shared" si="15"/>
        <v>insert into pendaftaran (id,status_lulus,status_verifikasi,npm,pelamar,nomor_periode,tahun_periode) values (465,FALSE,TRUE,'1508262249','Estrada.Ulysses96',1,'2007');</v>
      </c>
    </row>
    <row r="470" spans="1:11" x14ac:dyDescent="0.35">
      <c r="A470" s="15">
        <v>466</v>
      </c>
      <c r="B470" t="b">
        <v>0</v>
      </c>
      <c r="C470" s="29" t="b">
        <v>1</v>
      </c>
      <c r="D470" s="30">
        <v>1508262251</v>
      </c>
      <c r="E470" s="39" t="s">
        <v>937</v>
      </c>
      <c r="F470" s="29">
        <v>1</v>
      </c>
      <c r="G470" s="15">
        <f t="shared" si="14"/>
        <v>2007</v>
      </c>
      <c r="H470" t="s">
        <v>3815</v>
      </c>
      <c r="K470" t="str">
        <f t="shared" si="15"/>
        <v>insert into pendaftaran (id,status_lulus,status_verifikasi,npm,pelamar,nomor_periode,tahun_periode) values (466,FALSE,TRUE,'1508262251','Stafford.Maris17',1,'2007');</v>
      </c>
    </row>
    <row r="471" spans="1:11" x14ac:dyDescent="0.35">
      <c r="A471" s="15">
        <v>467</v>
      </c>
      <c r="B471" t="b">
        <v>0</v>
      </c>
      <c r="C471" s="29" t="b">
        <v>1</v>
      </c>
      <c r="D471" s="30">
        <v>1508262253</v>
      </c>
      <c r="E471" s="39" t="s">
        <v>938</v>
      </c>
      <c r="F471" s="29">
        <v>1</v>
      </c>
      <c r="G471" s="15">
        <f t="shared" si="14"/>
        <v>2007</v>
      </c>
      <c r="H471" t="s">
        <v>3815</v>
      </c>
      <c r="K471" t="str">
        <f t="shared" si="15"/>
        <v>insert into pendaftaran (id,status_lulus,status_verifikasi,npm,pelamar,nomor_periode,tahun_periode) values (467,FALSE,TRUE,'1508262253','Guy.Brenna41',1,'2007');</v>
      </c>
    </row>
    <row r="472" spans="1:11" x14ac:dyDescent="0.35">
      <c r="A472" s="15">
        <v>468</v>
      </c>
      <c r="B472" t="b">
        <v>0</v>
      </c>
      <c r="C472" s="29" t="b">
        <v>1</v>
      </c>
      <c r="D472" s="30">
        <v>1508262255</v>
      </c>
      <c r="E472" s="39" t="s">
        <v>939</v>
      </c>
      <c r="F472" s="29">
        <v>1</v>
      </c>
      <c r="G472" s="15">
        <f t="shared" si="14"/>
        <v>2007</v>
      </c>
      <c r="H472" t="s">
        <v>3815</v>
      </c>
      <c r="K472" t="str">
        <f t="shared" si="15"/>
        <v>insert into pendaftaran (id,status_lulus,status_verifikasi,npm,pelamar,nomor_periode,tahun_periode) values (468,FALSE,TRUE,'1508262255','Fischer.Kato95',1,'2007');</v>
      </c>
    </row>
    <row r="473" spans="1:11" x14ac:dyDescent="0.35">
      <c r="A473" s="15">
        <v>469</v>
      </c>
      <c r="B473" t="b">
        <v>0</v>
      </c>
      <c r="C473" s="29" t="b">
        <v>1</v>
      </c>
      <c r="D473" s="30">
        <v>1508262257</v>
      </c>
      <c r="E473" s="39" t="s">
        <v>940</v>
      </c>
      <c r="F473" s="29">
        <v>1</v>
      </c>
      <c r="G473" s="15">
        <f t="shared" si="14"/>
        <v>2007</v>
      </c>
      <c r="H473" t="s">
        <v>3815</v>
      </c>
      <c r="K473" t="str">
        <f t="shared" si="15"/>
        <v>insert into pendaftaran (id,status_lulus,status_verifikasi,npm,pelamar,nomor_periode,tahun_periode) values (469,FALSE,TRUE,'1508262257','Moody.Wesley2',1,'2007');</v>
      </c>
    </row>
    <row r="474" spans="1:11" x14ac:dyDescent="0.35">
      <c r="A474" s="15">
        <v>470</v>
      </c>
      <c r="B474" t="b">
        <v>0</v>
      </c>
      <c r="C474" s="29" t="b">
        <v>1</v>
      </c>
      <c r="D474" s="30">
        <v>1508262259</v>
      </c>
      <c r="E474" s="39" t="s">
        <v>941</v>
      </c>
      <c r="F474" s="29">
        <v>1</v>
      </c>
      <c r="G474" s="15">
        <f t="shared" si="14"/>
        <v>2007</v>
      </c>
      <c r="H474" t="s">
        <v>3815</v>
      </c>
      <c r="K474" t="str">
        <f t="shared" si="15"/>
        <v>insert into pendaftaran (id,status_lulus,status_verifikasi,npm,pelamar,nomor_periode,tahun_periode) values (470,FALSE,TRUE,'1508262259','Lynch.Kimberley27',1,'2007');</v>
      </c>
    </row>
    <row r="475" spans="1:11" x14ac:dyDescent="0.35">
      <c r="A475" s="15">
        <v>471</v>
      </c>
      <c r="B475" t="b">
        <v>0</v>
      </c>
      <c r="C475" s="29" t="b">
        <v>1</v>
      </c>
      <c r="D475" s="30">
        <v>1508262261</v>
      </c>
      <c r="E475" s="39" t="s">
        <v>942</v>
      </c>
      <c r="F475" s="29">
        <v>1</v>
      </c>
      <c r="G475" s="15">
        <f t="shared" si="14"/>
        <v>2007</v>
      </c>
      <c r="H475" t="s">
        <v>3815</v>
      </c>
      <c r="K475" t="str">
        <f t="shared" si="15"/>
        <v>insert into pendaftaran (id,status_lulus,status_verifikasi,npm,pelamar,nomor_periode,tahun_periode) values (471,FALSE,TRUE,'1508262261','Riddle.Julie74',1,'2007');</v>
      </c>
    </row>
    <row r="476" spans="1:11" x14ac:dyDescent="0.35">
      <c r="A476" s="15">
        <v>472</v>
      </c>
      <c r="B476" t="b">
        <v>0</v>
      </c>
      <c r="C476" s="29" t="b">
        <v>1</v>
      </c>
      <c r="D476" s="30">
        <v>1508262263</v>
      </c>
      <c r="E476" s="39" t="s">
        <v>943</v>
      </c>
      <c r="F476" s="29">
        <v>1</v>
      </c>
      <c r="G476" s="15">
        <f t="shared" si="14"/>
        <v>2007</v>
      </c>
      <c r="H476" t="s">
        <v>3815</v>
      </c>
      <c r="K476" t="str">
        <f t="shared" si="15"/>
        <v>insert into pendaftaran (id,status_lulus,status_verifikasi,npm,pelamar,nomor_periode,tahun_periode) values (472,FALSE,TRUE,'1508262263','Hancock.Alfreda49',1,'2007');</v>
      </c>
    </row>
    <row r="477" spans="1:11" x14ac:dyDescent="0.35">
      <c r="A477" s="15">
        <v>473</v>
      </c>
      <c r="B477" t="b">
        <v>0</v>
      </c>
      <c r="C477" s="29" t="b">
        <v>1</v>
      </c>
      <c r="D477" s="30">
        <v>1508262265</v>
      </c>
      <c r="E477" s="39" t="s">
        <v>944</v>
      </c>
      <c r="F477" s="29">
        <v>1</v>
      </c>
      <c r="G477" s="15">
        <f t="shared" si="14"/>
        <v>2007</v>
      </c>
      <c r="H477" t="s">
        <v>3815</v>
      </c>
      <c r="K477" t="str">
        <f t="shared" si="15"/>
        <v>insert into pendaftaran (id,status_lulus,status_verifikasi,npm,pelamar,nomor_periode,tahun_periode) values (473,FALSE,TRUE,'1508262265','Pace.Victoria83',1,'2007');</v>
      </c>
    </row>
    <row r="478" spans="1:11" x14ac:dyDescent="0.35">
      <c r="A478" s="15">
        <v>474</v>
      </c>
      <c r="B478" t="b">
        <v>0</v>
      </c>
      <c r="C478" s="29" t="b">
        <v>1</v>
      </c>
      <c r="D478" s="30">
        <v>1508262267</v>
      </c>
      <c r="E478" s="39" t="s">
        <v>945</v>
      </c>
      <c r="F478" s="29">
        <v>1</v>
      </c>
      <c r="G478" s="15">
        <f t="shared" si="14"/>
        <v>2007</v>
      </c>
      <c r="H478" t="s">
        <v>3815</v>
      </c>
      <c r="K478" t="str">
        <f t="shared" si="15"/>
        <v>insert into pendaftaran (id,status_lulus,status_verifikasi,npm,pelamar,nomor_periode,tahun_periode) values (474,FALSE,TRUE,'1508262267','Conley.Sylvia58',1,'2007');</v>
      </c>
    </row>
    <row r="479" spans="1:11" x14ac:dyDescent="0.35">
      <c r="A479" s="15">
        <v>475</v>
      </c>
      <c r="B479" s="29" t="b">
        <v>1</v>
      </c>
      <c r="C479" s="29" t="b">
        <v>1</v>
      </c>
      <c r="D479" s="30">
        <v>1508262269</v>
      </c>
      <c r="E479" s="40" t="s">
        <v>946</v>
      </c>
      <c r="F479" s="29">
        <v>1</v>
      </c>
      <c r="G479" s="15">
        <f t="shared" si="14"/>
        <v>2007</v>
      </c>
      <c r="H479" t="s">
        <v>3815</v>
      </c>
      <c r="K479" t="str">
        <f t="shared" si="15"/>
        <v>insert into pendaftaran (id,status_lulus,status_verifikasi,npm,pelamar,nomor_periode,tahun_periode) values (475,TRUE,TRUE,'1508262269','Dyer.Kiayada19',1,'2007');</v>
      </c>
    </row>
    <row r="480" spans="1:11" x14ac:dyDescent="0.35">
      <c r="A480" s="15">
        <v>476</v>
      </c>
      <c r="B480" s="29" t="b">
        <v>1</v>
      </c>
      <c r="C480" s="29" t="b">
        <v>1</v>
      </c>
      <c r="D480" s="30">
        <v>1508262271</v>
      </c>
      <c r="E480" s="40" t="s">
        <v>947</v>
      </c>
      <c r="F480" s="29">
        <v>1</v>
      </c>
      <c r="G480" s="15">
        <f t="shared" si="14"/>
        <v>2007</v>
      </c>
      <c r="H480" t="s">
        <v>3815</v>
      </c>
      <c r="K480" t="str">
        <f t="shared" si="15"/>
        <v>insert into pendaftaran (id,status_lulus,status_verifikasi,npm,pelamar,nomor_periode,tahun_periode) values (476,TRUE,TRUE,'1508262271','Huffman.Ferdinand12',1,'2007');</v>
      </c>
    </row>
    <row r="481" spans="1:11" x14ac:dyDescent="0.35">
      <c r="A481" s="15">
        <v>477</v>
      </c>
      <c r="B481" s="29" t="b">
        <v>1</v>
      </c>
      <c r="C481" s="29" t="b">
        <v>1</v>
      </c>
      <c r="D481" s="30">
        <v>1508262273</v>
      </c>
      <c r="E481" s="40" t="s">
        <v>948</v>
      </c>
      <c r="F481" s="29">
        <v>1</v>
      </c>
      <c r="G481" s="15">
        <f t="shared" si="14"/>
        <v>2007</v>
      </c>
      <c r="H481" t="s">
        <v>3815</v>
      </c>
      <c r="K481" t="str">
        <f t="shared" si="15"/>
        <v>insert into pendaftaran (id,status_lulus,status_verifikasi,npm,pelamar,nomor_periode,tahun_periode) values (477,TRUE,TRUE,'1508262273','Larsen.Macaulay53',1,'2007');</v>
      </c>
    </row>
    <row r="482" spans="1:11" x14ac:dyDescent="0.35">
      <c r="A482" s="15">
        <v>478</v>
      </c>
      <c r="B482" s="29" t="b">
        <v>1</v>
      </c>
      <c r="C482" s="29" t="b">
        <v>1</v>
      </c>
      <c r="D482" s="30">
        <v>1508262275</v>
      </c>
      <c r="E482" s="40" t="s">
        <v>949</v>
      </c>
      <c r="F482" s="29">
        <v>1</v>
      </c>
      <c r="G482" s="15">
        <f t="shared" si="14"/>
        <v>2007</v>
      </c>
      <c r="H482" t="s">
        <v>3815</v>
      </c>
      <c r="K482" t="str">
        <f t="shared" si="15"/>
        <v>insert into pendaftaran (id,status_lulus,status_verifikasi,npm,pelamar,nomor_periode,tahun_periode) values (478,TRUE,TRUE,'1508262275','Boyd.Rhea4',1,'2007');</v>
      </c>
    </row>
    <row r="483" spans="1:11" x14ac:dyDescent="0.35">
      <c r="A483" s="15">
        <v>479</v>
      </c>
      <c r="B483" s="29" t="b">
        <v>1</v>
      </c>
      <c r="C483" s="29" t="b">
        <v>1</v>
      </c>
      <c r="D483" s="30">
        <v>1508262277</v>
      </c>
      <c r="E483" s="40" t="s">
        <v>950</v>
      </c>
      <c r="F483" s="29">
        <v>1</v>
      </c>
      <c r="G483" s="15">
        <f t="shared" si="14"/>
        <v>2007</v>
      </c>
      <c r="H483" t="s">
        <v>3815</v>
      </c>
      <c r="K483" t="str">
        <f t="shared" si="15"/>
        <v>insert into pendaftaran (id,status_lulus,status_verifikasi,npm,pelamar,nomor_periode,tahun_periode) values (479,TRUE,TRUE,'1508262277','Fowler.Iris54',1,'2007');</v>
      </c>
    </row>
    <row r="484" spans="1:11" x14ac:dyDescent="0.35">
      <c r="A484" s="15">
        <v>480</v>
      </c>
      <c r="B484" s="29" t="b">
        <v>1</v>
      </c>
      <c r="C484" s="29" t="b">
        <v>1</v>
      </c>
      <c r="D484" s="30">
        <v>1508262279</v>
      </c>
      <c r="E484" s="40" t="s">
        <v>951</v>
      </c>
      <c r="F484" s="29">
        <v>1</v>
      </c>
      <c r="G484" s="15">
        <f t="shared" si="14"/>
        <v>2007</v>
      </c>
      <c r="H484" t="s">
        <v>3815</v>
      </c>
      <c r="K484" t="str">
        <f t="shared" si="15"/>
        <v>insert into pendaftaran (id,status_lulus,status_verifikasi,npm,pelamar,nomor_periode,tahun_periode) values (480,TRUE,TRUE,'1508262279','Morton.Galvin95',1,'2007');</v>
      </c>
    </row>
    <row r="485" spans="1:11" x14ac:dyDescent="0.35">
      <c r="A485" s="15">
        <v>481</v>
      </c>
      <c r="B485" s="29" t="b">
        <v>1</v>
      </c>
      <c r="C485" s="29" t="b">
        <v>1</v>
      </c>
      <c r="D485" s="30">
        <v>1508262281</v>
      </c>
      <c r="E485" s="40" t="s">
        <v>952</v>
      </c>
      <c r="F485" s="29">
        <v>1</v>
      </c>
      <c r="G485" s="15">
        <f t="shared" si="14"/>
        <v>2007</v>
      </c>
      <c r="H485" t="s">
        <v>3815</v>
      </c>
      <c r="K485" t="str">
        <f t="shared" si="15"/>
        <v>insert into pendaftaran (id,status_lulus,status_verifikasi,npm,pelamar,nomor_periode,tahun_periode) values (481,TRUE,TRUE,'1508262281','Hunter.Sybil43',1,'2007');</v>
      </c>
    </row>
    <row r="486" spans="1:11" x14ac:dyDescent="0.35">
      <c r="A486" s="15">
        <v>482</v>
      </c>
      <c r="B486" s="29" t="b">
        <v>1</v>
      </c>
      <c r="C486" s="29" t="b">
        <v>1</v>
      </c>
      <c r="D486" s="30">
        <v>1508262283</v>
      </c>
      <c r="E486" s="40" t="s">
        <v>953</v>
      </c>
      <c r="F486" s="29">
        <v>1</v>
      </c>
      <c r="G486" s="15">
        <f t="shared" si="14"/>
        <v>2007</v>
      </c>
      <c r="H486" t="s">
        <v>3815</v>
      </c>
      <c r="K486" t="str">
        <f t="shared" si="15"/>
        <v>insert into pendaftaran (id,status_lulus,status_verifikasi,npm,pelamar,nomor_periode,tahun_periode) values (482,TRUE,TRUE,'1508262283','Larsen.Brady45',1,'2007');</v>
      </c>
    </row>
    <row r="487" spans="1:11" x14ac:dyDescent="0.35">
      <c r="A487" s="15">
        <v>483</v>
      </c>
      <c r="B487" s="29" t="b">
        <v>1</v>
      </c>
      <c r="C487" s="29" t="b">
        <v>1</v>
      </c>
      <c r="D487" s="30">
        <v>1508262285</v>
      </c>
      <c r="E487" s="40" t="s">
        <v>954</v>
      </c>
      <c r="F487" s="29">
        <v>1</v>
      </c>
      <c r="G487" s="15">
        <f t="shared" si="14"/>
        <v>2007</v>
      </c>
      <c r="H487" t="s">
        <v>3815</v>
      </c>
      <c r="K487" t="str">
        <f t="shared" si="15"/>
        <v>insert into pendaftaran (id,status_lulus,status_verifikasi,npm,pelamar,nomor_periode,tahun_periode) values (483,TRUE,TRUE,'1508262285','Harding.Fritz24',1,'2007');</v>
      </c>
    </row>
    <row r="488" spans="1:11" x14ac:dyDescent="0.35">
      <c r="A488" s="15">
        <v>484</v>
      </c>
      <c r="B488" s="29" t="b">
        <v>1</v>
      </c>
      <c r="C488" s="29" t="b">
        <v>1</v>
      </c>
      <c r="D488" s="30">
        <v>1508262287</v>
      </c>
      <c r="E488" s="40" t="s">
        <v>955</v>
      </c>
      <c r="F488" s="29">
        <v>1</v>
      </c>
      <c r="G488" s="15">
        <f t="shared" si="14"/>
        <v>2007</v>
      </c>
      <c r="H488" t="s">
        <v>3815</v>
      </c>
      <c r="K488" t="str">
        <f t="shared" si="15"/>
        <v>insert into pendaftaran (id,status_lulus,status_verifikasi,npm,pelamar,nomor_periode,tahun_periode) values (484,TRUE,TRUE,'1508262287','Mercado.Aimee93',1,'2007');</v>
      </c>
    </row>
    <row r="489" spans="1:11" x14ac:dyDescent="0.35">
      <c r="A489" s="15">
        <v>485</v>
      </c>
      <c r="B489" s="29" t="b">
        <v>1</v>
      </c>
      <c r="C489" s="29" t="b">
        <v>1</v>
      </c>
      <c r="D489" s="30">
        <v>1508262289</v>
      </c>
      <c r="E489" s="40" t="s">
        <v>956</v>
      </c>
      <c r="F489" s="29">
        <v>1</v>
      </c>
      <c r="G489" s="15">
        <f t="shared" si="14"/>
        <v>2007</v>
      </c>
      <c r="H489" t="s">
        <v>3815</v>
      </c>
      <c r="K489" t="str">
        <f t="shared" si="15"/>
        <v>insert into pendaftaran (id,status_lulus,status_verifikasi,npm,pelamar,nomor_periode,tahun_periode) values (485,TRUE,TRUE,'1508262289','Kemp.Sydney66',1,'2007');</v>
      </c>
    </row>
    <row r="490" spans="1:11" x14ac:dyDescent="0.35">
      <c r="A490" s="15">
        <v>486</v>
      </c>
      <c r="B490" s="29" t="b">
        <v>1</v>
      </c>
      <c r="C490" s="29" t="b">
        <v>1</v>
      </c>
      <c r="D490" s="30">
        <v>1508262291</v>
      </c>
      <c r="E490" s="40" t="s">
        <v>957</v>
      </c>
      <c r="F490" s="29">
        <v>1</v>
      </c>
      <c r="G490" s="15">
        <f t="shared" si="14"/>
        <v>2007</v>
      </c>
      <c r="H490" t="s">
        <v>3815</v>
      </c>
      <c r="K490" t="str">
        <f t="shared" si="15"/>
        <v>insert into pendaftaran (id,status_lulus,status_verifikasi,npm,pelamar,nomor_periode,tahun_periode) values (486,TRUE,TRUE,'1508262291','Boyle.Inga72',1,'2007');</v>
      </c>
    </row>
    <row r="491" spans="1:11" x14ac:dyDescent="0.35">
      <c r="A491" s="15">
        <v>487</v>
      </c>
      <c r="B491" s="29" t="b">
        <v>1</v>
      </c>
      <c r="C491" s="29" t="b">
        <v>1</v>
      </c>
      <c r="D491" s="30">
        <v>1508262293</v>
      </c>
      <c r="E491" s="40" t="s">
        <v>958</v>
      </c>
      <c r="F491" s="29">
        <v>1</v>
      </c>
      <c r="G491" s="15">
        <f t="shared" si="14"/>
        <v>2007</v>
      </c>
      <c r="H491" t="s">
        <v>3815</v>
      </c>
      <c r="K491" t="str">
        <f t="shared" si="15"/>
        <v>insert into pendaftaran (id,status_lulus,status_verifikasi,npm,pelamar,nomor_periode,tahun_periode) values (487,TRUE,TRUE,'1508262293','Stevenson.Ulla58',1,'2007');</v>
      </c>
    </row>
    <row r="492" spans="1:11" x14ac:dyDescent="0.35">
      <c r="A492" s="15">
        <v>488</v>
      </c>
      <c r="B492" s="29" t="b">
        <v>1</v>
      </c>
      <c r="C492" s="29" t="b">
        <v>1</v>
      </c>
      <c r="D492" s="30">
        <v>1508262295</v>
      </c>
      <c r="E492" s="40" t="s">
        <v>959</v>
      </c>
      <c r="F492" s="29">
        <v>1</v>
      </c>
      <c r="G492" s="15">
        <f t="shared" si="14"/>
        <v>2007</v>
      </c>
      <c r="H492" t="s">
        <v>3815</v>
      </c>
      <c r="K492" t="str">
        <f t="shared" si="15"/>
        <v>insert into pendaftaran (id,status_lulus,status_verifikasi,npm,pelamar,nomor_periode,tahun_periode) values (488,TRUE,TRUE,'1508262295','Higgins.Alec20',1,'2007');</v>
      </c>
    </row>
    <row r="493" spans="1:11" x14ac:dyDescent="0.35">
      <c r="A493" s="15">
        <v>489</v>
      </c>
      <c r="B493" s="29" t="b">
        <v>1</v>
      </c>
      <c r="C493" s="29" t="b">
        <v>1</v>
      </c>
      <c r="D493" s="30">
        <v>1508262297</v>
      </c>
      <c r="E493" s="40" t="s">
        <v>960</v>
      </c>
      <c r="F493" s="29">
        <v>1</v>
      </c>
      <c r="G493" s="15">
        <f t="shared" si="14"/>
        <v>2007</v>
      </c>
      <c r="H493" t="s">
        <v>3815</v>
      </c>
      <c r="K493" t="str">
        <f t="shared" si="15"/>
        <v>insert into pendaftaran (id,status_lulus,status_verifikasi,npm,pelamar,nomor_periode,tahun_periode) values (489,TRUE,TRUE,'1508262297','Lawson.Ashton51',1,'2007');</v>
      </c>
    </row>
    <row r="494" spans="1:11" x14ac:dyDescent="0.35">
      <c r="A494" s="15">
        <v>490</v>
      </c>
      <c r="B494" s="29" t="b">
        <v>1</v>
      </c>
      <c r="C494" s="29" t="b">
        <v>1</v>
      </c>
      <c r="D494" s="30">
        <v>1508262299</v>
      </c>
      <c r="E494" s="40" t="s">
        <v>961</v>
      </c>
      <c r="F494" s="29">
        <v>1</v>
      </c>
      <c r="G494" s="15">
        <f t="shared" si="14"/>
        <v>2007</v>
      </c>
      <c r="H494" t="s">
        <v>3815</v>
      </c>
      <c r="K494" t="str">
        <f t="shared" si="15"/>
        <v>insert into pendaftaran (id,status_lulus,status_verifikasi,npm,pelamar,nomor_periode,tahun_periode) values (490,TRUE,TRUE,'1508262299','Figueroa.Orla61',1,'2007');</v>
      </c>
    </row>
    <row r="495" spans="1:11" x14ac:dyDescent="0.35">
      <c r="A495" s="15">
        <v>491</v>
      </c>
      <c r="B495" s="29" t="b">
        <v>1</v>
      </c>
      <c r="C495" s="29" t="b">
        <v>1</v>
      </c>
      <c r="D495" s="30">
        <v>1508262301</v>
      </c>
      <c r="E495" s="40" t="s">
        <v>962</v>
      </c>
      <c r="F495" s="29">
        <v>1</v>
      </c>
      <c r="G495" s="15">
        <f t="shared" si="14"/>
        <v>2007</v>
      </c>
      <c r="H495" t="s">
        <v>3815</v>
      </c>
      <c r="K495" t="str">
        <f t="shared" si="15"/>
        <v>insert into pendaftaran (id,status_lulus,status_verifikasi,npm,pelamar,nomor_periode,tahun_periode) values (491,TRUE,TRUE,'1508262301','Pace.Madison82',1,'2007');</v>
      </c>
    </row>
    <row r="496" spans="1:11" x14ac:dyDescent="0.35">
      <c r="A496" s="15">
        <v>492</v>
      </c>
      <c r="B496" s="29" t="b">
        <v>1</v>
      </c>
      <c r="C496" s="29" t="b">
        <v>1</v>
      </c>
      <c r="D496" s="30">
        <v>1508262303</v>
      </c>
      <c r="E496" s="40" t="s">
        <v>963</v>
      </c>
      <c r="F496" s="29">
        <v>1</v>
      </c>
      <c r="G496" s="15">
        <f t="shared" si="14"/>
        <v>2007</v>
      </c>
      <c r="H496" t="s">
        <v>3815</v>
      </c>
      <c r="K496" t="str">
        <f t="shared" si="15"/>
        <v>insert into pendaftaran (id,status_lulus,status_verifikasi,npm,pelamar,nomor_periode,tahun_periode) values (492,TRUE,TRUE,'1508262303','Mclaughlin.Nadine93',1,'2007');</v>
      </c>
    </row>
    <row r="497" spans="1:11" x14ac:dyDescent="0.35">
      <c r="A497" s="15">
        <v>493</v>
      </c>
      <c r="B497" s="29" t="b">
        <v>1</v>
      </c>
      <c r="C497" s="29" t="b">
        <v>1</v>
      </c>
      <c r="D497" s="30">
        <v>1508262305</v>
      </c>
      <c r="E497" s="40" t="s">
        <v>964</v>
      </c>
      <c r="F497" s="29">
        <v>1</v>
      </c>
      <c r="G497" s="15">
        <f t="shared" si="14"/>
        <v>2007</v>
      </c>
      <c r="H497" t="s">
        <v>3815</v>
      </c>
      <c r="K497" t="str">
        <f t="shared" si="15"/>
        <v>insert into pendaftaran (id,status_lulus,status_verifikasi,npm,pelamar,nomor_periode,tahun_periode) values (493,TRUE,TRUE,'1508262305','Hardy.Leslie67',1,'2007');</v>
      </c>
    </row>
    <row r="498" spans="1:11" x14ac:dyDescent="0.35">
      <c r="A498" s="15">
        <v>494</v>
      </c>
      <c r="B498" s="29" t="b">
        <v>1</v>
      </c>
      <c r="C498" s="29" t="b">
        <v>1</v>
      </c>
      <c r="D498" s="30">
        <v>1508262307</v>
      </c>
      <c r="E498" s="40" t="s">
        <v>965</v>
      </c>
      <c r="F498" s="29">
        <v>1</v>
      </c>
      <c r="G498" s="15">
        <f t="shared" si="14"/>
        <v>2007</v>
      </c>
      <c r="H498" t="s">
        <v>3815</v>
      </c>
      <c r="K498" t="str">
        <f t="shared" si="15"/>
        <v>insert into pendaftaran (id,status_lulus,status_verifikasi,npm,pelamar,nomor_periode,tahun_periode) values (494,TRUE,TRUE,'1508262307','Key.Simone25',1,'2007');</v>
      </c>
    </row>
    <row r="499" spans="1:11" x14ac:dyDescent="0.35">
      <c r="A499" s="15">
        <v>495</v>
      </c>
      <c r="B499" t="b">
        <v>0</v>
      </c>
      <c r="C499" s="29" t="b">
        <v>1</v>
      </c>
      <c r="D499" s="30">
        <v>1508262309</v>
      </c>
      <c r="E499" s="17" t="s">
        <v>679</v>
      </c>
      <c r="F499" s="29">
        <v>2</v>
      </c>
      <c r="G499" s="15">
        <f t="shared" si="14"/>
        <v>2008</v>
      </c>
      <c r="H499" t="s">
        <v>3815</v>
      </c>
      <c r="K499" t="str">
        <f t="shared" si="15"/>
        <v>insert into pendaftaran (id,status_lulus,status_verifikasi,npm,pelamar,nomor_periode,tahun_periode) values (495,FALSE,TRUE,'1508262309','Barlow.Blake48',2,'2008');</v>
      </c>
    </row>
    <row r="500" spans="1:11" x14ac:dyDescent="0.35">
      <c r="A500" s="15">
        <v>496</v>
      </c>
      <c r="B500" t="b">
        <v>0</v>
      </c>
      <c r="C500" t="b">
        <v>0</v>
      </c>
      <c r="D500" s="30">
        <v>1508262311</v>
      </c>
      <c r="E500" s="17" t="s">
        <v>680</v>
      </c>
      <c r="F500" s="29">
        <v>2</v>
      </c>
      <c r="G500" s="15">
        <f t="shared" si="14"/>
        <v>2008</v>
      </c>
      <c r="H500" t="s">
        <v>3815</v>
      </c>
      <c r="K500" t="str">
        <f t="shared" si="15"/>
        <v>insert into pendaftaran (id,status_lulus,status_verifikasi,npm,pelamar,nomor_periode,tahun_periode) values (496,FALSE,FALSE,'1508262311','Hampton.Burton69',2,'2008');</v>
      </c>
    </row>
    <row r="501" spans="1:11" x14ac:dyDescent="0.35">
      <c r="A501" s="15">
        <v>497</v>
      </c>
      <c r="B501" t="b">
        <v>0</v>
      </c>
      <c r="C501" t="b">
        <v>0</v>
      </c>
      <c r="D501" s="30">
        <v>1508262313</v>
      </c>
      <c r="E501" s="17" t="s">
        <v>681</v>
      </c>
      <c r="F501" s="29">
        <v>2</v>
      </c>
      <c r="G501" s="15">
        <f t="shared" si="14"/>
        <v>2008</v>
      </c>
      <c r="H501" t="s">
        <v>3815</v>
      </c>
      <c r="K501" t="str">
        <f t="shared" si="15"/>
        <v>insert into pendaftaran (id,status_lulus,status_verifikasi,npm,pelamar,nomor_periode,tahun_periode) values (497,FALSE,FALSE,'1508262313','Knight.Nora65',2,'2008');</v>
      </c>
    </row>
    <row r="502" spans="1:11" x14ac:dyDescent="0.35">
      <c r="A502" s="15">
        <v>498</v>
      </c>
      <c r="B502" t="b">
        <v>0</v>
      </c>
      <c r="C502" t="b">
        <v>0</v>
      </c>
      <c r="D502" s="30">
        <v>1508262315</v>
      </c>
      <c r="E502" s="17" t="s">
        <v>682</v>
      </c>
      <c r="F502" s="29">
        <v>2</v>
      </c>
      <c r="G502" s="15">
        <f t="shared" si="14"/>
        <v>2008</v>
      </c>
      <c r="H502" t="s">
        <v>3815</v>
      </c>
      <c r="K502" t="str">
        <f t="shared" si="15"/>
        <v>insert into pendaftaran (id,status_lulus,status_verifikasi,npm,pelamar,nomor_periode,tahun_periode) values (498,FALSE,FALSE,'1508262315','Mclaughlin.Serina79',2,'2008');</v>
      </c>
    </row>
    <row r="503" spans="1:11" x14ac:dyDescent="0.35">
      <c r="A503" s="15">
        <v>499</v>
      </c>
      <c r="B503" t="b">
        <v>0</v>
      </c>
      <c r="C503" t="b">
        <v>0</v>
      </c>
      <c r="D503" s="30">
        <v>1508262317</v>
      </c>
      <c r="E503" s="17" t="s">
        <v>683</v>
      </c>
      <c r="F503" s="29">
        <v>2</v>
      </c>
      <c r="G503" s="15">
        <f t="shared" si="14"/>
        <v>2008</v>
      </c>
      <c r="H503" t="s">
        <v>3815</v>
      </c>
      <c r="K503" t="str">
        <f t="shared" si="15"/>
        <v>insert into pendaftaran (id,status_lulus,status_verifikasi,npm,pelamar,nomor_periode,tahun_periode) values (499,FALSE,FALSE,'1508262317','Graves.Jolene72',2,'2008');</v>
      </c>
    </row>
    <row r="504" spans="1:11" x14ac:dyDescent="0.35">
      <c r="A504" s="15">
        <v>500</v>
      </c>
      <c r="B504" t="b">
        <v>0</v>
      </c>
      <c r="C504" t="b">
        <v>0</v>
      </c>
      <c r="D504" s="30">
        <v>1508262319</v>
      </c>
      <c r="E504" s="17" t="s">
        <v>684</v>
      </c>
      <c r="F504" s="29">
        <v>2</v>
      </c>
      <c r="G504" s="15">
        <f t="shared" si="14"/>
        <v>2008</v>
      </c>
      <c r="H504" t="s">
        <v>3815</v>
      </c>
      <c r="K504" t="str">
        <f t="shared" si="15"/>
        <v>insert into pendaftaran (id,status_lulus,status_verifikasi,npm,pelamar,nomor_periode,tahun_periode) values (500,FALSE,FALSE,'1508262319','Hopkins.Lucian65',2,'2008');</v>
      </c>
    </row>
    <row r="505" spans="1:11" x14ac:dyDescent="0.35">
      <c r="A505" s="15">
        <v>501</v>
      </c>
      <c r="B505" t="b">
        <v>0</v>
      </c>
      <c r="C505" t="b">
        <v>0</v>
      </c>
      <c r="D505" s="30">
        <v>1508262321</v>
      </c>
      <c r="E505" s="17" t="s">
        <v>685</v>
      </c>
      <c r="F505" s="29">
        <v>2</v>
      </c>
      <c r="G505" s="15">
        <f t="shared" si="14"/>
        <v>2008</v>
      </c>
      <c r="H505" t="s">
        <v>3815</v>
      </c>
      <c r="K505" t="str">
        <f t="shared" si="15"/>
        <v>insert into pendaftaran (id,status_lulus,status_verifikasi,npm,pelamar,nomor_periode,tahun_periode) values (501,FALSE,FALSE,'1508262321','Valentine.Arsenio34',2,'2008');</v>
      </c>
    </row>
    <row r="506" spans="1:11" x14ac:dyDescent="0.35">
      <c r="A506" s="15">
        <v>502</v>
      </c>
      <c r="B506" t="b">
        <v>0</v>
      </c>
      <c r="C506" t="b">
        <v>0</v>
      </c>
      <c r="D506" s="30">
        <v>1508262323</v>
      </c>
      <c r="E506" s="17" t="s">
        <v>686</v>
      </c>
      <c r="F506" s="29">
        <v>2</v>
      </c>
      <c r="G506" s="15">
        <f t="shared" si="14"/>
        <v>2008</v>
      </c>
      <c r="H506" t="s">
        <v>3815</v>
      </c>
      <c r="K506" t="str">
        <f t="shared" si="15"/>
        <v>insert into pendaftaran (id,status_lulus,status_verifikasi,npm,pelamar,nomor_periode,tahun_periode) values (502,FALSE,FALSE,'1508262323','Herman.Cathleen70',2,'2008');</v>
      </c>
    </row>
    <row r="507" spans="1:11" x14ac:dyDescent="0.35">
      <c r="A507" s="15">
        <v>503</v>
      </c>
      <c r="B507" t="b">
        <v>0</v>
      </c>
      <c r="C507" t="b">
        <v>0</v>
      </c>
      <c r="D507" s="30">
        <v>1508262325</v>
      </c>
      <c r="E507" s="17" t="s">
        <v>687</v>
      </c>
      <c r="F507" s="29">
        <v>2</v>
      </c>
      <c r="G507" s="15">
        <f t="shared" si="14"/>
        <v>2008</v>
      </c>
      <c r="H507" t="s">
        <v>3815</v>
      </c>
      <c r="K507" t="str">
        <f t="shared" si="15"/>
        <v>insert into pendaftaran (id,status_lulus,status_verifikasi,npm,pelamar,nomor_periode,tahun_periode) values (503,FALSE,FALSE,'1508262325','Mathews.Kato5',2,'2008');</v>
      </c>
    </row>
    <row r="508" spans="1:11" x14ac:dyDescent="0.35">
      <c r="A508" s="15">
        <v>504</v>
      </c>
      <c r="B508" t="b">
        <v>0</v>
      </c>
      <c r="C508" t="b">
        <v>0</v>
      </c>
      <c r="D508" s="30">
        <v>1508262327</v>
      </c>
      <c r="E508" t="s">
        <v>688</v>
      </c>
      <c r="F508" s="29">
        <v>2</v>
      </c>
      <c r="G508" s="15">
        <f t="shared" si="14"/>
        <v>2008</v>
      </c>
      <c r="H508" t="s">
        <v>3815</v>
      </c>
      <c r="K508" t="str">
        <f t="shared" si="15"/>
        <v>insert into pendaftaran (id,status_lulus,status_verifikasi,npm,pelamar,nomor_periode,tahun_periode) values (504,FALSE,FALSE,'1508262327','Andrews.Leo13',2,'2008');</v>
      </c>
    </row>
    <row r="509" spans="1:11" x14ac:dyDescent="0.35">
      <c r="A509" s="15">
        <v>505</v>
      </c>
      <c r="B509" t="b">
        <v>0</v>
      </c>
      <c r="C509" t="b">
        <v>0</v>
      </c>
      <c r="D509" s="30">
        <v>1508262329</v>
      </c>
      <c r="E509" t="s">
        <v>689</v>
      </c>
      <c r="F509" s="29">
        <v>2</v>
      </c>
      <c r="G509" s="15">
        <f t="shared" si="14"/>
        <v>2008</v>
      </c>
      <c r="H509" t="s">
        <v>3815</v>
      </c>
      <c r="K509" t="str">
        <f t="shared" si="15"/>
        <v>insert into pendaftaran (id,status_lulus,status_verifikasi,npm,pelamar,nomor_periode,tahun_periode) values (505,FALSE,FALSE,'1508262329','Cote.Sonia87',2,'2008');</v>
      </c>
    </row>
    <row r="510" spans="1:11" x14ac:dyDescent="0.35">
      <c r="A510" s="15">
        <v>506</v>
      </c>
      <c r="B510" t="b">
        <v>0</v>
      </c>
      <c r="C510" s="29" t="b">
        <v>1</v>
      </c>
      <c r="D510" s="30">
        <v>1508262331</v>
      </c>
      <c r="E510" t="s">
        <v>690</v>
      </c>
      <c r="F510" s="29">
        <v>2</v>
      </c>
      <c r="G510" s="15">
        <f t="shared" si="14"/>
        <v>2008</v>
      </c>
      <c r="H510" t="s">
        <v>3815</v>
      </c>
      <c r="K510" t="str">
        <f t="shared" si="15"/>
        <v>insert into pendaftaran (id,status_lulus,status_verifikasi,npm,pelamar,nomor_periode,tahun_periode) values (506,FALSE,TRUE,'1508262331','Chandler.Grace42',2,'2008');</v>
      </c>
    </row>
    <row r="511" spans="1:11" x14ac:dyDescent="0.35">
      <c r="A511" s="15">
        <v>507</v>
      </c>
      <c r="B511" t="b">
        <v>0</v>
      </c>
      <c r="C511" s="29" t="b">
        <v>1</v>
      </c>
      <c r="D511" s="30">
        <v>1508262333</v>
      </c>
      <c r="E511" t="s">
        <v>691</v>
      </c>
      <c r="F511" s="29">
        <v>2</v>
      </c>
      <c r="G511" s="15">
        <f t="shared" si="14"/>
        <v>2008</v>
      </c>
      <c r="H511" t="s">
        <v>3815</v>
      </c>
      <c r="K511" t="str">
        <f t="shared" si="15"/>
        <v>insert into pendaftaran (id,status_lulus,status_verifikasi,npm,pelamar,nomor_periode,tahun_periode) values (507,FALSE,TRUE,'1508262333','Carter.Ebony43',2,'2008');</v>
      </c>
    </row>
    <row r="512" spans="1:11" x14ac:dyDescent="0.35">
      <c r="A512" s="15">
        <v>508</v>
      </c>
      <c r="B512" t="b">
        <v>0</v>
      </c>
      <c r="C512" s="29" t="b">
        <v>1</v>
      </c>
      <c r="D512" s="30">
        <v>1508262335</v>
      </c>
      <c r="E512" t="s">
        <v>692</v>
      </c>
      <c r="F512" s="29">
        <v>2</v>
      </c>
      <c r="G512" s="15">
        <f t="shared" si="14"/>
        <v>2008</v>
      </c>
      <c r="H512" t="s">
        <v>3815</v>
      </c>
      <c r="K512" t="str">
        <f t="shared" si="15"/>
        <v>insert into pendaftaran (id,status_lulus,status_verifikasi,npm,pelamar,nomor_periode,tahun_periode) values (508,FALSE,TRUE,'1508262335','Boone.Rhea42',2,'2008');</v>
      </c>
    </row>
    <row r="513" spans="1:11" x14ac:dyDescent="0.35">
      <c r="A513" s="15">
        <v>509</v>
      </c>
      <c r="B513" t="b">
        <v>0</v>
      </c>
      <c r="C513" s="29" t="b">
        <v>1</v>
      </c>
      <c r="D513" s="30">
        <v>1508262337</v>
      </c>
      <c r="E513" t="s">
        <v>693</v>
      </c>
      <c r="F513" s="29">
        <v>2</v>
      </c>
      <c r="G513" s="15">
        <f t="shared" si="14"/>
        <v>2008</v>
      </c>
      <c r="H513" t="s">
        <v>3815</v>
      </c>
      <c r="K513" t="str">
        <f t="shared" si="15"/>
        <v>insert into pendaftaran (id,status_lulus,status_verifikasi,npm,pelamar,nomor_periode,tahun_periode) values (509,FALSE,TRUE,'1508262337','Sloan.Kane71',2,'2008');</v>
      </c>
    </row>
    <row r="514" spans="1:11" x14ac:dyDescent="0.35">
      <c r="A514" s="15">
        <v>510</v>
      </c>
      <c r="B514" t="b">
        <v>0</v>
      </c>
      <c r="C514" s="29" t="b">
        <v>1</v>
      </c>
      <c r="D514" s="30">
        <v>1508262339</v>
      </c>
      <c r="E514" t="s">
        <v>694</v>
      </c>
      <c r="F514" s="29">
        <v>2</v>
      </c>
      <c r="G514" s="15">
        <f t="shared" si="14"/>
        <v>2008</v>
      </c>
      <c r="H514" t="s">
        <v>3815</v>
      </c>
      <c r="K514" t="str">
        <f t="shared" si="15"/>
        <v>insert into pendaftaran (id,status_lulus,status_verifikasi,npm,pelamar,nomor_periode,tahun_periode) values (510,FALSE,TRUE,'1508262339','Harvey.Hayes40',2,'2008');</v>
      </c>
    </row>
    <row r="515" spans="1:11" x14ac:dyDescent="0.35">
      <c r="A515" s="15">
        <v>511</v>
      </c>
      <c r="B515" t="b">
        <v>0</v>
      </c>
      <c r="C515" s="29" t="b">
        <v>1</v>
      </c>
      <c r="D515" s="30">
        <v>1508262341</v>
      </c>
      <c r="E515" t="s">
        <v>695</v>
      </c>
      <c r="F515" s="29">
        <v>2</v>
      </c>
      <c r="G515" s="15">
        <f t="shared" si="14"/>
        <v>2008</v>
      </c>
      <c r="H515" t="s">
        <v>3815</v>
      </c>
      <c r="K515" t="str">
        <f t="shared" si="15"/>
        <v>insert into pendaftaran (id,status_lulus,status_verifikasi,npm,pelamar,nomor_periode,tahun_periode) values (511,FALSE,TRUE,'1508262341','Wilkins.Knox48',2,'2008');</v>
      </c>
    </row>
    <row r="516" spans="1:11" x14ac:dyDescent="0.35">
      <c r="A516" s="15">
        <v>512</v>
      </c>
      <c r="B516" t="b">
        <v>0</v>
      </c>
      <c r="C516" s="29" t="b">
        <v>1</v>
      </c>
      <c r="D516" s="30">
        <v>1508262343</v>
      </c>
      <c r="E516" t="s">
        <v>696</v>
      </c>
      <c r="F516" s="29">
        <v>2</v>
      </c>
      <c r="G516" s="15">
        <f t="shared" si="14"/>
        <v>2008</v>
      </c>
      <c r="H516" t="s">
        <v>3815</v>
      </c>
      <c r="K516" t="str">
        <f t="shared" si="15"/>
        <v>insert into pendaftaran (id,status_lulus,status_verifikasi,npm,pelamar,nomor_periode,tahun_periode) values (512,FALSE,TRUE,'1508262343','Chan.Beck3',2,'2008');</v>
      </c>
    </row>
    <row r="517" spans="1:11" x14ac:dyDescent="0.35">
      <c r="A517" s="15">
        <v>513</v>
      </c>
      <c r="B517" t="b">
        <v>0</v>
      </c>
      <c r="C517" s="29" t="b">
        <v>1</v>
      </c>
      <c r="D517" s="30">
        <v>1508262345</v>
      </c>
      <c r="E517" t="s">
        <v>697</v>
      </c>
      <c r="F517" s="29">
        <v>2</v>
      </c>
      <c r="G517" s="15">
        <f t="shared" si="14"/>
        <v>2008</v>
      </c>
      <c r="H517" t="s">
        <v>3815</v>
      </c>
      <c r="K517" t="str">
        <f t="shared" si="15"/>
        <v>insert into pendaftaran (id,status_lulus,status_verifikasi,npm,pelamar,nomor_periode,tahun_periode) values (513,FALSE,TRUE,'1508262345','Hinton.Vivian14',2,'2008');</v>
      </c>
    </row>
    <row r="518" spans="1:11" x14ac:dyDescent="0.35">
      <c r="A518" s="15">
        <v>514</v>
      </c>
      <c r="B518" t="b">
        <v>0</v>
      </c>
      <c r="C518" t="b">
        <v>0</v>
      </c>
      <c r="D518" s="30">
        <v>1508262347</v>
      </c>
      <c r="E518" t="s">
        <v>698</v>
      </c>
      <c r="F518" s="29">
        <v>2</v>
      </c>
      <c r="G518" s="15">
        <f t="shared" ref="G518:G581" si="16">IF(F518=1,2007,IF(F518=2,2008,2009))</f>
        <v>2008</v>
      </c>
      <c r="H518" t="s">
        <v>3815</v>
      </c>
      <c r="K518" t="str">
        <f t="shared" ref="K518:K581" si="17">CONCATENATE($K$4,A518,",",B518,",",C518,",","'",D518,"'",",","'",E518,"'",",",F518,",","'",G518,"'",")",";")</f>
        <v>insert into pendaftaran (id,status_lulus,status_verifikasi,npm,pelamar,nomor_periode,tahun_periode) values (514,FALSE,FALSE,'1508262347','Pennington.Hammett78',2,'2008');</v>
      </c>
    </row>
    <row r="519" spans="1:11" x14ac:dyDescent="0.35">
      <c r="A519" s="15">
        <v>515</v>
      </c>
      <c r="B519" t="b">
        <v>0</v>
      </c>
      <c r="C519" t="b">
        <v>0</v>
      </c>
      <c r="D519" s="30">
        <v>1508262349</v>
      </c>
      <c r="E519" t="s">
        <v>699</v>
      </c>
      <c r="F519" s="29">
        <v>2</v>
      </c>
      <c r="G519" s="15">
        <f t="shared" si="16"/>
        <v>2008</v>
      </c>
      <c r="H519" t="s">
        <v>3815</v>
      </c>
      <c r="K519" t="str">
        <f t="shared" si="17"/>
        <v>insert into pendaftaran (id,status_lulus,status_verifikasi,npm,pelamar,nomor_periode,tahun_periode) values (515,FALSE,FALSE,'1508262349','Reid.Imani99',2,'2008');</v>
      </c>
    </row>
    <row r="520" spans="1:11" x14ac:dyDescent="0.35">
      <c r="A520" s="15">
        <v>516</v>
      </c>
      <c r="B520" t="b">
        <v>0</v>
      </c>
      <c r="C520" t="b">
        <v>0</v>
      </c>
      <c r="D520" s="30">
        <v>1508262351</v>
      </c>
      <c r="E520" t="s">
        <v>700</v>
      </c>
      <c r="F520" s="29">
        <v>2</v>
      </c>
      <c r="G520" s="15">
        <f t="shared" si="16"/>
        <v>2008</v>
      </c>
      <c r="H520" t="s">
        <v>3815</v>
      </c>
      <c r="K520" t="str">
        <f t="shared" si="17"/>
        <v>insert into pendaftaran (id,status_lulus,status_verifikasi,npm,pelamar,nomor_periode,tahun_periode) values (516,FALSE,FALSE,'1508262351','Snyder.Jakeem77',2,'2008');</v>
      </c>
    </row>
    <row r="521" spans="1:11" x14ac:dyDescent="0.35">
      <c r="A521" s="15">
        <v>517</v>
      </c>
      <c r="B521" t="b">
        <v>0</v>
      </c>
      <c r="C521" t="b">
        <v>0</v>
      </c>
      <c r="D521" s="30">
        <v>1508262353</v>
      </c>
      <c r="E521" t="s">
        <v>701</v>
      </c>
      <c r="F521" s="29">
        <v>2</v>
      </c>
      <c r="G521" s="15">
        <f t="shared" si="16"/>
        <v>2008</v>
      </c>
      <c r="H521" t="s">
        <v>3815</v>
      </c>
      <c r="K521" t="str">
        <f t="shared" si="17"/>
        <v>insert into pendaftaran (id,status_lulus,status_verifikasi,npm,pelamar,nomor_periode,tahun_periode) values (517,FALSE,FALSE,'1508262353','Haynes.Isabella41',2,'2008');</v>
      </c>
    </row>
    <row r="522" spans="1:11" x14ac:dyDescent="0.35">
      <c r="A522" s="15">
        <v>518</v>
      </c>
      <c r="B522" t="b">
        <v>0</v>
      </c>
      <c r="C522" t="b">
        <v>0</v>
      </c>
      <c r="D522" s="30">
        <v>1508262355</v>
      </c>
      <c r="E522" t="s">
        <v>702</v>
      </c>
      <c r="F522" s="29">
        <v>2</v>
      </c>
      <c r="G522" s="15">
        <f t="shared" si="16"/>
        <v>2008</v>
      </c>
      <c r="H522" t="s">
        <v>3815</v>
      </c>
      <c r="K522" t="str">
        <f t="shared" si="17"/>
        <v>insert into pendaftaran (id,status_lulus,status_verifikasi,npm,pelamar,nomor_periode,tahun_periode) values (518,FALSE,FALSE,'1508262355','Randall.Remedios78',2,'2008');</v>
      </c>
    </row>
    <row r="523" spans="1:11" x14ac:dyDescent="0.35">
      <c r="A523" s="15">
        <v>519</v>
      </c>
      <c r="B523" t="b">
        <v>0</v>
      </c>
      <c r="C523" t="b">
        <v>0</v>
      </c>
      <c r="D523" s="30">
        <v>1508262357</v>
      </c>
      <c r="E523" t="s">
        <v>703</v>
      </c>
      <c r="F523" s="29">
        <v>2</v>
      </c>
      <c r="G523" s="15">
        <f t="shared" si="16"/>
        <v>2008</v>
      </c>
      <c r="H523" t="s">
        <v>3815</v>
      </c>
      <c r="K523" t="str">
        <f t="shared" si="17"/>
        <v>insert into pendaftaran (id,status_lulus,status_verifikasi,npm,pelamar,nomor_periode,tahun_periode) values (519,FALSE,FALSE,'1508262357','Snider.Phillip9',2,'2008');</v>
      </c>
    </row>
    <row r="524" spans="1:11" x14ac:dyDescent="0.35">
      <c r="A524" s="15">
        <v>520</v>
      </c>
      <c r="B524" t="b">
        <v>0</v>
      </c>
      <c r="C524" t="b">
        <v>0</v>
      </c>
      <c r="D524" s="30">
        <v>1508262359</v>
      </c>
      <c r="E524" t="s">
        <v>704</v>
      </c>
      <c r="F524" s="29">
        <v>2</v>
      </c>
      <c r="G524" s="15">
        <f t="shared" si="16"/>
        <v>2008</v>
      </c>
      <c r="H524" t="s">
        <v>3815</v>
      </c>
      <c r="K524" t="str">
        <f t="shared" si="17"/>
        <v>insert into pendaftaran (id,status_lulus,status_verifikasi,npm,pelamar,nomor_periode,tahun_periode) values (520,FALSE,FALSE,'1508262359','Brown.Simon42',2,'2008');</v>
      </c>
    </row>
    <row r="525" spans="1:11" x14ac:dyDescent="0.35">
      <c r="A525" s="15">
        <v>521</v>
      </c>
      <c r="B525" t="b">
        <v>0</v>
      </c>
      <c r="C525" t="b">
        <v>0</v>
      </c>
      <c r="D525" s="30">
        <v>1508262361</v>
      </c>
      <c r="E525" t="s">
        <v>705</v>
      </c>
      <c r="F525" s="29">
        <v>2</v>
      </c>
      <c r="G525" s="15">
        <f t="shared" si="16"/>
        <v>2008</v>
      </c>
      <c r="H525" t="s">
        <v>3815</v>
      </c>
      <c r="K525" t="str">
        <f t="shared" si="17"/>
        <v>insert into pendaftaran (id,status_lulus,status_verifikasi,npm,pelamar,nomor_periode,tahun_periode) values (521,FALSE,FALSE,'1508262361','Bryan.Maggy31',2,'2008');</v>
      </c>
    </row>
    <row r="526" spans="1:11" x14ac:dyDescent="0.35">
      <c r="A526" s="15">
        <v>522</v>
      </c>
      <c r="B526" t="b">
        <v>0</v>
      </c>
      <c r="C526" s="29" t="b">
        <v>1</v>
      </c>
      <c r="D526" s="30">
        <v>1508262363</v>
      </c>
      <c r="E526" t="s">
        <v>706</v>
      </c>
      <c r="F526" s="29">
        <v>2</v>
      </c>
      <c r="G526" s="15">
        <f t="shared" si="16"/>
        <v>2008</v>
      </c>
      <c r="H526" t="s">
        <v>3815</v>
      </c>
      <c r="K526" t="str">
        <f t="shared" si="17"/>
        <v>insert into pendaftaran (id,status_lulus,status_verifikasi,npm,pelamar,nomor_periode,tahun_periode) values (522,FALSE,TRUE,'1508262363','Hooper.Juliet59',2,'2008');</v>
      </c>
    </row>
    <row r="527" spans="1:11" x14ac:dyDescent="0.35">
      <c r="A527" s="15">
        <v>523</v>
      </c>
      <c r="B527" t="b">
        <v>0</v>
      </c>
      <c r="C527" s="29" t="b">
        <v>1</v>
      </c>
      <c r="D527" s="30">
        <v>1508262365</v>
      </c>
      <c r="E527" t="s">
        <v>707</v>
      </c>
      <c r="F527" s="29">
        <v>2</v>
      </c>
      <c r="G527" s="15">
        <f t="shared" si="16"/>
        <v>2008</v>
      </c>
      <c r="H527" t="s">
        <v>3815</v>
      </c>
      <c r="K527" t="str">
        <f t="shared" si="17"/>
        <v>insert into pendaftaran (id,status_lulus,status_verifikasi,npm,pelamar,nomor_periode,tahun_periode) values (523,FALSE,TRUE,'1508262365','Mckinney.Dacey28',2,'2008');</v>
      </c>
    </row>
    <row r="528" spans="1:11" x14ac:dyDescent="0.35">
      <c r="A528" s="15">
        <v>524</v>
      </c>
      <c r="B528" t="b">
        <v>0</v>
      </c>
      <c r="C528" s="29" t="b">
        <v>1</v>
      </c>
      <c r="D528" s="30">
        <v>1508262367</v>
      </c>
      <c r="E528" t="s">
        <v>708</v>
      </c>
      <c r="F528" s="29">
        <v>2</v>
      </c>
      <c r="G528" s="15">
        <f t="shared" si="16"/>
        <v>2008</v>
      </c>
      <c r="H528" t="s">
        <v>3815</v>
      </c>
      <c r="K528" t="str">
        <f t="shared" si="17"/>
        <v>insert into pendaftaran (id,status_lulus,status_verifikasi,npm,pelamar,nomor_periode,tahun_periode) values (524,FALSE,TRUE,'1508262367','Flynn.Heather100',2,'2008');</v>
      </c>
    </row>
    <row r="529" spans="1:11" x14ac:dyDescent="0.35">
      <c r="A529" s="15">
        <v>525</v>
      </c>
      <c r="B529" t="b">
        <v>0</v>
      </c>
      <c r="C529" s="29" t="b">
        <v>1</v>
      </c>
      <c r="D529" s="30">
        <v>1508262369</v>
      </c>
      <c r="E529" t="s">
        <v>709</v>
      </c>
      <c r="F529" s="29">
        <v>2</v>
      </c>
      <c r="G529" s="15">
        <f t="shared" si="16"/>
        <v>2008</v>
      </c>
      <c r="H529" t="s">
        <v>3815</v>
      </c>
      <c r="K529" t="str">
        <f t="shared" si="17"/>
        <v>insert into pendaftaran (id,status_lulus,status_verifikasi,npm,pelamar,nomor_periode,tahun_periode) values (525,FALSE,TRUE,'1508262369','Sheppard.Hiram65',2,'2008');</v>
      </c>
    </row>
    <row r="530" spans="1:11" x14ac:dyDescent="0.35">
      <c r="A530" s="15">
        <v>526</v>
      </c>
      <c r="B530" t="b">
        <v>0</v>
      </c>
      <c r="C530" s="29" t="b">
        <v>1</v>
      </c>
      <c r="D530" s="30">
        <v>1508262371</v>
      </c>
      <c r="E530" t="s">
        <v>710</v>
      </c>
      <c r="F530" s="29">
        <v>2</v>
      </c>
      <c r="G530" s="15">
        <f t="shared" si="16"/>
        <v>2008</v>
      </c>
      <c r="H530" t="s">
        <v>3815</v>
      </c>
      <c r="K530" t="str">
        <f t="shared" si="17"/>
        <v>insert into pendaftaran (id,status_lulus,status_verifikasi,npm,pelamar,nomor_periode,tahun_periode) values (526,FALSE,TRUE,'1508262371','Wilkins.Dillon80',2,'2008');</v>
      </c>
    </row>
    <row r="531" spans="1:11" x14ac:dyDescent="0.35">
      <c r="A531" s="15">
        <v>527</v>
      </c>
      <c r="B531" t="b">
        <v>0</v>
      </c>
      <c r="C531" s="29" t="b">
        <v>1</v>
      </c>
      <c r="D531" s="30">
        <v>1508262373</v>
      </c>
      <c r="E531" t="s">
        <v>711</v>
      </c>
      <c r="F531" s="29">
        <v>2</v>
      </c>
      <c r="G531" s="15">
        <f t="shared" si="16"/>
        <v>2008</v>
      </c>
      <c r="H531" t="s">
        <v>3815</v>
      </c>
      <c r="K531" t="str">
        <f t="shared" si="17"/>
        <v>insert into pendaftaran (id,status_lulus,status_verifikasi,npm,pelamar,nomor_periode,tahun_periode) values (527,FALSE,TRUE,'1508262373','Velez.Wyoming83',2,'2008');</v>
      </c>
    </row>
    <row r="532" spans="1:11" x14ac:dyDescent="0.35">
      <c r="A532" s="15">
        <v>528</v>
      </c>
      <c r="B532" t="b">
        <v>0</v>
      </c>
      <c r="C532" s="29" t="b">
        <v>1</v>
      </c>
      <c r="D532" s="30">
        <v>1508262375</v>
      </c>
      <c r="E532" t="s">
        <v>712</v>
      </c>
      <c r="F532" s="29">
        <v>2</v>
      </c>
      <c r="G532" s="15">
        <f t="shared" si="16"/>
        <v>2008</v>
      </c>
      <c r="H532" t="s">
        <v>3815</v>
      </c>
      <c r="K532" t="str">
        <f t="shared" si="17"/>
        <v>insert into pendaftaran (id,status_lulus,status_verifikasi,npm,pelamar,nomor_periode,tahun_periode) values (528,FALSE,TRUE,'1508262375','Mays.Quin98',2,'2008');</v>
      </c>
    </row>
    <row r="533" spans="1:11" x14ac:dyDescent="0.35">
      <c r="A533" s="15">
        <v>529</v>
      </c>
      <c r="B533" t="b">
        <v>0</v>
      </c>
      <c r="C533" s="29" t="b">
        <v>1</v>
      </c>
      <c r="D533" s="30">
        <v>1508262377</v>
      </c>
      <c r="E533" t="s">
        <v>713</v>
      </c>
      <c r="F533" s="29">
        <v>2</v>
      </c>
      <c r="G533" s="15">
        <f t="shared" si="16"/>
        <v>2008</v>
      </c>
      <c r="H533" t="s">
        <v>3815</v>
      </c>
      <c r="K533" t="str">
        <f t="shared" si="17"/>
        <v>insert into pendaftaran (id,status_lulus,status_verifikasi,npm,pelamar,nomor_periode,tahun_periode) values (529,FALSE,TRUE,'1508262377','Daniels.Nicholas77',2,'2008');</v>
      </c>
    </row>
    <row r="534" spans="1:11" x14ac:dyDescent="0.35">
      <c r="A534" s="15">
        <v>530</v>
      </c>
      <c r="B534" t="b">
        <v>0</v>
      </c>
      <c r="C534" s="29" t="b">
        <v>1</v>
      </c>
      <c r="D534" s="30">
        <v>1508262379</v>
      </c>
      <c r="E534" t="s">
        <v>714</v>
      </c>
      <c r="F534" s="29">
        <v>2</v>
      </c>
      <c r="G534" s="15">
        <f t="shared" si="16"/>
        <v>2008</v>
      </c>
      <c r="H534" t="s">
        <v>3815</v>
      </c>
      <c r="K534" t="str">
        <f t="shared" si="17"/>
        <v>insert into pendaftaran (id,status_lulus,status_verifikasi,npm,pelamar,nomor_periode,tahun_periode) values (530,FALSE,TRUE,'1508262379','Maynard.Jordan71',2,'2008');</v>
      </c>
    </row>
    <row r="535" spans="1:11" x14ac:dyDescent="0.35">
      <c r="A535" s="15">
        <v>531</v>
      </c>
      <c r="B535" t="b">
        <v>0</v>
      </c>
      <c r="C535" s="29" t="b">
        <v>1</v>
      </c>
      <c r="D535" s="30">
        <v>1508262381</v>
      </c>
      <c r="E535" t="s">
        <v>715</v>
      </c>
      <c r="F535" s="29">
        <v>2</v>
      </c>
      <c r="G535" s="15">
        <f t="shared" si="16"/>
        <v>2008</v>
      </c>
      <c r="H535" t="s">
        <v>3815</v>
      </c>
      <c r="K535" t="str">
        <f t="shared" si="17"/>
        <v>insert into pendaftaran (id,status_lulus,status_verifikasi,npm,pelamar,nomor_periode,tahun_periode) values (531,FALSE,TRUE,'1508262381','Lee.Phillip23',2,'2008');</v>
      </c>
    </row>
    <row r="536" spans="1:11" x14ac:dyDescent="0.35">
      <c r="A536" s="15">
        <v>532</v>
      </c>
      <c r="B536" t="b">
        <v>0</v>
      </c>
      <c r="C536" t="b">
        <v>0</v>
      </c>
      <c r="D536" s="30">
        <v>1508262383</v>
      </c>
      <c r="E536" t="s">
        <v>716</v>
      </c>
      <c r="F536" s="29">
        <v>2</v>
      </c>
      <c r="G536" s="15">
        <f t="shared" si="16"/>
        <v>2008</v>
      </c>
      <c r="H536" t="s">
        <v>3815</v>
      </c>
      <c r="K536" t="str">
        <f t="shared" si="17"/>
        <v>insert into pendaftaran (id,status_lulus,status_verifikasi,npm,pelamar,nomor_periode,tahun_periode) values (532,FALSE,FALSE,'1508262383','Aguirre.Xantha24',2,'2008');</v>
      </c>
    </row>
    <row r="537" spans="1:11" x14ac:dyDescent="0.35">
      <c r="A537" s="15">
        <v>533</v>
      </c>
      <c r="B537" t="b">
        <v>0</v>
      </c>
      <c r="C537" t="b">
        <v>0</v>
      </c>
      <c r="D537" s="30">
        <v>1508262385</v>
      </c>
      <c r="E537" t="s">
        <v>717</v>
      </c>
      <c r="F537" s="29">
        <v>2</v>
      </c>
      <c r="G537" s="15">
        <f t="shared" si="16"/>
        <v>2008</v>
      </c>
      <c r="H537" t="s">
        <v>3815</v>
      </c>
      <c r="K537" t="str">
        <f t="shared" si="17"/>
        <v>insert into pendaftaran (id,status_lulus,status_verifikasi,npm,pelamar,nomor_periode,tahun_periode) values (533,FALSE,FALSE,'1508262385','Oneill.Hollee91',2,'2008');</v>
      </c>
    </row>
    <row r="538" spans="1:11" x14ac:dyDescent="0.35">
      <c r="A538" s="15">
        <v>534</v>
      </c>
      <c r="B538" t="b">
        <v>0</v>
      </c>
      <c r="C538" t="b">
        <v>0</v>
      </c>
      <c r="D538" s="30">
        <v>1508262387</v>
      </c>
      <c r="E538" t="s">
        <v>718</v>
      </c>
      <c r="F538" s="29">
        <v>2</v>
      </c>
      <c r="G538" s="15">
        <f t="shared" si="16"/>
        <v>2008</v>
      </c>
      <c r="H538" t="s">
        <v>3815</v>
      </c>
      <c r="K538" t="str">
        <f t="shared" si="17"/>
        <v>insert into pendaftaran (id,status_lulus,status_verifikasi,npm,pelamar,nomor_periode,tahun_periode) values (534,FALSE,FALSE,'1508262387','Madden.Meghan98',2,'2008');</v>
      </c>
    </row>
    <row r="539" spans="1:11" x14ac:dyDescent="0.35">
      <c r="A539" s="15">
        <v>535</v>
      </c>
      <c r="B539" t="b">
        <v>0</v>
      </c>
      <c r="C539" t="b">
        <v>0</v>
      </c>
      <c r="D539" s="30">
        <v>1508262389</v>
      </c>
      <c r="E539" t="s">
        <v>719</v>
      </c>
      <c r="F539" s="29">
        <v>2</v>
      </c>
      <c r="G539" s="15">
        <f t="shared" si="16"/>
        <v>2008</v>
      </c>
      <c r="H539" t="s">
        <v>3815</v>
      </c>
      <c r="K539" t="str">
        <f t="shared" si="17"/>
        <v>insert into pendaftaran (id,status_lulus,status_verifikasi,npm,pelamar,nomor_periode,tahun_periode) values (535,FALSE,FALSE,'1508262389','Fischer.Samantha75',2,'2008');</v>
      </c>
    </row>
    <row r="540" spans="1:11" x14ac:dyDescent="0.35">
      <c r="A540" s="15">
        <v>536</v>
      </c>
      <c r="B540" t="b">
        <v>0</v>
      </c>
      <c r="C540" t="b">
        <v>0</v>
      </c>
      <c r="D540" s="30">
        <v>1508262391</v>
      </c>
      <c r="E540" t="s">
        <v>720</v>
      </c>
      <c r="F540" s="29">
        <v>2</v>
      </c>
      <c r="G540" s="15">
        <f t="shared" si="16"/>
        <v>2008</v>
      </c>
      <c r="H540" t="s">
        <v>3815</v>
      </c>
      <c r="K540" t="str">
        <f t="shared" si="17"/>
        <v>insert into pendaftaran (id,status_lulus,status_verifikasi,npm,pelamar,nomor_periode,tahun_periode) values (536,FALSE,FALSE,'1508262391','Lester.Xena97',2,'2008');</v>
      </c>
    </row>
    <row r="541" spans="1:11" x14ac:dyDescent="0.35">
      <c r="A541" s="15">
        <v>537</v>
      </c>
      <c r="B541" t="b">
        <v>0</v>
      </c>
      <c r="C541" t="b">
        <v>0</v>
      </c>
      <c r="D541" s="30">
        <v>1508262393</v>
      </c>
      <c r="E541" t="s">
        <v>721</v>
      </c>
      <c r="F541" s="29">
        <v>2</v>
      </c>
      <c r="G541" s="15">
        <f t="shared" si="16"/>
        <v>2008</v>
      </c>
      <c r="H541" t="s">
        <v>3815</v>
      </c>
      <c r="K541" t="str">
        <f t="shared" si="17"/>
        <v>insert into pendaftaran (id,status_lulus,status_verifikasi,npm,pelamar,nomor_periode,tahun_periode) values (537,FALSE,FALSE,'1508262393','Tanner.Lareina50',2,'2008');</v>
      </c>
    </row>
    <row r="542" spans="1:11" x14ac:dyDescent="0.35">
      <c r="A542" s="15">
        <v>538</v>
      </c>
      <c r="B542" t="b">
        <v>0</v>
      </c>
      <c r="C542" t="b">
        <v>0</v>
      </c>
      <c r="D542" s="30">
        <v>1508262395</v>
      </c>
      <c r="E542" t="s">
        <v>722</v>
      </c>
      <c r="F542" s="29">
        <v>2</v>
      </c>
      <c r="G542" s="15">
        <f t="shared" si="16"/>
        <v>2008</v>
      </c>
      <c r="H542" t="s">
        <v>3815</v>
      </c>
      <c r="K542" t="str">
        <f t="shared" si="17"/>
        <v>insert into pendaftaran (id,status_lulus,status_verifikasi,npm,pelamar,nomor_periode,tahun_periode) values (538,FALSE,FALSE,'1508262395','Blake.Angelica72',2,'2008');</v>
      </c>
    </row>
    <row r="543" spans="1:11" x14ac:dyDescent="0.35">
      <c r="A543" s="15">
        <v>539</v>
      </c>
      <c r="B543" t="b">
        <v>0</v>
      </c>
      <c r="C543" t="b">
        <v>0</v>
      </c>
      <c r="D543" s="30">
        <v>1508262397</v>
      </c>
      <c r="E543" t="s">
        <v>723</v>
      </c>
      <c r="F543" s="29">
        <v>2</v>
      </c>
      <c r="G543" s="15">
        <f t="shared" si="16"/>
        <v>2008</v>
      </c>
      <c r="H543" t="s">
        <v>3815</v>
      </c>
      <c r="K543" t="str">
        <f t="shared" si="17"/>
        <v>insert into pendaftaran (id,status_lulus,status_verifikasi,npm,pelamar,nomor_periode,tahun_periode) values (539,FALSE,FALSE,'1508262397','Conner.Patrick63',2,'2008');</v>
      </c>
    </row>
    <row r="544" spans="1:11" x14ac:dyDescent="0.35">
      <c r="A544" s="15">
        <v>540</v>
      </c>
      <c r="B544" t="b">
        <v>0</v>
      </c>
      <c r="C544" t="b">
        <v>0</v>
      </c>
      <c r="D544" s="30">
        <v>1508262399</v>
      </c>
      <c r="E544" t="s">
        <v>724</v>
      </c>
      <c r="F544" s="29">
        <v>2</v>
      </c>
      <c r="G544" s="15">
        <f t="shared" si="16"/>
        <v>2008</v>
      </c>
      <c r="H544" t="s">
        <v>3815</v>
      </c>
      <c r="K544" t="str">
        <f t="shared" si="17"/>
        <v>insert into pendaftaran (id,status_lulus,status_verifikasi,npm,pelamar,nomor_periode,tahun_periode) values (540,FALSE,FALSE,'1508262399','Garrison.Maile14',2,'2008');</v>
      </c>
    </row>
    <row r="545" spans="1:11" x14ac:dyDescent="0.35">
      <c r="A545" s="15">
        <v>541</v>
      </c>
      <c r="B545" t="b">
        <v>0</v>
      </c>
      <c r="C545" t="b">
        <v>0</v>
      </c>
      <c r="D545" s="30">
        <v>1508262401</v>
      </c>
      <c r="E545" t="s">
        <v>725</v>
      </c>
      <c r="F545" s="29">
        <v>2</v>
      </c>
      <c r="G545" s="15">
        <f t="shared" si="16"/>
        <v>2008</v>
      </c>
      <c r="H545" t="s">
        <v>3815</v>
      </c>
      <c r="K545" t="str">
        <f t="shared" si="17"/>
        <v>insert into pendaftaran (id,status_lulus,status_verifikasi,npm,pelamar,nomor_periode,tahun_periode) values (541,FALSE,FALSE,'1508262401','Kirby.Keane59',2,'2008');</v>
      </c>
    </row>
    <row r="546" spans="1:11" x14ac:dyDescent="0.35">
      <c r="A546" s="15">
        <v>542</v>
      </c>
      <c r="B546" t="b">
        <v>0</v>
      </c>
      <c r="C546" t="b">
        <v>0</v>
      </c>
      <c r="D546" s="30">
        <v>1508262403</v>
      </c>
      <c r="E546" t="s">
        <v>726</v>
      </c>
      <c r="F546" s="29">
        <v>2</v>
      </c>
      <c r="G546" s="15">
        <f t="shared" si="16"/>
        <v>2008</v>
      </c>
      <c r="H546" t="s">
        <v>3815</v>
      </c>
      <c r="K546" t="str">
        <f t="shared" si="17"/>
        <v>insert into pendaftaran (id,status_lulus,status_verifikasi,npm,pelamar,nomor_periode,tahun_periode) values (542,FALSE,FALSE,'1508262403','Cross.Perry87',2,'2008');</v>
      </c>
    </row>
    <row r="547" spans="1:11" x14ac:dyDescent="0.35">
      <c r="A547" s="15">
        <v>543</v>
      </c>
      <c r="B547" t="b">
        <v>0</v>
      </c>
      <c r="C547" t="b">
        <v>0</v>
      </c>
      <c r="D547" s="30">
        <v>1508262405</v>
      </c>
      <c r="E547" t="s">
        <v>727</v>
      </c>
      <c r="F547" s="29">
        <v>2</v>
      </c>
      <c r="G547" s="15">
        <f t="shared" si="16"/>
        <v>2008</v>
      </c>
      <c r="H547" t="s">
        <v>3815</v>
      </c>
      <c r="K547" t="str">
        <f t="shared" si="17"/>
        <v>insert into pendaftaran (id,status_lulus,status_verifikasi,npm,pelamar,nomor_periode,tahun_periode) values (543,FALSE,FALSE,'1508262405','Marks.Adam39',2,'2008');</v>
      </c>
    </row>
    <row r="548" spans="1:11" x14ac:dyDescent="0.35">
      <c r="A548" s="15">
        <v>544</v>
      </c>
      <c r="B548" t="b">
        <v>0</v>
      </c>
      <c r="C548" t="b">
        <v>0</v>
      </c>
      <c r="D548" s="30">
        <v>1508262407</v>
      </c>
      <c r="E548" t="s">
        <v>728</v>
      </c>
      <c r="F548" s="29">
        <v>2</v>
      </c>
      <c r="G548" s="15">
        <f t="shared" si="16"/>
        <v>2008</v>
      </c>
      <c r="H548" t="s">
        <v>3815</v>
      </c>
      <c r="K548" t="str">
        <f t="shared" si="17"/>
        <v>insert into pendaftaran (id,status_lulus,status_verifikasi,npm,pelamar,nomor_periode,tahun_periode) values (544,FALSE,FALSE,'1508262407','Burt.Duncan60',2,'2008');</v>
      </c>
    </row>
    <row r="549" spans="1:11" x14ac:dyDescent="0.35">
      <c r="A549" s="15">
        <v>545</v>
      </c>
      <c r="B549" t="b">
        <v>0</v>
      </c>
      <c r="C549" t="b">
        <v>0</v>
      </c>
      <c r="D549" s="30">
        <v>1508262409</v>
      </c>
      <c r="E549" t="s">
        <v>729</v>
      </c>
      <c r="F549" s="29">
        <v>2</v>
      </c>
      <c r="G549" s="15">
        <f t="shared" si="16"/>
        <v>2008</v>
      </c>
      <c r="H549" t="s">
        <v>3815</v>
      </c>
      <c r="K549" t="str">
        <f t="shared" si="17"/>
        <v>insert into pendaftaran (id,status_lulus,status_verifikasi,npm,pelamar,nomor_periode,tahun_periode) values (545,FALSE,FALSE,'1508262409','Matthews.Stella66',2,'2008');</v>
      </c>
    </row>
    <row r="550" spans="1:11" x14ac:dyDescent="0.35">
      <c r="A550" s="15">
        <v>546</v>
      </c>
      <c r="B550" t="b">
        <v>0</v>
      </c>
      <c r="C550" s="29" t="b">
        <v>1</v>
      </c>
      <c r="D550" s="30">
        <v>1508262411</v>
      </c>
      <c r="E550" t="s">
        <v>730</v>
      </c>
      <c r="F550" s="29">
        <v>2</v>
      </c>
      <c r="G550" s="15">
        <f t="shared" si="16"/>
        <v>2008</v>
      </c>
      <c r="H550" t="s">
        <v>3815</v>
      </c>
      <c r="K550" t="str">
        <f t="shared" si="17"/>
        <v>insert into pendaftaran (id,status_lulus,status_verifikasi,npm,pelamar,nomor_periode,tahun_periode) values (546,FALSE,TRUE,'1508262411','Luna.Imogene30',2,'2008');</v>
      </c>
    </row>
    <row r="551" spans="1:11" x14ac:dyDescent="0.35">
      <c r="A551" s="15">
        <v>547</v>
      </c>
      <c r="B551" t="b">
        <v>0</v>
      </c>
      <c r="C551" s="29" t="b">
        <v>1</v>
      </c>
      <c r="D551" s="30">
        <v>1508262413</v>
      </c>
      <c r="E551" t="s">
        <v>731</v>
      </c>
      <c r="F551" s="29">
        <v>2</v>
      </c>
      <c r="G551" s="15">
        <f t="shared" si="16"/>
        <v>2008</v>
      </c>
      <c r="H551" t="s">
        <v>3815</v>
      </c>
      <c r="K551" t="str">
        <f t="shared" si="17"/>
        <v>insert into pendaftaran (id,status_lulus,status_verifikasi,npm,pelamar,nomor_periode,tahun_periode) values (547,FALSE,TRUE,'1508262413','Morales.Candace97',2,'2008');</v>
      </c>
    </row>
    <row r="552" spans="1:11" x14ac:dyDescent="0.35">
      <c r="A552" s="15">
        <v>548</v>
      </c>
      <c r="B552" t="b">
        <v>0</v>
      </c>
      <c r="C552" s="29" t="b">
        <v>1</v>
      </c>
      <c r="D552" s="30">
        <v>1508262415</v>
      </c>
      <c r="E552" t="s">
        <v>732</v>
      </c>
      <c r="F552" s="29">
        <v>2</v>
      </c>
      <c r="G552" s="15">
        <f t="shared" si="16"/>
        <v>2008</v>
      </c>
      <c r="H552" t="s">
        <v>3815</v>
      </c>
      <c r="K552" t="str">
        <f t="shared" si="17"/>
        <v>insert into pendaftaran (id,status_lulus,status_verifikasi,npm,pelamar,nomor_periode,tahun_periode) values (548,FALSE,TRUE,'1508262415','Flowers.Gary39',2,'2008');</v>
      </c>
    </row>
    <row r="553" spans="1:11" x14ac:dyDescent="0.35">
      <c r="A553" s="15">
        <v>549</v>
      </c>
      <c r="B553" t="b">
        <v>0</v>
      </c>
      <c r="C553" s="29" t="b">
        <v>1</v>
      </c>
      <c r="D553" s="30">
        <v>1508262417</v>
      </c>
      <c r="E553" t="s">
        <v>733</v>
      </c>
      <c r="F553" s="29">
        <v>2</v>
      </c>
      <c r="G553" s="15">
        <f t="shared" si="16"/>
        <v>2008</v>
      </c>
      <c r="H553" t="s">
        <v>3815</v>
      </c>
      <c r="K553" t="str">
        <f t="shared" si="17"/>
        <v>insert into pendaftaran (id,status_lulus,status_verifikasi,npm,pelamar,nomor_periode,tahun_periode) values (549,FALSE,TRUE,'1508262417','Montoya.Lucius18',2,'2008');</v>
      </c>
    </row>
    <row r="554" spans="1:11" x14ac:dyDescent="0.35">
      <c r="A554" s="15">
        <v>550</v>
      </c>
      <c r="B554" t="b">
        <v>0</v>
      </c>
      <c r="C554" s="29" t="b">
        <v>1</v>
      </c>
      <c r="D554" s="30">
        <v>1508262419</v>
      </c>
      <c r="E554" t="s">
        <v>734</v>
      </c>
      <c r="F554" s="29">
        <v>2</v>
      </c>
      <c r="G554" s="15">
        <f t="shared" si="16"/>
        <v>2008</v>
      </c>
      <c r="H554" t="s">
        <v>3815</v>
      </c>
      <c r="K554" t="str">
        <f t="shared" si="17"/>
        <v>insert into pendaftaran (id,status_lulus,status_verifikasi,npm,pelamar,nomor_periode,tahun_periode) values (550,FALSE,TRUE,'1508262419','Hatfield.Miranda37',2,'2008');</v>
      </c>
    </row>
    <row r="555" spans="1:11" x14ac:dyDescent="0.35">
      <c r="A555" s="15">
        <v>551</v>
      </c>
      <c r="B555" t="b">
        <v>0</v>
      </c>
      <c r="C555" s="29" t="b">
        <v>1</v>
      </c>
      <c r="D555" s="30">
        <v>1508262421</v>
      </c>
      <c r="E555" t="s">
        <v>735</v>
      </c>
      <c r="F555" s="29">
        <v>2</v>
      </c>
      <c r="G555" s="15">
        <f t="shared" si="16"/>
        <v>2008</v>
      </c>
      <c r="H555" t="s">
        <v>3815</v>
      </c>
      <c r="K555" t="str">
        <f t="shared" si="17"/>
        <v>insert into pendaftaran (id,status_lulus,status_verifikasi,npm,pelamar,nomor_periode,tahun_periode) values (551,FALSE,TRUE,'1508262421','Padilla.Declan90',2,'2008');</v>
      </c>
    </row>
    <row r="556" spans="1:11" x14ac:dyDescent="0.35">
      <c r="A556" s="15">
        <v>552</v>
      </c>
      <c r="B556" t="b">
        <v>0</v>
      </c>
      <c r="C556" s="29" t="b">
        <v>1</v>
      </c>
      <c r="D556" s="30">
        <v>1508262423</v>
      </c>
      <c r="E556" t="s">
        <v>736</v>
      </c>
      <c r="F556" s="29">
        <v>2</v>
      </c>
      <c r="G556" s="15">
        <f t="shared" si="16"/>
        <v>2008</v>
      </c>
      <c r="H556" t="s">
        <v>3815</v>
      </c>
      <c r="K556" t="str">
        <f t="shared" si="17"/>
        <v>insert into pendaftaran (id,status_lulus,status_verifikasi,npm,pelamar,nomor_periode,tahun_periode) values (552,FALSE,TRUE,'1508262423','Ramos.Amery55',2,'2008');</v>
      </c>
    </row>
    <row r="557" spans="1:11" x14ac:dyDescent="0.35">
      <c r="A557" s="15">
        <v>553</v>
      </c>
      <c r="B557" t="b">
        <v>0</v>
      </c>
      <c r="C557" s="29" t="b">
        <v>1</v>
      </c>
      <c r="D557" s="30">
        <v>1508262425</v>
      </c>
      <c r="E557" t="s">
        <v>737</v>
      </c>
      <c r="F557" s="29">
        <v>2</v>
      </c>
      <c r="G557" s="15">
        <f t="shared" si="16"/>
        <v>2008</v>
      </c>
      <c r="H557" t="s">
        <v>3815</v>
      </c>
      <c r="K557" t="str">
        <f t="shared" si="17"/>
        <v>insert into pendaftaran (id,status_lulus,status_verifikasi,npm,pelamar,nomor_periode,tahun_periode) values (553,FALSE,TRUE,'1508262425','Farley.Latifah29',2,'2008');</v>
      </c>
    </row>
    <row r="558" spans="1:11" x14ac:dyDescent="0.35">
      <c r="A558" s="15">
        <v>554</v>
      </c>
      <c r="B558" t="b">
        <v>0</v>
      </c>
      <c r="C558" s="29" t="b">
        <v>1</v>
      </c>
      <c r="D558" s="30">
        <v>1508262427</v>
      </c>
      <c r="E558" t="s">
        <v>738</v>
      </c>
      <c r="F558" s="29">
        <v>2</v>
      </c>
      <c r="G558" s="15">
        <f t="shared" si="16"/>
        <v>2008</v>
      </c>
      <c r="H558" t="s">
        <v>3815</v>
      </c>
      <c r="K558" t="str">
        <f t="shared" si="17"/>
        <v>insert into pendaftaran (id,status_lulus,status_verifikasi,npm,pelamar,nomor_periode,tahun_periode) values (554,FALSE,TRUE,'1508262427','Berry.Castor46',2,'2008');</v>
      </c>
    </row>
    <row r="559" spans="1:11" x14ac:dyDescent="0.35">
      <c r="A559" s="15">
        <v>555</v>
      </c>
      <c r="B559" t="b">
        <v>0</v>
      </c>
      <c r="C559" t="b">
        <v>0</v>
      </c>
      <c r="D559" s="30">
        <v>1508262429</v>
      </c>
      <c r="E559" s="39" t="s">
        <v>739</v>
      </c>
      <c r="F559" s="29">
        <v>2</v>
      </c>
      <c r="G559" s="15">
        <f t="shared" si="16"/>
        <v>2008</v>
      </c>
      <c r="H559" t="s">
        <v>3815</v>
      </c>
      <c r="K559" t="str">
        <f t="shared" si="17"/>
        <v>insert into pendaftaran (id,status_lulus,status_verifikasi,npm,pelamar,nomor_periode,tahun_periode) values (555,FALSE,FALSE,'1508262429','Workman.Harding82',2,'2008');</v>
      </c>
    </row>
    <row r="560" spans="1:11" x14ac:dyDescent="0.35">
      <c r="A560" s="15">
        <v>556</v>
      </c>
      <c r="B560" t="b">
        <v>0</v>
      </c>
      <c r="C560" t="b">
        <v>0</v>
      </c>
      <c r="D560" s="30">
        <v>1508262431</v>
      </c>
      <c r="E560" s="39" t="s">
        <v>740</v>
      </c>
      <c r="F560" s="29">
        <v>2</v>
      </c>
      <c r="G560" s="15">
        <f t="shared" si="16"/>
        <v>2008</v>
      </c>
      <c r="H560" t="s">
        <v>3815</v>
      </c>
      <c r="K560" t="str">
        <f t="shared" si="17"/>
        <v>insert into pendaftaran (id,status_lulus,status_verifikasi,npm,pelamar,nomor_periode,tahun_periode) values (556,FALSE,FALSE,'1508262431','Weeks.Tanya9',2,'2008');</v>
      </c>
    </row>
    <row r="561" spans="1:11" x14ac:dyDescent="0.35">
      <c r="A561" s="15">
        <v>557</v>
      </c>
      <c r="B561" t="b">
        <v>0</v>
      </c>
      <c r="C561" t="b">
        <v>0</v>
      </c>
      <c r="D561" s="30">
        <v>1508262433</v>
      </c>
      <c r="E561" s="39" t="s">
        <v>741</v>
      </c>
      <c r="F561" s="29">
        <v>2</v>
      </c>
      <c r="G561" s="15">
        <f t="shared" si="16"/>
        <v>2008</v>
      </c>
      <c r="H561" t="s">
        <v>3815</v>
      </c>
      <c r="K561" t="str">
        <f t="shared" si="17"/>
        <v>insert into pendaftaran (id,status_lulus,status_verifikasi,npm,pelamar,nomor_periode,tahun_periode) values (557,FALSE,FALSE,'1508262433','Ballard.Malcolm67',2,'2008');</v>
      </c>
    </row>
    <row r="562" spans="1:11" x14ac:dyDescent="0.35">
      <c r="A562" s="15">
        <v>558</v>
      </c>
      <c r="B562" t="b">
        <v>0</v>
      </c>
      <c r="C562" t="b">
        <v>0</v>
      </c>
      <c r="D562" s="30">
        <v>1508262435</v>
      </c>
      <c r="E562" s="39" t="s">
        <v>742</v>
      </c>
      <c r="F562" s="29">
        <v>2</v>
      </c>
      <c r="G562" s="15">
        <f t="shared" si="16"/>
        <v>2008</v>
      </c>
      <c r="H562" t="s">
        <v>3815</v>
      </c>
      <c r="K562" t="str">
        <f t="shared" si="17"/>
        <v>insert into pendaftaran (id,status_lulus,status_verifikasi,npm,pelamar,nomor_periode,tahun_periode) values (558,FALSE,FALSE,'1508262435','Strickland.Charde28',2,'2008');</v>
      </c>
    </row>
    <row r="563" spans="1:11" x14ac:dyDescent="0.35">
      <c r="A563" s="15">
        <v>559</v>
      </c>
      <c r="B563" t="b">
        <v>0</v>
      </c>
      <c r="C563" t="b">
        <v>0</v>
      </c>
      <c r="D563" s="30">
        <v>1508262437</v>
      </c>
      <c r="E563" s="39" t="s">
        <v>743</v>
      </c>
      <c r="F563" s="29">
        <v>2</v>
      </c>
      <c r="G563" s="15">
        <f t="shared" si="16"/>
        <v>2008</v>
      </c>
      <c r="H563" t="s">
        <v>3815</v>
      </c>
      <c r="K563" t="str">
        <f t="shared" si="17"/>
        <v>insert into pendaftaran (id,status_lulus,status_verifikasi,npm,pelamar,nomor_periode,tahun_periode) values (559,FALSE,FALSE,'1508262437','Carlson.Gemma63',2,'2008');</v>
      </c>
    </row>
    <row r="564" spans="1:11" x14ac:dyDescent="0.35">
      <c r="A564" s="15">
        <v>560</v>
      </c>
      <c r="B564" t="b">
        <v>0</v>
      </c>
      <c r="C564" t="b">
        <v>0</v>
      </c>
      <c r="D564" s="30">
        <v>1508262439</v>
      </c>
      <c r="E564" s="39" t="s">
        <v>744</v>
      </c>
      <c r="F564" s="29">
        <v>2</v>
      </c>
      <c r="G564" s="15">
        <f t="shared" si="16"/>
        <v>2008</v>
      </c>
      <c r="H564" t="s">
        <v>3815</v>
      </c>
      <c r="K564" t="str">
        <f t="shared" si="17"/>
        <v>insert into pendaftaran (id,status_lulus,status_verifikasi,npm,pelamar,nomor_periode,tahun_periode) values (560,FALSE,FALSE,'1508262439','Chang.Ferdinand77',2,'2008');</v>
      </c>
    </row>
    <row r="565" spans="1:11" x14ac:dyDescent="0.35">
      <c r="A565" s="15">
        <v>561</v>
      </c>
      <c r="B565" t="b">
        <v>0</v>
      </c>
      <c r="C565" t="b">
        <v>0</v>
      </c>
      <c r="D565" s="30">
        <v>1508262441</v>
      </c>
      <c r="E565" s="39" t="s">
        <v>745</v>
      </c>
      <c r="F565" s="29">
        <v>2</v>
      </c>
      <c r="G565" s="15">
        <f t="shared" si="16"/>
        <v>2008</v>
      </c>
      <c r="H565" t="s">
        <v>3815</v>
      </c>
      <c r="K565" t="str">
        <f t="shared" si="17"/>
        <v>insert into pendaftaran (id,status_lulus,status_verifikasi,npm,pelamar,nomor_periode,tahun_periode) values (561,FALSE,FALSE,'1508262441','Rasmussen.Lawrence20',2,'2008');</v>
      </c>
    </row>
    <row r="566" spans="1:11" x14ac:dyDescent="0.35">
      <c r="A566" s="15">
        <v>562</v>
      </c>
      <c r="B566" t="b">
        <v>0</v>
      </c>
      <c r="C566" t="b">
        <v>0</v>
      </c>
      <c r="D566" s="30">
        <v>1508262443</v>
      </c>
      <c r="E566" s="39" t="s">
        <v>746</v>
      </c>
      <c r="F566" s="29">
        <v>2</v>
      </c>
      <c r="G566" s="15">
        <f t="shared" si="16"/>
        <v>2008</v>
      </c>
      <c r="H566" t="s">
        <v>3815</v>
      </c>
      <c r="K566" t="str">
        <f t="shared" si="17"/>
        <v>insert into pendaftaran (id,status_lulus,status_verifikasi,npm,pelamar,nomor_periode,tahun_periode) values (562,FALSE,FALSE,'1508262443','Livingston.Cassandra78',2,'2008');</v>
      </c>
    </row>
    <row r="567" spans="1:11" x14ac:dyDescent="0.35">
      <c r="A567" s="15">
        <v>563</v>
      </c>
      <c r="B567" t="b">
        <v>0</v>
      </c>
      <c r="C567" t="b">
        <v>0</v>
      </c>
      <c r="D567" s="30">
        <v>1508262445</v>
      </c>
      <c r="E567" s="39" t="s">
        <v>747</v>
      </c>
      <c r="F567" s="29">
        <v>2</v>
      </c>
      <c r="G567" s="15">
        <f t="shared" si="16"/>
        <v>2008</v>
      </c>
      <c r="H567" t="s">
        <v>3815</v>
      </c>
      <c r="K567" t="str">
        <f t="shared" si="17"/>
        <v>insert into pendaftaran (id,status_lulus,status_verifikasi,npm,pelamar,nomor_periode,tahun_periode) values (563,FALSE,FALSE,'1508262445','Lawson.Nathaniel45',2,'2008');</v>
      </c>
    </row>
    <row r="568" spans="1:11" x14ac:dyDescent="0.35">
      <c r="A568" s="15">
        <v>564</v>
      </c>
      <c r="B568" t="b">
        <v>0</v>
      </c>
      <c r="C568" t="b">
        <v>0</v>
      </c>
      <c r="D568" s="30">
        <v>1508262447</v>
      </c>
      <c r="E568" s="39" t="s">
        <v>748</v>
      </c>
      <c r="F568" s="29">
        <v>2</v>
      </c>
      <c r="G568" s="15">
        <f t="shared" si="16"/>
        <v>2008</v>
      </c>
      <c r="H568" t="s">
        <v>3815</v>
      </c>
      <c r="K568" t="str">
        <f t="shared" si="17"/>
        <v>insert into pendaftaran (id,status_lulus,status_verifikasi,npm,pelamar,nomor_periode,tahun_periode) values (564,FALSE,FALSE,'1508262447','Decker.Cameron45',2,'2008');</v>
      </c>
    </row>
    <row r="569" spans="1:11" x14ac:dyDescent="0.35">
      <c r="A569" s="15">
        <v>565</v>
      </c>
      <c r="B569" t="b">
        <v>0</v>
      </c>
      <c r="C569" t="b">
        <v>0</v>
      </c>
      <c r="D569" s="30">
        <v>1508262449</v>
      </c>
      <c r="E569" s="39" t="s">
        <v>749</v>
      </c>
      <c r="F569" s="29">
        <v>2</v>
      </c>
      <c r="G569" s="15">
        <f t="shared" si="16"/>
        <v>2008</v>
      </c>
      <c r="H569" t="s">
        <v>3815</v>
      </c>
      <c r="K569" t="str">
        <f t="shared" si="17"/>
        <v>insert into pendaftaran (id,status_lulus,status_verifikasi,npm,pelamar,nomor_periode,tahun_periode) values (565,FALSE,FALSE,'1508262449','Velez.Candace35',2,'2008');</v>
      </c>
    </row>
    <row r="570" spans="1:11" x14ac:dyDescent="0.35">
      <c r="A570" s="15">
        <v>566</v>
      </c>
      <c r="B570" t="b">
        <v>0</v>
      </c>
      <c r="C570" t="b">
        <v>0</v>
      </c>
      <c r="D570" s="30">
        <v>1508262451</v>
      </c>
      <c r="E570" s="39" t="s">
        <v>750</v>
      </c>
      <c r="F570" s="29">
        <v>2</v>
      </c>
      <c r="G570" s="15">
        <f t="shared" si="16"/>
        <v>2008</v>
      </c>
      <c r="H570" t="s">
        <v>3815</v>
      </c>
      <c r="K570" t="str">
        <f t="shared" si="17"/>
        <v>insert into pendaftaran (id,status_lulus,status_verifikasi,npm,pelamar,nomor_periode,tahun_periode) values (566,FALSE,FALSE,'1508262451','Brock.Amal86',2,'2008');</v>
      </c>
    </row>
    <row r="571" spans="1:11" x14ac:dyDescent="0.35">
      <c r="A571" s="15">
        <v>567</v>
      </c>
      <c r="B571" t="b">
        <v>0</v>
      </c>
      <c r="C571" t="b">
        <v>0</v>
      </c>
      <c r="D571" s="30">
        <v>1508262453</v>
      </c>
      <c r="E571" s="39" t="s">
        <v>751</v>
      </c>
      <c r="F571" s="29">
        <v>2</v>
      </c>
      <c r="G571" s="15">
        <f t="shared" si="16"/>
        <v>2008</v>
      </c>
      <c r="H571" t="s">
        <v>3815</v>
      </c>
      <c r="K571" t="str">
        <f t="shared" si="17"/>
        <v>insert into pendaftaran (id,status_lulus,status_verifikasi,npm,pelamar,nomor_periode,tahun_periode) values (567,FALSE,FALSE,'1508262453','Hayes.Kim51',2,'2008');</v>
      </c>
    </row>
    <row r="572" spans="1:11" x14ac:dyDescent="0.35">
      <c r="A572" s="15">
        <v>568</v>
      </c>
      <c r="B572" t="b">
        <v>0</v>
      </c>
      <c r="C572" t="b">
        <v>0</v>
      </c>
      <c r="D572" s="30">
        <v>1508262455</v>
      </c>
      <c r="E572" s="39" t="s">
        <v>752</v>
      </c>
      <c r="F572" s="29">
        <v>2</v>
      </c>
      <c r="G572" s="15">
        <f t="shared" si="16"/>
        <v>2008</v>
      </c>
      <c r="H572" t="s">
        <v>3815</v>
      </c>
      <c r="K572" t="str">
        <f t="shared" si="17"/>
        <v>insert into pendaftaran (id,status_lulus,status_verifikasi,npm,pelamar,nomor_periode,tahun_periode) values (568,FALSE,FALSE,'1508262455','Schwartz.Carolyn13',2,'2008');</v>
      </c>
    </row>
    <row r="573" spans="1:11" x14ac:dyDescent="0.35">
      <c r="A573" s="15">
        <v>569</v>
      </c>
      <c r="B573" t="b">
        <v>0</v>
      </c>
      <c r="C573" t="b">
        <v>0</v>
      </c>
      <c r="D573" s="30">
        <v>1508262457</v>
      </c>
      <c r="E573" s="39" t="s">
        <v>753</v>
      </c>
      <c r="F573" s="29">
        <v>2</v>
      </c>
      <c r="G573" s="15">
        <f t="shared" si="16"/>
        <v>2008</v>
      </c>
      <c r="H573" t="s">
        <v>3815</v>
      </c>
      <c r="K573" t="str">
        <f t="shared" si="17"/>
        <v>insert into pendaftaran (id,status_lulus,status_verifikasi,npm,pelamar,nomor_periode,tahun_periode) values (569,FALSE,FALSE,'1508262457','Bell.Mary50',2,'2008');</v>
      </c>
    </row>
    <row r="574" spans="1:11" x14ac:dyDescent="0.35">
      <c r="A574" s="15">
        <v>570</v>
      </c>
      <c r="B574" t="b">
        <v>0</v>
      </c>
      <c r="C574" t="b">
        <v>0</v>
      </c>
      <c r="D574" s="30">
        <v>1508262459</v>
      </c>
      <c r="E574" s="39" t="s">
        <v>754</v>
      </c>
      <c r="F574" s="29">
        <v>2</v>
      </c>
      <c r="G574" s="15">
        <f t="shared" si="16"/>
        <v>2008</v>
      </c>
      <c r="H574" t="s">
        <v>3815</v>
      </c>
      <c r="K574" t="str">
        <f t="shared" si="17"/>
        <v>insert into pendaftaran (id,status_lulus,status_verifikasi,npm,pelamar,nomor_periode,tahun_periode) values (570,FALSE,FALSE,'1508262459','Barnes.Ruth27',2,'2008');</v>
      </c>
    </row>
    <row r="575" spans="1:11" x14ac:dyDescent="0.35">
      <c r="A575" s="15">
        <v>571</v>
      </c>
      <c r="B575" t="b">
        <v>0</v>
      </c>
      <c r="C575" s="29" t="b">
        <v>1</v>
      </c>
      <c r="D575" s="30">
        <v>1508262461</v>
      </c>
      <c r="E575" s="39" t="s">
        <v>755</v>
      </c>
      <c r="F575" s="29">
        <v>2</v>
      </c>
      <c r="G575" s="15">
        <f t="shared" si="16"/>
        <v>2008</v>
      </c>
      <c r="H575" t="s">
        <v>3815</v>
      </c>
      <c r="K575" t="str">
        <f t="shared" si="17"/>
        <v>insert into pendaftaran (id,status_lulus,status_verifikasi,npm,pelamar,nomor_periode,tahun_periode) values (571,FALSE,TRUE,'1508262461','Valenzuela.Sydnee91',2,'2008');</v>
      </c>
    </row>
    <row r="576" spans="1:11" x14ac:dyDescent="0.35">
      <c r="A576" s="15">
        <v>572</v>
      </c>
      <c r="B576" t="b">
        <v>0</v>
      </c>
      <c r="C576" s="29" t="b">
        <v>1</v>
      </c>
      <c r="D576" s="30">
        <v>1508262463</v>
      </c>
      <c r="E576" s="39" t="s">
        <v>756</v>
      </c>
      <c r="F576" s="29">
        <v>2</v>
      </c>
      <c r="G576" s="15">
        <f t="shared" si="16"/>
        <v>2008</v>
      </c>
      <c r="H576" t="s">
        <v>3815</v>
      </c>
      <c r="K576" t="str">
        <f t="shared" si="17"/>
        <v>insert into pendaftaran (id,status_lulus,status_verifikasi,npm,pelamar,nomor_periode,tahun_periode) values (572,FALSE,TRUE,'1508262463','Sweeney.Mercedes15',2,'2008');</v>
      </c>
    </row>
    <row r="577" spans="1:11" x14ac:dyDescent="0.35">
      <c r="A577" s="15">
        <v>573</v>
      </c>
      <c r="B577" t="b">
        <v>0</v>
      </c>
      <c r="C577" s="29" t="b">
        <v>1</v>
      </c>
      <c r="D577" s="30">
        <v>1508262465</v>
      </c>
      <c r="E577" s="39" t="s">
        <v>757</v>
      </c>
      <c r="F577" s="29">
        <v>2</v>
      </c>
      <c r="G577" s="15">
        <f t="shared" si="16"/>
        <v>2008</v>
      </c>
      <c r="H577" t="s">
        <v>3815</v>
      </c>
      <c r="K577" t="str">
        <f t="shared" si="17"/>
        <v>insert into pendaftaran (id,status_lulus,status_verifikasi,npm,pelamar,nomor_periode,tahun_periode) values (573,FALSE,TRUE,'1508262465','Rose.Andrew30',2,'2008');</v>
      </c>
    </row>
    <row r="578" spans="1:11" x14ac:dyDescent="0.35">
      <c r="A578" s="15">
        <v>574</v>
      </c>
      <c r="B578" t="b">
        <v>0</v>
      </c>
      <c r="C578" s="29" t="b">
        <v>1</v>
      </c>
      <c r="D578" s="30">
        <v>1508262467</v>
      </c>
      <c r="E578" s="39" t="s">
        <v>758</v>
      </c>
      <c r="F578" s="29">
        <v>2</v>
      </c>
      <c r="G578" s="15">
        <f t="shared" si="16"/>
        <v>2008</v>
      </c>
      <c r="H578" t="s">
        <v>3815</v>
      </c>
      <c r="K578" t="str">
        <f t="shared" si="17"/>
        <v>insert into pendaftaran (id,status_lulus,status_verifikasi,npm,pelamar,nomor_periode,tahun_periode) values (574,FALSE,TRUE,'1508262467','Obrien.Iris93',2,'2008');</v>
      </c>
    </row>
    <row r="579" spans="1:11" x14ac:dyDescent="0.35">
      <c r="A579" s="15">
        <v>575</v>
      </c>
      <c r="B579" t="b">
        <v>0</v>
      </c>
      <c r="C579" s="29" t="b">
        <v>1</v>
      </c>
      <c r="D579" s="30">
        <v>1508262469</v>
      </c>
      <c r="E579" s="39" t="s">
        <v>759</v>
      </c>
      <c r="F579" s="29">
        <v>2</v>
      </c>
      <c r="G579" s="15">
        <f t="shared" si="16"/>
        <v>2008</v>
      </c>
      <c r="H579" t="s">
        <v>3815</v>
      </c>
      <c r="K579" t="str">
        <f t="shared" si="17"/>
        <v>insert into pendaftaran (id,status_lulus,status_verifikasi,npm,pelamar,nomor_periode,tahun_periode) values (575,FALSE,TRUE,'1508262469','Albert.Kylan57',2,'2008');</v>
      </c>
    </row>
    <row r="580" spans="1:11" x14ac:dyDescent="0.35">
      <c r="A580" s="15">
        <v>576</v>
      </c>
      <c r="B580" t="b">
        <v>0</v>
      </c>
      <c r="C580" s="29" t="b">
        <v>1</v>
      </c>
      <c r="D580" s="30">
        <v>1508262471</v>
      </c>
      <c r="E580" s="39" t="s">
        <v>760</v>
      </c>
      <c r="F580" s="29">
        <v>2</v>
      </c>
      <c r="G580" s="15">
        <f t="shared" si="16"/>
        <v>2008</v>
      </c>
      <c r="H580" t="s">
        <v>3815</v>
      </c>
      <c r="K580" t="str">
        <f t="shared" si="17"/>
        <v>insert into pendaftaran (id,status_lulus,status_verifikasi,npm,pelamar,nomor_periode,tahun_periode) values (576,FALSE,TRUE,'1508262471','Mcintyre.Veda6',2,'2008');</v>
      </c>
    </row>
    <row r="581" spans="1:11" x14ac:dyDescent="0.35">
      <c r="A581" s="15">
        <v>577</v>
      </c>
      <c r="B581" t="b">
        <v>0</v>
      </c>
      <c r="C581" s="29" t="b">
        <v>1</v>
      </c>
      <c r="D581" s="30">
        <v>1508262473</v>
      </c>
      <c r="E581" s="39" t="s">
        <v>761</v>
      </c>
      <c r="F581" s="29">
        <v>2</v>
      </c>
      <c r="G581" s="15">
        <f t="shared" si="16"/>
        <v>2008</v>
      </c>
      <c r="H581" t="s">
        <v>3815</v>
      </c>
      <c r="K581" t="str">
        <f t="shared" si="17"/>
        <v>insert into pendaftaran (id,status_lulus,status_verifikasi,npm,pelamar,nomor_periode,tahun_periode) values (577,FALSE,TRUE,'1508262473','Mendez.Barry62',2,'2008');</v>
      </c>
    </row>
    <row r="582" spans="1:11" x14ac:dyDescent="0.35">
      <c r="A582" s="15">
        <v>578</v>
      </c>
      <c r="B582" t="b">
        <v>0</v>
      </c>
      <c r="C582" s="29" t="b">
        <v>1</v>
      </c>
      <c r="D582" s="30">
        <v>1508262475</v>
      </c>
      <c r="E582" s="39" t="s">
        <v>762</v>
      </c>
      <c r="F582" s="29">
        <v>2</v>
      </c>
      <c r="G582" s="15">
        <f t="shared" ref="G582:G645" si="18">IF(F582=1,2007,IF(F582=2,2008,2009))</f>
        <v>2008</v>
      </c>
      <c r="H582" t="s">
        <v>3815</v>
      </c>
      <c r="K582" t="str">
        <f t="shared" ref="K582:K645" si="19">CONCATENATE($K$4,A582,",",B582,",",C582,",","'",D582,"'",",","'",E582,"'",",",F582,",","'",G582,"'",")",";")</f>
        <v>insert into pendaftaran (id,status_lulus,status_verifikasi,npm,pelamar,nomor_periode,tahun_periode) values (578,FALSE,TRUE,'1508262475','Giles.Carissa92',2,'2008');</v>
      </c>
    </row>
    <row r="583" spans="1:11" x14ac:dyDescent="0.35">
      <c r="A583" s="15">
        <v>579</v>
      </c>
      <c r="B583" t="b">
        <v>0</v>
      </c>
      <c r="C583" s="29" t="b">
        <v>1</v>
      </c>
      <c r="D583" s="30">
        <v>1508262477</v>
      </c>
      <c r="E583" s="39" t="s">
        <v>763</v>
      </c>
      <c r="F583" s="29">
        <v>2</v>
      </c>
      <c r="G583" s="15">
        <f t="shared" si="18"/>
        <v>2008</v>
      </c>
      <c r="H583" t="s">
        <v>3815</v>
      </c>
      <c r="K583" t="str">
        <f t="shared" si="19"/>
        <v>insert into pendaftaran (id,status_lulus,status_verifikasi,npm,pelamar,nomor_periode,tahun_periode) values (579,FALSE,TRUE,'1508262477','Hull.Armando46',2,'2008');</v>
      </c>
    </row>
    <row r="584" spans="1:11" x14ac:dyDescent="0.35">
      <c r="A584" s="15">
        <v>580</v>
      </c>
      <c r="B584" t="b">
        <v>0</v>
      </c>
      <c r="C584" s="29" t="b">
        <v>1</v>
      </c>
      <c r="D584" s="30">
        <v>1508262479</v>
      </c>
      <c r="E584" s="39" t="s">
        <v>764</v>
      </c>
      <c r="F584" s="29">
        <v>2</v>
      </c>
      <c r="G584" s="15">
        <f t="shared" si="18"/>
        <v>2008</v>
      </c>
      <c r="H584" t="s">
        <v>3815</v>
      </c>
      <c r="K584" t="str">
        <f t="shared" si="19"/>
        <v>insert into pendaftaran (id,status_lulus,status_verifikasi,npm,pelamar,nomor_periode,tahun_periode) values (580,FALSE,TRUE,'1508262479','Griffith.Kristen63',2,'2008');</v>
      </c>
    </row>
    <row r="585" spans="1:11" x14ac:dyDescent="0.35">
      <c r="A585" s="15">
        <v>581</v>
      </c>
      <c r="B585" t="b">
        <v>0</v>
      </c>
      <c r="C585" s="29" t="b">
        <v>1</v>
      </c>
      <c r="D585" s="30">
        <v>1508262481</v>
      </c>
      <c r="E585" s="39" t="s">
        <v>765</v>
      </c>
      <c r="F585" s="29">
        <v>2</v>
      </c>
      <c r="G585" s="15">
        <f t="shared" si="18"/>
        <v>2008</v>
      </c>
      <c r="H585" t="s">
        <v>3815</v>
      </c>
      <c r="K585" t="str">
        <f t="shared" si="19"/>
        <v>insert into pendaftaran (id,status_lulus,status_verifikasi,npm,pelamar,nomor_periode,tahun_periode) values (581,FALSE,TRUE,'1508262481','Walton.Thaddeus29',2,'2008');</v>
      </c>
    </row>
    <row r="586" spans="1:11" x14ac:dyDescent="0.35">
      <c r="A586" s="15">
        <v>582</v>
      </c>
      <c r="B586" t="b">
        <v>0</v>
      </c>
      <c r="C586" s="29" t="b">
        <v>1</v>
      </c>
      <c r="D586" s="30">
        <v>1508262483</v>
      </c>
      <c r="E586" s="39" t="s">
        <v>766</v>
      </c>
      <c r="F586" s="29">
        <v>2</v>
      </c>
      <c r="G586" s="15">
        <f t="shared" si="18"/>
        <v>2008</v>
      </c>
      <c r="H586" t="s">
        <v>3815</v>
      </c>
      <c r="K586" t="str">
        <f t="shared" si="19"/>
        <v>insert into pendaftaran (id,status_lulus,status_verifikasi,npm,pelamar,nomor_periode,tahun_periode) values (582,FALSE,TRUE,'1508262483','Ortega.Gwendolyn97',2,'2008');</v>
      </c>
    </row>
    <row r="587" spans="1:11" x14ac:dyDescent="0.35">
      <c r="A587" s="15">
        <v>583</v>
      </c>
      <c r="B587" t="b">
        <v>0</v>
      </c>
      <c r="C587" s="29" t="b">
        <v>1</v>
      </c>
      <c r="D587" s="30">
        <v>1508262485</v>
      </c>
      <c r="E587" s="39" t="s">
        <v>767</v>
      </c>
      <c r="F587" s="29">
        <v>2</v>
      </c>
      <c r="G587" s="15">
        <f t="shared" si="18"/>
        <v>2008</v>
      </c>
      <c r="H587" t="s">
        <v>3815</v>
      </c>
      <c r="K587" t="str">
        <f t="shared" si="19"/>
        <v>insert into pendaftaran (id,status_lulus,status_verifikasi,npm,pelamar,nomor_periode,tahun_periode) values (583,FALSE,TRUE,'1508262485','Lang.Ivana14',2,'2008');</v>
      </c>
    </row>
    <row r="588" spans="1:11" x14ac:dyDescent="0.35">
      <c r="A588" s="15">
        <v>584</v>
      </c>
      <c r="B588" t="b">
        <v>0</v>
      </c>
      <c r="C588" s="29" t="b">
        <v>1</v>
      </c>
      <c r="D588" s="30">
        <v>1508262487</v>
      </c>
      <c r="E588" s="39" t="s">
        <v>768</v>
      </c>
      <c r="F588" s="29">
        <v>2</v>
      </c>
      <c r="G588" s="15">
        <f t="shared" si="18"/>
        <v>2008</v>
      </c>
      <c r="H588" t="s">
        <v>3815</v>
      </c>
      <c r="K588" t="str">
        <f t="shared" si="19"/>
        <v>insert into pendaftaran (id,status_lulus,status_verifikasi,npm,pelamar,nomor_periode,tahun_periode) values (584,FALSE,TRUE,'1508262487','Brady.Rina10',2,'2008');</v>
      </c>
    </row>
    <row r="589" spans="1:11" x14ac:dyDescent="0.35">
      <c r="A589" s="15">
        <v>585</v>
      </c>
      <c r="B589" t="b">
        <v>0</v>
      </c>
      <c r="C589" t="b">
        <v>0</v>
      </c>
      <c r="D589" s="30">
        <v>1508262489</v>
      </c>
      <c r="E589" s="39" t="s">
        <v>769</v>
      </c>
      <c r="F589" s="29">
        <v>2</v>
      </c>
      <c r="G589" s="15">
        <f t="shared" si="18"/>
        <v>2008</v>
      </c>
      <c r="H589" t="s">
        <v>3815</v>
      </c>
      <c r="K589" t="str">
        <f t="shared" si="19"/>
        <v>insert into pendaftaran (id,status_lulus,status_verifikasi,npm,pelamar,nomor_periode,tahun_periode) values (585,FALSE,FALSE,'1508262489','Reed.Gregory100',2,'2008');</v>
      </c>
    </row>
    <row r="590" spans="1:11" x14ac:dyDescent="0.35">
      <c r="A590" s="15">
        <v>586</v>
      </c>
      <c r="B590" t="b">
        <v>0</v>
      </c>
      <c r="C590" s="29" t="b">
        <v>1</v>
      </c>
      <c r="D590" s="30">
        <v>1508262491</v>
      </c>
      <c r="E590" s="39" t="s">
        <v>770</v>
      </c>
      <c r="F590" s="29">
        <v>2</v>
      </c>
      <c r="G590" s="15">
        <f t="shared" si="18"/>
        <v>2008</v>
      </c>
      <c r="H590" t="s">
        <v>3815</v>
      </c>
      <c r="K590" t="str">
        <f t="shared" si="19"/>
        <v>insert into pendaftaran (id,status_lulus,status_verifikasi,npm,pelamar,nomor_periode,tahun_periode) values (586,FALSE,TRUE,'1508262491','Roman.Camille22',2,'2008');</v>
      </c>
    </row>
    <row r="591" spans="1:11" x14ac:dyDescent="0.35">
      <c r="A591" s="15">
        <v>587</v>
      </c>
      <c r="B591" t="b">
        <v>0</v>
      </c>
      <c r="C591" s="29" t="b">
        <v>1</v>
      </c>
      <c r="D591" s="30">
        <v>1508262493</v>
      </c>
      <c r="E591" s="39" t="s">
        <v>771</v>
      </c>
      <c r="F591" s="29">
        <v>2</v>
      </c>
      <c r="G591" s="15">
        <f t="shared" si="18"/>
        <v>2008</v>
      </c>
      <c r="H591" t="s">
        <v>3815</v>
      </c>
      <c r="K591" t="str">
        <f t="shared" si="19"/>
        <v>insert into pendaftaran (id,status_lulus,status_verifikasi,npm,pelamar,nomor_periode,tahun_periode) values (587,FALSE,TRUE,'1508262493','Mcintyre.Roth95',2,'2008');</v>
      </c>
    </row>
    <row r="592" spans="1:11" x14ac:dyDescent="0.35">
      <c r="A592" s="15">
        <v>588</v>
      </c>
      <c r="B592" t="b">
        <v>0</v>
      </c>
      <c r="C592" s="29" t="b">
        <v>1</v>
      </c>
      <c r="D592" s="30">
        <v>1508262495</v>
      </c>
      <c r="E592" s="39" t="s">
        <v>772</v>
      </c>
      <c r="F592" s="29">
        <v>2</v>
      </c>
      <c r="G592" s="15">
        <f t="shared" si="18"/>
        <v>2008</v>
      </c>
      <c r="H592" t="s">
        <v>3815</v>
      </c>
      <c r="K592" t="str">
        <f t="shared" si="19"/>
        <v>insert into pendaftaran (id,status_lulus,status_verifikasi,npm,pelamar,nomor_periode,tahun_periode) values (588,FALSE,TRUE,'1508262495','Roy.Stewart30',2,'2008');</v>
      </c>
    </row>
    <row r="593" spans="1:11" x14ac:dyDescent="0.35">
      <c r="A593" s="15">
        <v>589</v>
      </c>
      <c r="B593" t="b">
        <v>0</v>
      </c>
      <c r="C593" t="b">
        <v>0</v>
      </c>
      <c r="D593" s="30">
        <v>1508262497</v>
      </c>
      <c r="E593" s="39" t="s">
        <v>773</v>
      </c>
      <c r="F593" s="29">
        <v>2</v>
      </c>
      <c r="G593" s="15">
        <f t="shared" si="18"/>
        <v>2008</v>
      </c>
      <c r="H593" t="s">
        <v>3815</v>
      </c>
      <c r="K593" t="str">
        <f t="shared" si="19"/>
        <v>insert into pendaftaran (id,status_lulus,status_verifikasi,npm,pelamar,nomor_periode,tahun_periode) values (589,FALSE,FALSE,'1508262497','Hunter.Rhoda8',2,'2008');</v>
      </c>
    </row>
    <row r="594" spans="1:11" x14ac:dyDescent="0.35">
      <c r="A594" s="15">
        <v>590</v>
      </c>
      <c r="B594" t="b">
        <v>0</v>
      </c>
      <c r="C594" s="29" t="b">
        <v>1</v>
      </c>
      <c r="D594" s="30">
        <v>1508262499</v>
      </c>
      <c r="E594" s="39" t="s">
        <v>774</v>
      </c>
      <c r="F594" s="29">
        <v>2</v>
      </c>
      <c r="G594" s="15">
        <f t="shared" si="18"/>
        <v>2008</v>
      </c>
      <c r="H594" t="s">
        <v>3815</v>
      </c>
      <c r="K594" t="str">
        <f t="shared" si="19"/>
        <v>insert into pendaftaran (id,status_lulus,status_verifikasi,npm,pelamar,nomor_periode,tahun_periode) values (590,FALSE,TRUE,'1508262499','Stanley.Cameran48',2,'2008');</v>
      </c>
    </row>
    <row r="595" spans="1:11" x14ac:dyDescent="0.35">
      <c r="A595" s="15">
        <v>591</v>
      </c>
      <c r="B595" t="b">
        <v>0</v>
      </c>
      <c r="C595" s="29" t="b">
        <v>1</v>
      </c>
      <c r="D595" s="30">
        <v>1508262501</v>
      </c>
      <c r="E595" s="39" t="s">
        <v>775</v>
      </c>
      <c r="F595" s="29">
        <v>2</v>
      </c>
      <c r="G595" s="15">
        <f t="shared" si="18"/>
        <v>2008</v>
      </c>
      <c r="H595" t="s">
        <v>3815</v>
      </c>
      <c r="K595" t="str">
        <f t="shared" si="19"/>
        <v>insert into pendaftaran (id,status_lulus,status_verifikasi,npm,pelamar,nomor_periode,tahun_periode) values (591,FALSE,TRUE,'1508262501','Knox.Yoko92',2,'2008');</v>
      </c>
    </row>
    <row r="596" spans="1:11" x14ac:dyDescent="0.35">
      <c r="A596" s="15">
        <v>592</v>
      </c>
      <c r="B596" t="b">
        <v>0</v>
      </c>
      <c r="C596" s="29" t="b">
        <v>1</v>
      </c>
      <c r="D596" s="30">
        <v>1508262503</v>
      </c>
      <c r="E596" s="39" t="s">
        <v>776</v>
      </c>
      <c r="F596" s="29">
        <v>2</v>
      </c>
      <c r="G596" s="15">
        <f t="shared" si="18"/>
        <v>2008</v>
      </c>
      <c r="H596" t="s">
        <v>3815</v>
      </c>
      <c r="K596" t="str">
        <f t="shared" si="19"/>
        <v>insert into pendaftaran (id,status_lulus,status_verifikasi,npm,pelamar,nomor_periode,tahun_periode) values (592,FALSE,TRUE,'1508262503','Allison.Phelan83',2,'2008');</v>
      </c>
    </row>
    <row r="597" spans="1:11" x14ac:dyDescent="0.35">
      <c r="A597" s="15">
        <v>593</v>
      </c>
      <c r="B597" t="b">
        <v>0</v>
      </c>
      <c r="C597" s="29" t="b">
        <v>1</v>
      </c>
      <c r="D597" s="30">
        <v>1508262505</v>
      </c>
      <c r="E597" s="39" t="s">
        <v>777</v>
      </c>
      <c r="F597" s="29">
        <v>2</v>
      </c>
      <c r="G597" s="15">
        <f t="shared" si="18"/>
        <v>2008</v>
      </c>
      <c r="H597" t="s">
        <v>3815</v>
      </c>
      <c r="K597" t="str">
        <f t="shared" si="19"/>
        <v>insert into pendaftaran (id,status_lulus,status_verifikasi,npm,pelamar,nomor_periode,tahun_periode) values (593,FALSE,TRUE,'1508262505','Kent.Donna54',2,'2008');</v>
      </c>
    </row>
    <row r="598" spans="1:11" x14ac:dyDescent="0.35">
      <c r="A598" s="15">
        <v>594</v>
      </c>
      <c r="B598" t="b">
        <v>0</v>
      </c>
      <c r="C598" s="29" t="b">
        <v>1</v>
      </c>
      <c r="D598" s="30">
        <v>1508262507</v>
      </c>
      <c r="E598" s="39" t="s">
        <v>778</v>
      </c>
      <c r="F598" s="29">
        <v>2</v>
      </c>
      <c r="G598" s="15">
        <f t="shared" si="18"/>
        <v>2008</v>
      </c>
      <c r="H598" t="s">
        <v>3815</v>
      </c>
      <c r="K598" t="str">
        <f t="shared" si="19"/>
        <v>insert into pendaftaran (id,status_lulus,status_verifikasi,npm,pelamar,nomor_periode,tahun_periode) values (594,FALSE,TRUE,'1508262507','Moody.Gray92',2,'2008');</v>
      </c>
    </row>
    <row r="599" spans="1:11" x14ac:dyDescent="0.35">
      <c r="A599" s="15">
        <v>595</v>
      </c>
      <c r="B599" t="b">
        <v>0</v>
      </c>
      <c r="C599" s="29" t="b">
        <v>1</v>
      </c>
      <c r="D599" s="30">
        <v>1508262509</v>
      </c>
      <c r="E599" s="39" t="s">
        <v>779</v>
      </c>
      <c r="F599" s="29">
        <v>2</v>
      </c>
      <c r="G599" s="15">
        <f t="shared" si="18"/>
        <v>2008</v>
      </c>
      <c r="H599" t="s">
        <v>3815</v>
      </c>
      <c r="K599" t="str">
        <f t="shared" si="19"/>
        <v>insert into pendaftaran (id,status_lulus,status_verifikasi,npm,pelamar,nomor_periode,tahun_periode) values (595,FALSE,TRUE,'1508262509','Mendez.Avram60',2,'2008');</v>
      </c>
    </row>
    <row r="600" spans="1:11" x14ac:dyDescent="0.35">
      <c r="A600" s="15">
        <v>596</v>
      </c>
      <c r="B600" t="b">
        <v>0</v>
      </c>
      <c r="C600" s="29" t="b">
        <v>1</v>
      </c>
      <c r="D600" s="30">
        <v>1508262511</v>
      </c>
      <c r="E600" s="39" t="s">
        <v>780</v>
      </c>
      <c r="F600" s="29">
        <v>2</v>
      </c>
      <c r="G600" s="15">
        <f t="shared" si="18"/>
        <v>2008</v>
      </c>
      <c r="H600" t="s">
        <v>3815</v>
      </c>
      <c r="K600" t="str">
        <f t="shared" si="19"/>
        <v>insert into pendaftaran (id,status_lulus,status_verifikasi,npm,pelamar,nomor_periode,tahun_periode) values (596,FALSE,TRUE,'1508262511','Stevens.Chase10',2,'2008');</v>
      </c>
    </row>
    <row r="601" spans="1:11" x14ac:dyDescent="0.35">
      <c r="A601" s="15">
        <v>597</v>
      </c>
      <c r="B601" t="b">
        <v>0</v>
      </c>
      <c r="C601" s="29" t="b">
        <v>1</v>
      </c>
      <c r="D601" s="30">
        <v>1508262513</v>
      </c>
      <c r="E601" s="39" t="s">
        <v>781</v>
      </c>
      <c r="F601" s="29">
        <v>2</v>
      </c>
      <c r="G601" s="15">
        <f t="shared" si="18"/>
        <v>2008</v>
      </c>
      <c r="H601" t="s">
        <v>3815</v>
      </c>
      <c r="K601" t="str">
        <f t="shared" si="19"/>
        <v>insert into pendaftaran (id,status_lulus,status_verifikasi,npm,pelamar,nomor_periode,tahun_periode) values (597,FALSE,TRUE,'1508262513','Deleon.Ursa16',2,'2008');</v>
      </c>
    </row>
    <row r="602" spans="1:11" x14ac:dyDescent="0.35">
      <c r="A602" s="15">
        <v>598</v>
      </c>
      <c r="B602" t="b">
        <v>0</v>
      </c>
      <c r="C602" s="29" t="b">
        <v>1</v>
      </c>
      <c r="D602" s="30">
        <v>1508262515</v>
      </c>
      <c r="E602" s="39" t="s">
        <v>782</v>
      </c>
      <c r="F602" s="29">
        <v>2</v>
      </c>
      <c r="G602" s="15">
        <f t="shared" si="18"/>
        <v>2008</v>
      </c>
      <c r="H602" t="s">
        <v>3815</v>
      </c>
      <c r="K602" t="str">
        <f t="shared" si="19"/>
        <v>insert into pendaftaran (id,status_lulus,status_verifikasi,npm,pelamar,nomor_periode,tahun_periode) values (598,FALSE,TRUE,'1508262515','Raymond.Gary62',2,'2008');</v>
      </c>
    </row>
    <row r="603" spans="1:11" x14ac:dyDescent="0.35">
      <c r="A603" s="15">
        <v>599</v>
      </c>
      <c r="B603" t="b">
        <v>0</v>
      </c>
      <c r="C603" s="29" t="b">
        <v>1</v>
      </c>
      <c r="D603" s="30">
        <v>1508262517</v>
      </c>
      <c r="E603" s="39" t="s">
        <v>783</v>
      </c>
      <c r="F603" s="29">
        <v>2</v>
      </c>
      <c r="G603" s="15">
        <f t="shared" si="18"/>
        <v>2008</v>
      </c>
      <c r="H603" t="s">
        <v>3815</v>
      </c>
      <c r="K603" t="str">
        <f t="shared" si="19"/>
        <v>insert into pendaftaran (id,status_lulus,status_verifikasi,npm,pelamar,nomor_periode,tahun_periode) values (599,FALSE,TRUE,'1508262517','Cole.Kermit6',2,'2008');</v>
      </c>
    </row>
    <row r="604" spans="1:11" x14ac:dyDescent="0.35">
      <c r="A604" s="15">
        <v>600</v>
      </c>
      <c r="B604" t="b">
        <v>0</v>
      </c>
      <c r="C604" t="b">
        <v>0</v>
      </c>
      <c r="D604" s="30">
        <v>1508262519</v>
      </c>
      <c r="E604" s="39" t="s">
        <v>784</v>
      </c>
      <c r="F604" s="29">
        <v>2</v>
      </c>
      <c r="G604" s="15">
        <f t="shared" si="18"/>
        <v>2008</v>
      </c>
      <c r="H604" t="s">
        <v>3815</v>
      </c>
      <c r="K604" t="str">
        <f t="shared" si="19"/>
        <v>insert into pendaftaran (id,status_lulus,status_verifikasi,npm,pelamar,nomor_periode,tahun_periode) values (600,FALSE,FALSE,'1508262519','Morin.Abdul17',2,'2008');</v>
      </c>
    </row>
    <row r="605" spans="1:11" x14ac:dyDescent="0.35">
      <c r="A605" s="15">
        <v>601</v>
      </c>
      <c r="B605" t="b">
        <v>0</v>
      </c>
      <c r="C605" t="b">
        <v>0</v>
      </c>
      <c r="D605" s="30">
        <v>1508262521</v>
      </c>
      <c r="E605" s="39" t="s">
        <v>785</v>
      </c>
      <c r="F605" s="29">
        <v>2</v>
      </c>
      <c r="G605" s="15">
        <f t="shared" si="18"/>
        <v>2008</v>
      </c>
      <c r="H605" t="s">
        <v>3815</v>
      </c>
      <c r="K605" t="str">
        <f t="shared" si="19"/>
        <v>insert into pendaftaran (id,status_lulus,status_verifikasi,npm,pelamar,nomor_periode,tahun_periode) values (601,FALSE,FALSE,'1508262521','Durham.Marny28',2,'2008');</v>
      </c>
    </row>
    <row r="606" spans="1:11" x14ac:dyDescent="0.35">
      <c r="A606" s="15">
        <v>602</v>
      </c>
      <c r="B606" t="b">
        <v>0</v>
      </c>
      <c r="C606" t="b">
        <v>0</v>
      </c>
      <c r="D606" s="30">
        <v>1508262523</v>
      </c>
      <c r="E606" s="39" t="s">
        <v>786</v>
      </c>
      <c r="F606" s="29">
        <v>2</v>
      </c>
      <c r="G606" s="15">
        <f t="shared" si="18"/>
        <v>2008</v>
      </c>
      <c r="H606" t="s">
        <v>3815</v>
      </c>
      <c r="K606" t="str">
        <f t="shared" si="19"/>
        <v>insert into pendaftaran (id,status_lulus,status_verifikasi,npm,pelamar,nomor_periode,tahun_periode) values (602,FALSE,FALSE,'1508262523','Henson.Benjamin34',2,'2008');</v>
      </c>
    </row>
    <row r="607" spans="1:11" x14ac:dyDescent="0.35">
      <c r="A607" s="15">
        <v>603</v>
      </c>
      <c r="B607" t="b">
        <v>0</v>
      </c>
      <c r="C607" t="b">
        <v>0</v>
      </c>
      <c r="D607" s="30">
        <v>1508262525</v>
      </c>
      <c r="E607" s="39" t="s">
        <v>787</v>
      </c>
      <c r="F607" s="29">
        <v>2</v>
      </c>
      <c r="G607" s="15">
        <f t="shared" si="18"/>
        <v>2008</v>
      </c>
      <c r="H607" t="s">
        <v>3815</v>
      </c>
      <c r="K607" t="str">
        <f t="shared" si="19"/>
        <v>insert into pendaftaran (id,status_lulus,status_verifikasi,npm,pelamar,nomor_periode,tahun_periode) values (603,FALSE,FALSE,'1508262525','Bridges.Tucker7',2,'2008');</v>
      </c>
    </row>
    <row r="608" spans="1:11" x14ac:dyDescent="0.35">
      <c r="A608" s="15">
        <v>604</v>
      </c>
      <c r="B608" t="b">
        <v>0</v>
      </c>
      <c r="C608" t="b">
        <v>0</v>
      </c>
      <c r="D608" s="30">
        <v>1508262527</v>
      </c>
      <c r="E608" s="39" t="s">
        <v>788</v>
      </c>
      <c r="F608" s="29">
        <v>2</v>
      </c>
      <c r="G608" s="15">
        <f t="shared" si="18"/>
        <v>2008</v>
      </c>
      <c r="H608" t="s">
        <v>3815</v>
      </c>
      <c r="K608" t="str">
        <f t="shared" si="19"/>
        <v>insert into pendaftaran (id,status_lulus,status_verifikasi,npm,pelamar,nomor_periode,tahun_periode) values (604,FALSE,FALSE,'1508262527','Mitchell.Xyla20',2,'2008');</v>
      </c>
    </row>
    <row r="609" spans="1:11" x14ac:dyDescent="0.35">
      <c r="A609" s="15">
        <v>605</v>
      </c>
      <c r="B609" t="b">
        <v>0</v>
      </c>
      <c r="C609" t="b">
        <v>0</v>
      </c>
      <c r="D609" s="30">
        <v>1508262529</v>
      </c>
      <c r="E609" s="39" t="s">
        <v>789</v>
      </c>
      <c r="F609" s="29">
        <v>2</v>
      </c>
      <c r="G609" s="15">
        <f t="shared" si="18"/>
        <v>2008</v>
      </c>
      <c r="H609" t="s">
        <v>3815</v>
      </c>
      <c r="K609" t="str">
        <f t="shared" si="19"/>
        <v>insert into pendaftaran (id,status_lulus,status_verifikasi,npm,pelamar,nomor_periode,tahun_periode) values (605,FALSE,FALSE,'1508262529','Chan.Nomlanga48',2,'2008');</v>
      </c>
    </row>
    <row r="610" spans="1:11" x14ac:dyDescent="0.35">
      <c r="A610" s="15">
        <v>606</v>
      </c>
      <c r="B610" t="b">
        <v>0</v>
      </c>
      <c r="C610" t="b">
        <v>0</v>
      </c>
      <c r="D610" s="30">
        <v>1508262531</v>
      </c>
      <c r="E610" s="39" t="s">
        <v>790</v>
      </c>
      <c r="F610" s="29">
        <v>2</v>
      </c>
      <c r="G610" s="15">
        <f t="shared" si="18"/>
        <v>2008</v>
      </c>
      <c r="H610" t="s">
        <v>3815</v>
      </c>
      <c r="K610" t="str">
        <f t="shared" si="19"/>
        <v>insert into pendaftaran (id,status_lulus,status_verifikasi,npm,pelamar,nomor_periode,tahun_periode) values (606,FALSE,FALSE,'1508262531','Nelson.Xena38',2,'2008');</v>
      </c>
    </row>
    <row r="611" spans="1:11" x14ac:dyDescent="0.35">
      <c r="A611" s="15">
        <v>607</v>
      </c>
      <c r="B611" t="b">
        <v>0</v>
      </c>
      <c r="C611" t="b">
        <v>0</v>
      </c>
      <c r="D611" s="30">
        <v>1508262533</v>
      </c>
      <c r="E611" s="39" t="s">
        <v>791</v>
      </c>
      <c r="F611" s="29">
        <v>2</v>
      </c>
      <c r="G611" s="15">
        <f t="shared" si="18"/>
        <v>2008</v>
      </c>
      <c r="H611" t="s">
        <v>3815</v>
      </c>
      <c r="K611" t="str">
        <f t="shared" si="19"/>
        <v>insert into pendaftaran (id,status_lulus,status_verifikasi,npm,pelamar,nomor_periode,tahun_periode) values (607,FALSE,FALSE,'1508262533','Tillman.Rajah56',2,'2008');</v>
      </c>
    </row>
    <row r="612" spans="1:11" x14ac:dyDescent="0.35">
      <c r="A612" s="15">
        <v>608</v>
      </c>
      <c r="B612" t="b">
        <v>0</v>
      </c>
      <c r="C612" t="b">
        <v>0</v>
      </c>
      <c r="D612" s="30">
        <v>1508262535</v>
      </c>
      <c r="E612" s="39" t="s">
        <v>792</v>
      </c>
      <c r="F612" s="29">
        <v>2</v>
      </c>
      <c r="G612" s="15">
        <f t="shared" si="18"/>
        <v>2008</v>
      </c>
      <c r="H612" t="s">
        <v>3815</v>
      </c>
      <c r="K612" t="str">
        <f t="shared" si="19"/>
        <v>insert into pendaftaran (id,status_lulus,status_verifikasi,npm,pelamar,nomor_periode,tahun_periode) values (608,FALSE,FALSE,'1508262535','Roth.Nolan16',2,'2008');</v>
      </c>
    </row>
    <row r="613" spans="1:11" x14ac:dyDescent="0.35">
      <c r="A613" s="15">
        <v>609</v>
      </c>
      <c r="B613" t="b">
        <v>0</v>
      </c>
      <c r="C613" t="b">
        <v>0</v>
      </c>
      <c r="D613" s="30">
        <v>1508262537</v>
      </c>
      <c r="E613" s="39" t="s">
        <v>793</v>
      </c>
      <c r="F613" s="29">
        <v>2</v>
      </c>
      <c r="G613" s="15">
        <f t="shared" si="18"/>
        <v>2008</v>
      </c>
      <c r="H613" t="s">
        <v>3815</v>
      </c>
      <c r="K613" t="str">
        <f t="shared" si="19"/>
        <v>insert into pendaftaran (id,status_lulus,status_verifikasi,npm,pelamar,nomor_periode,tahun_periode) values (609,FALSE,FALSE,'1508262537','Rhodes.Lara22',2,'2008');</v>
      </c>
    </row>
    <row r="614" spans="1:11" x14ac:dyDescent="0.35">
      <c r="A614" s="15">
        <v>610</v>
      </c>
      <c r="B614" t="b">
        <v>0</v>
      </c>
      <c r="C614" t="b">
        <v>0</v>
      </c>
      <c r="D614" s="30">
        <v>1508262539</v>
      </c>
      <c r="E614" s="39" t="s">
        <v>794</v>
      </c>
      <c r="F614" s="29">
        <v>2</v>
      </c>
      <c r="G614" s="15">
        <f t="shared" si="18"/>
        <v>2008</v>
      </c>
      <c r="H614" t="s">
        <v>3815</v>
      </c>
      <c r="K614" t="str">
        <f t="shared" si="19"/>
        <v>insert into pendaftaran (id,status_lulus,status_verifikasi,npm,pelamar,nomor_periode,tahun_periode) values (610,FALSE,FALSE,'1508262539','Keller.Minerva36',2,'2008');</v>
      </c>
    </row>
    <row r="615" spans="1:11" x14ac:dyDescent="0.35">
      <c r="A615" s="15">
        <v>611</v>
      </c>
      <c r="B615" t="b">
        <v>0</v>
      </c>
      <c r="C615" t="b">
        <v>0</v>
      </c>
      <c r="D615" s="30">
        <v>1508262541</v>
      </c>
      <c r="E615" s="39" t="s">
        <v>795</v>
      </c>
      <c r="F615" s="29">
        <v>2</v>
      </c>
      <c r="G615" s="15">
        <f t="shared" si="18"/>
        <v>2008</v>
      </c>
      <c r="H615" t="s">
        <v>3815</v>
      </c>
      <c r="K615" t="str">
        <f t="shared" si="19"/>
        <v>insert into pendaftaran (id,status_lulus,status_verifikasi,npm,pelamar,nomor_periode,tahun_periode) values (611,FALSE,FALSE,'1508262541','Burke.Eugenia70',2,'2008');</v>
      </c>
    </row>
    <row r="616" spans="1:11" x14ac:dyDescent="0.35">
      <c r="A616" s="15">
        <v>612</v>
      </c>
      <c r="B616" t="b">
        <v>0</v>
      </c>
      <c r="C616" s="29" t="b">
        <v>1</v>
      </c>
      <c r="D616" s="30">
        <v>1508262543</v>
      </c>
      <c r="E616" s="39" t="s">
        <v>796</v>
      </c>
      <c r="F616" s="29">
        <v>2</v>
      </c>
      <c r="G616" s="15">
        <f t="shared" si="18"/>
        <v>2008</v>
      </c>
      <c r="H616" t="s">
        <v>3815</v>
      </c>
      <c r="K616" t="str">
        <f t="shared" si="19"/>
        <v>insert into pendaftaran (id,status_lulus,status_verifikasi,npm,pelamar,nomor_periode,tahun_periode) values (612,FALSE,TRUE,'1508262543','Gilmore.Clinton33',2,'2008');</v>
      </c>
    </row>
    <row r="617" spans="1:11" x14ac:dyDescent="0.35">
      <c r="A617" s="15">
        <v>613</v>
      </c>
      <c r="B617" t="b">
        <v>0</v>
      </c>
      <c r="C617" s="29" t="b">
        <v>1</v>
      </c>
      <c r="D617" s="30">
        <v>1508262545</v>
      </c>
      <c r="E617" s="39" t="s">
        <v>797</v>
      </c>
      <c r="F617" s="29">
        <v>2</v>
      </c>
      <c r="G617" s="15">
        <f t="shared" si="18"/>
        <v>2008</v>
      </c>
      <c r="H617" t="s">
        <v>3815</v>
      </c>
      <c r="K617" t="str">
        <f t="shared" si="19"/>
        <v>insert into pendaftaran (id,status_lulus,status_verifikasi,npm,pelamar,nomor_periode,tahun_periode) values (613,FALSE,TRUE,'1508262545','Turner.Amela17',2,'2008');</v>
      </c>
    </row>
    <row r="618" spans="1:11" x14ac:dyDescent="0.35">
      <c r="A618" s="15">
        <v>614</v>
      </c>
      <c r="B618" t="b">
        <v>0</v>
      </c>
      <c r="C618" s="29" t="b">
        <v>1</v>
      </c>
      <c r="D618" s="30">
        <v>1508262547</v>
      </c>
      <c r="E618" s="39" t="s">
        <v>798</v>
      </c>
      <c r="F618" s="29">
        <v>2</v>
      </c>
      <c r="G618" s="15">
        <f t="shared" si="18"/>
        <v>2008</v>
      </c>
      <c r="H618" t="s">
        <v>3815</v>
      </c>
      <c r="K618" t="str">
        <f t="shared" si="19"/>
        <v>insert into pendaftaran (id,status_lulus,status_verifikasi,npm,pelamar,nomor_periode,tahun_periode) values (614,FALSE,TRUE,'1508262547','Levy.Cherokee62',2,'2008');</v>
      </c>
    </row>
    <row r="619" spans="1:11" x14ac:dyDescent="0.35">
      <c r="A619" s="15">
        <v>615</v>
      </c>
      <c r="B619" t="b">
        <v>0</v>
      </c>
      <c r="C619" s="29" t="b">
        <v>1</v>
      </c>
      <c r="D619" s="30">
        <v>1508262549</v>
      </c>
      <c r="E619" s="39" t="s">
        <v>799</v>
      </c>
      <c r="F619" s="29">
        <v>2</v>
      </c>
      <c r="G619" s="15">
        <f t="shared" si="18"/>
        <v>2008</v>
      </c>
      <c r="H619" t="s">
        <v>3815</v>
      </c>
      <c r="K619" t="str">
        <f t="shared" si="19"/>
        <v>insert into pendaftaran (id,status_lulus,status_verifikasi,npm,pelamar,nomor_periode,tahun_periode) values (615,FALSE,TRUE,'1508262549','Yates.Olivia55',2,'2008');</v>
      </c>
    </row>
    <row r="620" spans="1:11" x14ac:dyDescent="0.35">
      <c r="A620" s="15">
        <v>616</v>
      </c>
      <c r="B620" t="b">
        <v>0</v>
      </c>
      <c r="C620" s="29" t="b">
        <v>1</v>
      </c>
      <c r="D620" s="30">
        <v>1508262551</v>
      </c>
      <c r="E620" s="39" t="s">
        <v>800</v>
      </c>
      <c r="F620" s="29">
        <v>2</v>
      </c>
      <c r="G620" s="15">
        <f t="shared" si="18"/>
        <v>2008</v>
      </c>
      <c r="H620" t="s">
        <v>3815</v>
      </c>
      <c r="K620" t="str">
        <f t="shared" si="19"/>
        <v>insert into pendaftaran (id,status_lulus,status_verifikasi,npm,pelamar,nomor_periode,tahun_periode) values (616,FALSE,TRUE,'1508262551','Singleton.Brynne89',2,'2008');</v>
      </c>
    </row>
    <row r="621" spans="1:11" x14ac:dyDescent="0.35">
      <c r="A621" s="15">
        <v>617</v>
      </c>
      <c r="B621" t="b">
        <v>0</v>
      </c>
      <c r="C621" s="29" t="b">
        <v>1</v>
      </c>
      <c r="D621" s="30">
        <v>1508262553</v>
      </c>
      <c r="E621" s="39" t="s">
        <v>801</v>
      </c>
      <c r="F621" s="29">
        <v>2</v>
      </c>
      <c r="G621" s="15">
        <f t="shared" si="18"/>
        <v>2008</v>
      </c>
      <c r="H621" t="s">
        <v>3815</v>
      </c>
      <c r="K621" t="str">
        <f t="shared" si="19"/>
        <v>insert into pendaftaran (id,status_lulus,status_verifikasi,npm,pelamar,nomor_periode,tahun_periode) values (617,FALSE,TRUE,'1508262553','Miles.Nicole92',2,'2008');</v>
      </c>
    </row>
    <row r="622" spans="1:11" x14ac:dyDescent="0.35">
      <c r="A622" s="15">
        <v>618</v>
      </c>
      <c r="B622" t="b">
        <v>0</v>
      </c>
      <c r="C622" s="29" t="b">
        <v>1</v>
      </c>
      <c r="D622" s="30">
        <v>1508262555</v>
      </c>
      <c r="E622" s="39" t="s">
        <v>802</v>
      </c>
      <c r="F622" s="29">
        <v>2</v>
      </c>
      <c r="G622" s="15">
        <f t="shared" si="18"/>
        <v>2008</v>
      </c>
      <c r="H622" t="s">
        <v>3815</v>
      </c>
      <c r="K622" t="str">
        <f t="shared" si="19"/>
        <v>insert into pendaftaran (id,status_lulus,status_verifikasi,npm,pelamar,nomor_periode,tahun_periode) values (618,FALSE,TRUE,'1508262555','Petersen.Cairo68',2,'2008');</v>
      </c>
    </row>
    <row r="623" spans="1:11" x14ac:dyDescent="0.35">
      <c r="A623" s="15">
        <v>619</v>
      </c>
      <c r="B623" t="b">
        <v>0</v>
      </c>
      <c r="C623" s="29" t="b">
        <v>1</v>
      </c>
      <c r="D623" s="30">
        <v>1508262557</v>
      </c>
      <c r="E623" s="39" t="s">
        <v>803</v>
      </c>
      <c r="F623" s="29">
        <v>2</v>
      </c>
      <c r="G623" s="15">
        <f t="shared" si="18"/>
        <v>2008</v>
      </c>
      <c r="H623" t="s">
        <v>3815</v>
      </c>
      <c r="K623" t="str">
        <f t="shared" si="19"/>
        <v>insert into pendaftaran (id,status_lulus,status_verifikasi,npm,pelamar,nomor_periode,tahun_periode) values (619,FALSE,TRUE,'1508262557','Mcfadden.Sharon10',2,'2008');</v>
      </c>
    </row>
    <row r="624" spans="1:11" x14ac:dyDescent="0.35">
      <c r="A624" s="15">
        <v>620</v>
      </c>
      <c r="B624" t="b">
        <v>0</v>
      </c>
      <c r="C624" s="29" t="b">
        <v>1</v>
      </c>
      <c r="D624" s="30">
        <v>1508262559</v>
      </c>
      <c r="E624" s="39" t="s">
        <v>804</v>
      </c>
      <c r="F624" s="29">
        <v>2</v>
      </c>
      <c r="G624" s="15">
        <f t="shared" si="18"/>
        <v>2008</v>
      </c>
      <c r="H624" t="s">
        <v>3815</v>
      </c>
      <c r="K624" t="str">
        <f t="shared" si="19"/>
        <v>insert into pendaftaran (id,status_lulus,status_verifikasi,npm,pelamar,nomor_periode,tahun_periode) values (620,FALSE,TRUE,'1508262559','Atkins.Judah32',2,'2008');</v>
      </c>
    </row>
    <row r="625" spans="1:11" x14ac:dyDescent="0.35">
      <c r="A625" s="15">
        <v>621</v>
      </c>
      <c r="B625" t="b">
        <v>0</v>
      </c>
      <c r="C625" s="29" t="b">
        <v>1</v>
      </c>
      <c r="D625" s="30">
        <v>1508262561</v>
      </c>
      <c r="E625" s="39" t="s">
        <v>805</v>
      </c>
      <c r="F625" s="29">
        <v>2</v>
      </c>
      <c r="G625" s="15">
        <f t="shared" si="18"/>
        <v>2008</v>
      </c>
      <c r="H625" t="s">
        <v>3815</v>
      </c>
      <c r="K625" t="str">
        <f t="shared" si="19"/>
        <v>insert into pendaftaran (id,status_lulus,status_verifikasi,npm,pelamar,nomor_periode,tahun_periode) values (621,FALSE,TRUE,'1508262561','Dunn.Montana12',2,'2008');</v>
      </c>
    </row>
    <row r="626" spans="1:11" x14ac:dyDescent="0.35">
      <c r="A626" s="15">
        <v>622</v>
      </c>
      <c r="B626" t="b">
        <v>0</v>
      </c>
      <c r="C626" s="29" t="b">
        <v>1</v>
      </c>
      <c r="D626" s="30">
        <v>1508262563</v>
      </c>
      <c r="E626" s="39" t="s">
        <v>806</v>
      </c>
      <c r="F626" s="29">
        <v>2</v>
      </c>
      <c r="G626" s="15">
        <f t="shared" si="18"/>
        <v>2008</v>
      </c>
      <c r="H626" t="s">
        <v>3815</v>
      </c>
      <c r="K626" t="str">
        <f t="shared" si="19"/>
        <v>insert into pendaftaran (id,status_lulus,status_verifikasi,npm,pelamar,nomor_periode,tahun_periode) values (622,FALSE,TRUE,'1508262563','Daugherty.Fallon98',2,'2008');</v>
      </c>
    </row>
    <row r="627" spans="1:11" x14ac:dyDescent="0.35">
      <c r="A627" s="15">
        <v>623</v>
      </c>
      <c r="B627" t="b">
        <v>0</v>
      </c>
      <c r="C627" s="29" t="b">
        <v>1</v>
      </c>
      <c r="D627" s="30">
        <v>1508262565</v>
      </c>
      <c r="E627" s="39" t="s">
        <v>807</v>
      </c>
      <c r="F627" s="29">
        <v>2</v>
      </c>
      <c r="G627" s="15">
        <f t="shared" si="18"/>
        <v>2008</v>
      </c>
      <c r="H627" t="s">
        <v>3815</v>
      </c>
      <c r="K627" t="str">
        <f t="shared" si="19"/>
        <v>insert into pendaftaran (id,status_lulus,status_verifikasi,npm,pelamar,nomor_periode,tahun_periode) values (623,FALSE,TRUE,'1508262565','Farmer.Dora53',2,'2008');</v>
      </c>
    </row>
    <row r="628" spans="1:11" x14ac:dyDescent="0.35">
      <c r="A628" s="15">
        <v>624</v>
      </c>
      <c r="B628" t="b">
        <v>0</v>
      </c>
      <c r="C628" s="29" t="b">
        <v>1</v>
      </c>
      <c r="D628" s="30">
        <v>1508262567</v>
      </c>
      <c r="E628" s="39" t="s">
        <v>808</v>
      </c>
      <c r="F628" s="29">
        <v>2</v>
      </c>
      <c r="G628" s="15">
        <f t="shared" si="18"/>
        <v>2008</v>
      </c>
      <c r="H628" t="s">
        <v>3815</v>
      </c>
      <c r="K628" t="str">
        <f t="shared" si="19"/>
        <v>insert into pendaftaran (id,status_lulus,status_verifikasi,npm,pelamar,nomor_periode,tahun_periode) values (624,FALSE,TRUE,'1508262567','Moon.Emerald95',2,'2008');</v>
      </c>
    </row>
    <row r="629" spans="1:11" x14ac:dyDescent="0.35">
      <c r="A629" s="15">
        <v>625</v>
      </c>
      <c r="B629" t="b">
        <v>0</v>
      </c>
      <c r="C629" s="29" t="b">
        <v>1</v>
      </c>
      <c r="D629" s="30">
        <v>1508262569</v>
      </c>
      <c r="E629" s="39" t="s">
        <v>809</v>
      </c>
      <c r="F629" s="29">
        <v>2</v>
      </c>
      <c r="G629" s="15">
        <f t="shared" si="18"/>
        <v>2008</v>
      </c>
      <c r="H629" t="s">
        <v>3815</v>
      </c>
      <c r="K629" t="str">
        <f t="shared" si="19"/>
        <v>insert into pendaftaran (id,status_lulus,status_verifikasi,npm,pelamar,nomor_periode,tahun_periode) values (625,FALSE,TRUE,'1508262569','Michael.Hiroko23',2,'2008');</v>
      </c>
    </row>
    <row r="630" spans="1:11" x14ac:dyDescent="0.35">
      <c r="A630" s="15">
        <v>626</v>
      </c>
      <c r="B630" t="b">
        <v>0</v>
      </c>
      <c r="C630" s="29" t="b">
        <v>1</v>
      </c>
      <c r="D630" s="30">
        <v>1508262571</v>
      </c>
      <c r="E630" s="39" t="s">
        <v>810</v>
      </c>
      <c r="F630" s="29">
        <v>2</v>
      </c>
      <c r="G630" s="15">
        <f t="shared" si="18"/>
        <v>2008</v>
      </c>
      <c r="H630" t="s">
        <v>3815</v>
      </c>
      <c r="K630" t="str">
        <f t="shared" si="19"/>
        <v>insert into pendaftaran (id,status_lulus,status_verifikasi,npm,pelamar,nomor_periode,tahun_periode) values (626,FALSE,TRUE,'1508262571','Collins.Darius81',2,'2008');</v>
      </c>
    </row>
    <row r="631" spans="1:11" x14ac:dyDescent="0.35">
      <c r="A631" s="15">
        <v>627</v>
      </c>
      <c r="B631" t="b">
        <v>0</v>
      </c>
      <c r="C631" t="b">
        <v>0</v>
      </c>
      <c r="D631" s="30">
        <v>1508262573</v>
      </c>
      <c r="E631" s="39" t="s">
        <v>811</v>
      </c>
      <c r="F631" s="29">
        <v>2</v>
      </c>
      <c r="G631" s="15">
        <f t="shared" si="18"/>
        <v>2008</v>
      </c>
      <c r="H631" t="s">
        <v>3815</v>
      </c>
      <c r="K631" t="str">
        <f t="shared" si="19"/>
        <v>insert into pendaftaran (id,status_lulus,status_verifikasi,npm,pelamar,nomor_periode,tahun_periode) values (627,FALSE,FALSE,'1508262573','Garrett.Zeph49',2,'2008');</v>
      </c>
    </row>
    <row r="632" spans="1:11" x14ac:dyDescent="0.35">
      <c r="A632" s="15">
        <v>628</v>
      </c>
      <c r="B632" t="b">
        <v>0</v>
      </c>
      <c r="C632" t="b">
        <v>0</v>
      </c>
      <c r="D632" s="30">
        <v>1508262575</v>
      </c>
      <c r="E632" s="39" t="s">
        <v>812</v>
      </c>
      <c r="F632" s="29">
        <v>2</v>
      </c>
      <c r="G632" s="15">
        <f t="shared" si="18"/>
        <v>2008</v>
      </c>
      <c r="H632" t="s">
        <v>3815</v>
      </c>
      <c r="K632" t="str">
        <f t="shared" si="19"/>
        <v>insert into pendaftaran (id,status_lulus,status_verifikasi,npm,pelamar,nomor_periode,tahun_periode) values (628,FALSE,FALSE,'1508262575','Colon.Ursa10',2,'2008');</v>
      </c>
    </row>
    <row r="633" spans="1:11" x14ac:dyDescent="0.35">
      <c r="A633" s="15">
        <v>629</v>
      </c>
      <c r="B633" t="b">
        <v>0</v>
      </c>
      <c r="C633" t="b">
        <v>0</v>
      </c>
      <c r="D633" s="30">
        <v>1508262577</v>
      </c>
      <c r="E633" s="39" t="s">
        <v>813</v>
      </c>
      <c r="F633" s="29">
        <v>2</v>
      </c>
      <c r="G633" s="15">
        <f t="shared" si="18"/>
        <v>2008</v>
      </c>
      <c r="H633" t="s">
        <v>3815</v>
      </c>
      <c r="K633" t="str">
        <f t="shared" si="19"/>
        <v>insert into pendaftaran (id,status_lulus,status_verifikasi,npm,pelamar,nomor_periode,tahun_periode) values (629,FALSE,FALSE,'1508262577','Estes.Jarrod4',2,'2008');</v>
      </c>
    </row>
    <row r="634" spans="1:11" x14ac:dyDescent="0.35">
      <c r="A634" s="15">
        <v>630</v>
      </c>
      <c r="B634" t="b">
        <v>0</v>
      </c>
      <c r="C634" t="b">
        <v>0</v>
      </c>
      <c r="D634" s="30">
        <v>1508262579</v>
      </c>
      <c r="E634" s="39" t="s">
        <v>814</v>
      </c>
      <c r="F634" s="29">
        <v>2</v>
      </c>
      <c r="G634" s="15">
        <f t="shared" si="18"/>
        <v>2008</v>
      </c>
      <c r="H634" t="s">
        <v>3815</v>
      </c>
      <c r="K634" t="str">
        <f t="shared" si="19"/>
        <v>insert into pendaftaran (id,status_lulus,status_verifikasi,npm,pelamar,nomor_periode,tahun_periode) values (630,FALSE,FALSE,'1508262579','Hobbs.Karen39',2,'2008');</v>
      </c>
    </row>
    <row r="635" spans="1:11" x14ac:dyDescent="0.35">
      <c r="A635" s="15">
        <v>631</v>
      </c>
      <c r="B635" t="b">
        <v>0</v>
      </c>
      <c r="C635" t="b">
        <v>0</v>
      </c>
      <c r="D635" s="30">
        <v>1508262581</v>
      </c>
      <c r="E635" s="39" t="s">
        <v>815</v>
      </c>
      <c r="F635" s="29">
        <v>2</v>
      </c>
      <c r="G635" s="15">
        <f t="shared" si="18"/>
        <v>2008</v>
      </c>
      <c r="H635" t="s">
        <v>3815</v>
      </c>
      <c r="K635" t="str">
        <f t="shared" si="19"/>
        <v>insert into pendaftaran (id,status_lulus,status_verifikasi,npm,pelamar,nomor_periode,tahun_periode) values (631,FALSE,FALSE,'1508262581','Jacobs.Callie84',2,'2008');</v>
      </c>
    </row>
    <row r="636" spans="1:11" x14ac:dyDescent="0.35">
      <c r="A636" s="15">
        <v>632</v>
      </c>
      <c r="B636" t="b">
        <v>0</v>
      </c>
      <c r="C636" t="b">
        <v>0</v>
      </c>
      <c r="D636" s="30">
        <v>1508262583</v>
      </c>
      <c r="E636" s="39" t="s">
        <v>816</v>
      </c>
      <c r="F636" s="29">
        <v>2</v>
      </c>
      <c r="G636" s="15">
        <f t="shared" si="18"/>
        <v>2008</v>
      </c>
      <c r="H636" t="s">
        <v>3815</v>
      </c>
      <c r="K636" t="str">
        <f t="shared" si="19"/>
        <v>insert into pendaftaran (id,status_lulus,status_verifikasi,npm,pelamar,nomor_periode,tahun_periode) values (632,FALSE,FALSE,'1508262583','Jackson.Dahlia87',2,'2008');</v>
      </c>
    </row>
    <row r="637" spans="1:11" x14ac:dyDescent="0.35">
      <c r="A637" s="15">
        <v>633</v>
      </c>
      <c r="B637" t="b">
        <v>0</v>
      </c>
      <c r="C637" t="b">
        <v>0</v>
      </c>
      <c r="D637" s="30">
        <v>1508262585</v>
      </c>
      <c r="E637" s="39" t="s">
        <v>817</v>
      </c>
      <c r="F637" s="29">
        <v>2</v>
      </c>
      <c r="G637" s="15">
        <f t="shared" si="18"/>
        <v>2008</v>
      </c>
      <c r="H637" t="s">
        <v>3815</v>
      </c>
      <c r="K637" t="str">
        <f t="shared" si="19"/>
        <v>insert into pendaftaran (id,status_lulus,status_verifikasi,npm,pelamar,nomor_periode,tahun_periode) values (633,FALSE,FALSE,'1508262585','Stevenson.Madaline67',2,'2008');</v>
      </c>
    </row>
    <row r="638" spans="1:11" x14ac:dyDescent="0.35">
      <c r="A638" s="15">
        <v>634</v>
      </c>
      <c r="B638" t="b">
        <v>0</v>
      </c>
      <c r="C638" t="b">
        <v>0</v>
      </c>
      <c r="D638" s="30">
        <v>1508262587</v>
      </c>
      <c r="E638" s="39" t="s">
        <v>818</v>
      </c>
      <c r="F638" s="29">
        <v>2</v>
      </c>
      <c r="G638" s="15">
        <f t="shared" si="18"/>
        <v>2008</v>
      </c>
      <c r="H638" t="s">
        <v>3815</v>
      </c>
      <c r="K638" t="str">
        <f t="shared" si="19"/>
        <v>insert into pendaftaran (id,status_lulus,status_verifikasi,npm,pelamar,nomor_periode,tahun_periode) values (634,FALSE,FALSE,'1508262587','Kennedy.Alice96',2,'2008');</v>
      </c>
    </row>
    <row r="639" spans="1:11" x14ac:dyDescent="0.35">
      <c r="A639" s="15">
        <v>635</v>
      </c>
      <c r="B639" t="b">
        <v>0</v>
      </c>
      <c r="C639" t="b">
        <v>0</v>
      </c>
      <c r="D639" s="30">
        <v>1508262589</v>
      </c>
      <c r="E639" s="39" t="s">
        <v>819</v>
      </c>
      <c r="F639" s="29">
        <v>2</v>
      </c>
      <c r="G639" s="15">
        <f t="shared" si="18"/>
        <v>2008</v>
      </c>
      <c r="H639" t="s">
        <v>3815</v>
      </c>
      <c r="K639" t="str">
        <f t="shared" si="19"/>
        <v>insert into pendaftaran (id,status_lulus,status_verifikasi,npm,pelamar,nomor_periode,tahun_periode) values (635,FALSE,FALSE,'1508262589','Jordan.Roanna91',2,'2008');</v>
      </c>
    </row>
    <row r="640" spans="1:11" x14ac:dyDescent="0.35">
      <c r="A640" s="15">
        <v>636</v>
      </c>
      <c r="B640" t="b">
        <v>0</v>
      </c>
      <c r="C640" t="b">
        <v>0</v>
      </c>
      <c r="D640" s="30">
        <v>1508262591</v>
      </c>
      <c r="E640" s="39" t="s">
        <v>820</v>
      </c>
      <c r="F640" s="29">
        <v>2</v>
      </c>
      <c r="G640" s="15">
        <f t="shared" si="18"/>
        <v>2008</v>
      </c>
      <c r="H640" t="s">
        <v>3815</v>
      </c>
      <c r="K640" t="str">
        <f t="shared" si="19"/>
        <v>insert into pendaftaran (id,status_lulus,status_verifikasi,npm,pelamar,nomor_periode,tahun_periode) values (636,FALSE,FALSE,'1508262591','Lawson.Asher8',2,'2008');</v>
      </c>
    </row>
    <row r="641" spans="1:11" x14ac:dyDescent="0.35">
      <c r="A641" s="15">
        <v>637</v>
      </c>
      <c r="B641" t="b">
        <v>0</v>
      </c>
      <c r="C641" t="b">
        <v>0</v>
      </c>
      <c r="D641" s="30">
        <v>1508262593</v>
      </c>
      <c r="E641" s="39" t="s">
        <v>821</v>
      </c>
      <c r="F641" s="29">
        <v>2</v>
      </c>
      <c r="G641" s="15">
        <f t="shared" si="18"/>
        <v>2008</v>
      </c>
      <c r="H641" t="s">
        <v>3815</v>
      </c>
      <c r="K641" t="str">
        <f t="shared" si="19"/>
        <v>insert into pendaftaran (id,status_lulus,status_verifikasi,npm,pelamar,nomor_periode,tahun_periode) values (637,FALSE,FALSE,'1508262593','Curry.Cailin95',2,'2008');</v>
      </c>
    </row>
    <row r="642" spans="1:11" x14ac:dyDescent="0.35">
      <c r="A642" s="15">
        <v>638</v>
      </c>
      <c r="B642" t="b">
        <v>0</v>
      </c>
      <c r="C642" t="b">
        <v>0</v>
      </c>
      <c r="D642" s="30">
        <v>1508262595</v>
      </c>
      <c r="E642" s="39" t="s">
        <v>822</v>
      </c>
      <c r="F642" s="29">
        <v>2</v>
      </c>
      <c r="G642" s="15">
        <f t="shared" si="18"/>
        <v>2008</v>
      </c>
      <c r="H642" t="s">
        <v>3815</v>
      </c>
      <c r="K642" t="str">
        <f t="shared" si="19"/>
        <v>insert into pendaftaran (id,status_lulus,status_verifikasi,npm,pelamar,nomor_periode,tahun_periode) values (638,FALSE,FALSE,'1508262595','Booker.Imelda6',2,'2008');</v>
      </c>
    </row>
    <row r="643" spans="1:11" x14ac:dyDescent="0.35">
      <c r="A643" s="15">
        <v>639</v>
      </c>
      <c r="B643" t="b">
        <v>0</v>
      </c>
      <c r="C643" t="b">
        <v>0</v>
      </c>
      <c r="D643" s="30">
        <v>1508262597</v>
      </c>
      <c r="E643" s="39" t="s">
        <v>823</v>
      </c>
      <c r="F643" s="29">
        <v>2</v>
      </c>
      <c r="G643" s="15">
        <f t="shared" si="18"/>
        <v>2008</v>
      </c>
      <c r="H643" t="s">
        <v>3815</v>
      </c>
      <c r="K643" t="str">
        <f t="shared" si="19"/>
        <v>insert into pendaftaran (id,status_lulus,status_verifikasi,npm,pelamar,nomor_periode,tahun_periode) values (639,FALSE,FALSE,'1508262597','Contreras.Kirsten46',2,'2008');</v>
      </c>
    </row>
    <row r="644" spans="1:11" x14ac:dyDescent="0.35">
      <c r="A644" s="15">
        <v>640</v>
      </c>
      <c r="B644" t="b">
        <v>0</v>
      </c>
      <c r="C644" t="b">
        <v>0</v>
      </c>
      <c r="D644" s="30">
        <v>1508262599</v>
      </c>
      <c r="E644" s="39" t="s">
        <v>824</v>
      </c>
      <c r="F644" s="29">
        <v>2</v>
      </c>
      <c r="G644" s="15">
        <f t="shared" si="18"/>
        <v>2008</v>
      </c>
      <c r="H644" t="s">
        <v>3815</v>
      </c>
      <c r="K644" t="str">
        <f t="shared" si="19"/>
        <v>insert into pendaftaran (id,status_lulus,status_verifikasi,npm,pelamar,nomor_periode,tahun_periode) values (640,FALSE,FALSE,'1508262599','Burgess.Warren34',2,'2008');</v>
      </c>
    </row>
    <row r="645" spans="1:11" x14ac:dyDescent="0.35">
      <c r="A645" s="15">
        <v>641</v>
      </c>
      <c r="B645" t="b">
        <v>0</v>
      </c>
      <c r="C645" s="29" t="b">
        <v>1</v>
      </c>
      <c r="D645" s="30">
        <v>1508262601</v>
      </c>
      <c r="E645" s="39" t="s">
        <v>825</v>
      </c>
      <c r="F645" s="29">
        <v>2</v>
      </c>
      <c r="G645" s="15">
        <f t="shared" si="18"/>
        <v>2008</v>
      </c>
      <c r="H645" t="s">
        <v>3815</v>
      </c>
      <c r="K645" t="str">
        <f t="shared" si="19"/>
        <v>insert into pendaftaran (id,status_lulus,status_verifikasi,npm,pelamar,nomor_periode,tahun_periode) values (641,FALSE,TRUE,'1508262601','Downs.Steel2',2,'2008');</v>
      </c>
    </row>
    <row r="646" spans="1:11" x14ac:dyDescent="0.35">
      <c r="A646" s="15">
        <v>642</v>
      </c>
      <c r="B646" t="b">
        <v>0</v>
      </c>
      <c r="C646" s="29" t="b">
        <v>1</v>
      </c>
      <c r="D646" s="30">
        <v>1508262603</v>
      </c>
      <c r="E646" s="39" t="s">
        <v>826</v>
      </c>
      <c r="F646" s="29">
        <v>2</v>
      </c>
      <c r="G646" s="15">
        <f t="shared" ref="G646:G709" si="20">IF(F646=1,2007,IF(F646=2,2008,2009))</f>
        <v>2008</v>
      </c>
      <c r="H646" t="s">
        <v>3815</v>
      </c>
      <c r="K646" t="str">
        <f t="shared" ref="K646:K709" si="21">CONCATENATE($K$4,A646,",",B646,",",C646,",","'",D646,"'",",","'",E646,"'",",",F646,",","'",G646,"'",")",";")</f>
        <v>insert into pendaftaran (id,status_lulus,status_verifikasi,npm,pelamar,nomor_periode,tahun_periode) values (642,FALSE,TRUE,'1508262603','Benjamin.Jessica87',2,'2008');</v>
      </c>
    </row>
    <row r="647" spans="1:11" x14ac:dyDescent="0.35">
      <c r="A647" s="15">
        <v>643</v>
      </c>
      <c r="B647" t="b">
        <v>0</v>
      </c>
      <c r="C647" s="29" t="b">
        <v>1</v>
      </c>
      <c r="D647" s="30">
        <v>1508262605</v>
      </c>
      <c r="E647" s="39" t="s">
        <v>827</v>
      </c>
      <c r="F647" s="29">
        <v>2</v>
      </c>
      <c r="G647" s="15">
        <f t="shared" si="20"/>
        <v>2008</v>
      </c>
      <c r="H647" t="s">
        <v>3815</v>
      </c>
      <c r="K647" t="str">
        <f t="shared" si="21"/>
        <v>insert into pendaftaran (id,status_lulus,status_verifikasi,npm,pelamar,nomor_periode,tahun_periode) values (643,FALSE,TRUE,'1508262605','Harper.Jonas23',2,'2008');</v>
      </c>
    </row>
    <row r="648" spans="1:11" x14ac:dyDescent="0.35">
      <c r="A648" s="15">
        <v>644</v>
      </c>
      <c r="B648" t="b">
        <v>0</v>
      </c>
      <c r="C648" s="29" t="b">
        <v>1</v>
      </c>
      <c r="D648" s="30">
        <v>1508262607</v>
      </c>
      <c r="E648" s="39" t="s">
        <v>828</v>
      </c>
      <c r="F648" s="29">
        <v>2</v>
      </c>
      <c r="G648" s="15">
        <f t="shared" si="20"/>
        <v>2008</v>
      </c>
      <c r="H648" t="s">
        <v>3815</v>
      </c>
      <c r="K648" t="str">
        <f t="shared" si="21"/>
        <v>insert into pendaftaran (id,status_lulus,status_verifikasi,npm,pelamar,nomor_periode,tahun_periode) values (644,FALSE,TRUE,'1508262607','Walls.Christopher5',2,'2008');</v>
      </c>
    </row>
    <row r="649" spans="1:11" x14ac:dyDescent="0.35">
      <c r="A649" s="15">
        <v>645</v>
      </c>
      <c r="B649" t="b">
        <v>0</v>
      </c>
      <c r="C649" s="29" t="b">
        <v>1</v>
      </c>
      <c r="D649" s="30">
        <v>1508262609</v>
      </c>
      <c r="E649" s="39" t="s">
        <v>829</v>
      </c>
      <c r="F649" s="29">
        <v>2</v>
      </c>
      <c r="G649" s="15">
        <f t="shared" si="20"/>
        <v>2008</v>
      </c>
      <c r="H649" t="s">
        <v>3815</v>
      </c>
      <c r="K649" t="str">
        <f t="shared" si="21"/>
        <v>insert into pendaftaran (id,status_lulus,status_verifikasi,npm,pelamar,nomor_periode,tahun_periode) values (645,FALSE,TRUE,'1508262609','Skinner.Ruby31',2,'2008');</v>
      </c>
    </row>
    <row r="650" spans="1:11" x14ac:dyDescent="0.35">
      <c r="A650" s="15">
        <v>646</v>
      </c>
      <c r="B650" t="b">
        <v>0</v>
      </c>
      <c r="C650" s="29" t="b">
        <v>1</v>
      </c>
      <c r="D650" s="30">
        <v>1508262611</v>
      </c>
      <c r="E650" s="39" t="s">
        <v>830</v>
      </c>
      <c r="F650" s="29">
        <v>2</v>
      </c>
      <c r="G650" s="15">
        <f t="shared" si="20"/>
        <v>2008</v>
      </c>
      <c r="H650" t="s">
        <v>3815</v>
      </c>
      <c r="K650" t="str">
        <f t="shared" si="21"/>
        <v>insert into pendaftaran (id,status_lulus,status_verifikasi,npm,pelamar,nomor_periode,tahun_periode) values (646,FALSE,TRUE,'1508262611','Graham.Phelan12',2,'2008');</v>
      </c>
    </row>
    <row r="651" spans="1:11" x14ac:dyDescent="0.35">
      <c r="A651" s="15">
        <v>647</v>
      </c>
      <c r="B651" t="b">
        <v>0</v>
      </c>
      <c r="C651" s="29" t="b">
        <v>1</v>
      </c>
      <c r="D651" s="30">
        <v>1508262613</v>
      </c>
      <c r="E651" s="39" t="s">
        <v>831</v>
      </c>
      <c r="F651" s="29">
        <v>2</v>
      </c>
      <c r="G651" s="15">
        <f t="shared" si="20"/>
        <v>2008</v>
      </c>
      <c r="H651" t="s">
        <v>3815</v>
      </c>
      <c r="K651" t="str">
        <f t="shared" si="21"/>
        <v>insert into pendaftaran (id,status_lulus,status_verifikasi,npm,pelamar,nomor_periode,tahun_periode) values (647,FALSE,TRUE,'1508262613','Mckee.Emery64',2,'2008');</v>
      </c>
    </row>
    <row r="652" spans="1:11" x14ac:dyDescent="0.35">
      <c r="A652" s="15">
        <v>648</v>
      </c>
      <c r="B652" t="b">
        <v>0</v>
      </c>
      <c r="C652" s="29" t="b">
        <v>1</v>
      </c>
      <c r="D652" s="30">
        <v>1508262615</v>
      </c>
      <c r="E652" s="39" t="s">
        <v>832</v>
      </c>
      <c r="F652" s="29">
        <v>2</v>
      </c>
      <c r="G652" s="15">
        <f t="shared" si="20"/>
        <v>2008</v>
      </c>
      <c r="H652" t="s">
        <v>3815</v>
      </c>
      <c r="K652" t="str">
        <f t="shared" si="21"/>
        <v>insert into pendaftaran (id,status_lulus,status_verifikasi,npm,pelamar,nomor_periode,tahun_periode) values (648,FALSE,TRUE,'1508262615','Cole.Lillith48',2,'2008');</v>
      </c>
    </row>
    <row r="653" spans="1:11" x14ac:dyDescent="0.35">
      <c r="A653" s="15">
        <v>649</v>
      </c>
      <c r="B653" t="b">
        <v>0</v>
      </c>
      <c r="C653" s="29" t="b">
        <v>1</v>
      </c>
      <c r="D653" s="30">
        <v>1508262617</v>
      </c>
      <c r="E653" s="39" t="s">
        <v>833</v>
      </c>
      <c r="F653" s="29">
        <v>2</v>
      </c>
      <c r="G653" s="15">
        <f t="shared" si="20"/>
        <v>2008</v>
      </c>
      <c r="H653" t="s">
        <v>3815</v>
      </c>
      <c r="K653" t="str">
        <f t="shared" si="21"/>
        <v>insert into pendaftaran (id,status_lulus,status_verifikasi,npm,pelamar,nomor_periode,tahun_periode) values (649,FALSE,TRUE,'1508262617','Wagner.Hayden86',2,'2008');</v>
      </c>
    </row>
    <row r="654" spans="1:11" x14ac:dyDescent="0.35">
      <c r="A654" s="15">
        <v>650</v>
      </c>
      <c r="B654" t="b">
        <v>0</v>
      </c>
      <c r="C654" s="29" t="b">
        <v>1</v>
      </c>
      <c r="D654" s="30">
        <v>1508262619</v>
      </c>
      <c r="E654" s="39" t="s">
        <v>834</v>
      </c>
      <c r="F654" s="29">
        <v>2</v>
      </c>
      <c r="G654" s="15">
        <f t="shared" si="20"/>
        <v>2008</v>
      </c>
      <c r="H654" t="s">
        <v>3815</v>
      </c>
      <c r="K654" t="str">
        <f t="shared" si="21"/>
        <v>insert into pendaftaran (id,status_lulus,status_verifikasi,npm,pelamar,nomor_periode,tahun_periode) values (650,FALSE,TRUE,'1508262619','Noel.Yuli88',2,'2008');</v>
      </c>
    </row>
    <row r="655" spans="1:11" x14ac:dyDescent="0.35">
      <c r="A655" s="15">
        <v>651</v>
      </c>
      <c r="B655" t="b">
        <v>0</v>
      </c>
      <c r="C655" s="29" t="b">
        <v>1</v>
      </c>
      <c r="D655" s="30">
        <v>1508262621</v>
      </c>
      <c r="E655" s="39" t="s">
        <v>835</v>
      </c>
      <c r="F655" s="29">
        <v>2</v>
      </c>
      <c r="G655" s="15">
        <f t="shared" si="20"/>
        <v>2008</v>
      </c>
      <c r="H655" t="s">
        <v>3815</v>
      </c>
      <c r="K655" t="str">
        <f t="shared" si="21"/>
        <v>insert into pendaftaran (id,status_lulus,status_verifikasi,npm,pelamar,nomor_periode,tahun_periode) values (651,FALSE,TRUE,'1508262621','Jackson.Shelly76',2,'2008');</v>
      </c>
    </row>
    <row r="656" spans="1:11" x14ac:dyDescent="0.35">
      <c r="A656" s="15">
        <v>652</v>
      </c>
      <c r="B656" t="b">
        <v>0</v>
      </c>
      <c r="C656" s="29" t="b">
        <v>1</v>
      </c>
      <c r="D656" s="30">
        <v>1508262623</v>
      </c>
      <c r="E656" s="39" t="s">
        <v>836</v>
      </c>
      <c r="F656" s="29">
        <v>2</v>
      </c>
      <c r="G656" s="15">
        <f t="shared" si="20"/>
        <v>2008</v>
      </c>
      <c r="H656" t="s">
        <v>3815</v>
      </c>
      <c r="K656" t="str">
        <f t="shared" si="21"/>
        <v>insert into pendaftaran (id,status_lulus,status_verifikasi,npm,pelamar,nomor_periode,tahun_periode) values (652,FALSE,TRUE,'1508262623','Gamble.Hoyt29',2,'2008');</v>
      </c>
    </row>
    <row r="657" spans="1:11" x14ac:dyDescent="0.35">
      <c r="A657" s="15">
        <v>653</v>
      </c>
      <c r="B657" t="b">
        <v>0</v>
      </c>
      <c r="C657" t="b">
        <v>0</v>
      </c>
      <c r="D657" s="30">
        <v>1508262625</v>
      </c>
      <c r="E657" s="39" t="s">
        <v>837</v>
      </c>
      <c r="F657" s="29">
        <v>2</v>
      </c>
      <c r="G657" s="15">
        <f t="shared" si="20"/>
        <v>2008</v>
      </c>
      <c r="H657" t="s">
        <v>3815</v>
      </c>
      <c r="K657" t="str">
        <f t="shared" si="21"/>
        <v>insert into pendaftaran (id,status_lulus,status_verifikasi,npm,pelamar,nomor_periode,tahun_periode) values (653,FALSE,FALSE,'1508262625','Scott.Mira46',2,'2008');</v>
      </c>
    </row>
    <row r="658" spans="1:11" x14ac:dyDescent="0.35">
      <c r="A658" s="15">
        <v>654</v>
      </c>
      <c r="B658" t="b">
        <v>0</v>
      </c>
      <c r="C658" t="b">
        <v>0</v>
      </c>
      <c r="D658" s="30">
        <v>1508262627</v>
      </c>
      <c r="E658" s="39" t="s">
        <v>838</v>
      </c>
      <c r="F658" s="29">
        <v>2</v>
      </c>
      <c r="G658" s="15">
        <f t="shared" si="20"/>
        <v>2008</v>
      </c>
      <c r="H658" t="s">
        <v>3815</v>
      </c>
      <c r="K658" t="str">
        <f t="shared" si="21"/>
        <v>insert into pendaftaran (id,status_lulus,status_verifikasi,npm,pelamar,nomor_periode,tahun_periode) values (654,FALSE,FALSE,'1508262627','Sykes.Eliana60',2,'2008');</v>
      </c>
    </row>
    <row r="659" spans="1:11" x14ac:dyDescent="0.35">
      <c r="A659" s="15">
        <v>655</v>
      </c>
      <c r="B659" t="b">
        <v>0</v>
      </c>
      <c r="C659" t="b">
        <v>0</v>
      </c>
      <c r="D659" s="30">
        <v>1508262629</v>
      </c>
      <c r="E659" s="39" t="s">
        <v>839</v>
      </c>
      <c r="F659" s="29">
        <v>2</v>
      </c>
      <c r="G659" s="15">
        <f t="shared" si="20"/>
        <v>2008</v>
      </c>
      <c r="H659" t="s">
        <v>3815</v>
      </c>
      <c r="K659" t="str">
        <f t="shared" si="21"/>
        <v>insert into pendaftaran (id,status_lulus,status_verifikasi,npm,pelamar,nomor_periode,tahun_periode) values (655,FALSE,FALSE,'1508262629','Macias.Irene77',2,'2008');</v>
      </c>
    </row>
    <row r="660" spans="1:11" x14ac:dyDescent="0.35">
      <c r="A660" s="15">
        <v>656</v>
      </c>
      <c r="B660" t="b">
        <v>0</v>
      </c>
      <c r="C660" t="b">
        <v>0</v>
      </c>
      <c r="D660" s="30">
        <v>1508262631</v>
      </c>
      <c r="E660" s="39" t="s">
        <v>840</v>
      </c>
      <c r="F660" s="29">
        <v>2</v>
      </c>
      <c r="G660" s="15">
        <f t="shared" si="20"/>
        <v>2008</v>
      </c>
      <c r="H660" t="s">
        <v>3815</v>
      </c>
      <c r="K660" t="str">
        <f t="shared" si="21"/>
        <v>insert into pendaftaran (id,status_lulus,status_verifikasi,npm,pelamar,nomor_periode,tahun_periode) values (656,FALSE,FALSE,'1508262631','Romero.Margaret4',2,'2008');</v>
      </c>
    </row>
    <row r="661" spans="1:11" x14ac:dyDescent="0.35">
      <c r="A661" s="15">
        <v>657</v>
      </c>
      <c r="B661" t="b">
        <v>0</v>
      </c>
      <c r="C661" t="b">
        <v>0</v>
      </c>
      <c r="D661" s="30">
        <v>1508262633</v>
      </c>
      <c r="E661" s="39" t="s">
        <v>841</v>
      </c>
      <c r="F661" s="29">
        <v>2</v>
      </c>
      <c r="G661" s="15">
        <f t="shared" si="20"/>
        <v>2008</v>
      </c>
      <c r="H661" t="s">
        <v>3815</v>
      </c>
      <c r="K661" t="str">
        <f t="shared" si="21"/>
        <v>insert into pendaftaran (id,status_lulus,status_verifikasi,npm,pelamar,nomor_periode,tahun_periode) values (657,FALSE,FALSE,'1508262633','Newton.Logan47',2,'2008');</v>
      </c>
    </row>
    <row r="662" spans="1:11" x14ac:dyDescent="0.35">
      <c r="A662" s="15">
        <v>658</v>
      </c>
      <c r="B662" t="b">
        <v>0</v>
      </c>
      <c r="C662" t="b">
        <v>0</v>
      </c>
      <c r="D662" s="30">
        <v>1508262635</v>
      </c>
      <c r="E662" s="39" t="s">
        <v>842</v>
      </c>
      <c r="F662" s="29">
        <v>2</v>
      </c>
      <c r="G662" s="15">
        <f t="shared" si="20"/>
        <v>2008</v>
      </c>
      <c r="H662" t="s">
        <v>3815</v>
      </c>
      <c r="K662" t="str">
        <f t="shared" si="21"/>
        <v>insert into pendaftaran (id,status_lulus,status_verifikasi,npm,pelamar,nomor_periode,tahun_periode) values (658,FALSE,FALSE,'1508262635','Dawson.Jasper77',2,'2008');</v>
      </c>
    </row>
    <row r="663" spans="1:11" x14ac:dyDescent="0.35">
      <c r="A663" s="15">
        <v>659</v>
      </c>
      <c r="B663" t="b">
        <v>0</v>
      </c>
      <c r="C663" s="29" t="b">
        <v>1</v>
      </c>
      <c r="D663" s="30">
        <v>1508262637</v>
      </c>
      <c r="E663" s="39" t="s">
        <v>843</v>
      </c>
      <c r="F663" s="29">
        <v>2</v>
      </c>
      <c r="G663" s="15">
        <f t="shared" si="20"/>
        <v>2008</v>
      </c>
      <c r="H663" t="s">
        <v>3815</v>
      </c>
      <c r="K663" t="str">
        <f t="shared" si="21"/>
        <v>insert into pendaftaran (id,status_lulus,status_verifikasi,npm,pelamar,nomor_periode,tahun_periode) values (659,FALSE,TRUE,'1508262637','Bray.Mallory49',2,'2008');</v>
      </c>
    </row>
    <row r="664" spans="1:11" x14ac:dyDescent="0.35">
      <c r="A664" s="15">
        <v>660</v>
      </c>
      <c r="B664" t="b">
        <v>0</v>
      </c>
      <c r="C664" s="29" t="b">
        <v>1</v>
      </c>
      <c r="D664" s="30">
        <v>1508262639</v>
      </c>
      <c r="E664" s="39" t="s">
        <v>844</v>
      </c>
      <c r="F664" s="29">
        <v>2</v>
      </c>
      <c r="G664" s="15">
        <f t="shared" si="20"/>
        <v>2008</v>
      </c>
      <c r="H664" t="s">
        <v>3815</v>
      </c>
      <c r="K664" t="str">
        <f t="shared" si="21"/>
        <v>insert into pendaftaran (id,status_lulus,status_verifikasi,npm,pelamar,nomor_periode,tahun_periode) values (660,FALSE,TRUE,'1508262639','Barron.Lewis19',2,'2008');</v>
      </c>
    </row>
    <row r="665" spans="1:11" x14ac:dyDescent="0.35">
      <c r="A665" s="15">
        <v>661</v>
      </c>
      <c r="B665" t="b">
        <v>0</v>
      </c>
      <c r="C665" s="29" t="b">
        <v>1</v>
      </c>
      <c r="D665" s="30">
        <v>1508262641</v>
      </c>
      <c r="E665" s="39" t="s">
        <v>845</v>
      </c>
      <c r="F665" s="29">
        <v>2</v>
      </c>
      <c r="G665" s="15">
        <f t="shared" si="20"/>
        <v>2008</v>
      </c>
      <c r="H665" t="s">
        <v>3815</v>
      </c>
      <c r="K665" t="str">
        <f t="shared" si="21"/>
        <v>insert into pendaftaran (id,status_lulus,status_verifikasi,npm,pelamar,nomor_periode,tahun_periode) values (661,FALSE,TRUE,'1508262641','Carney.Tanya48',2,'2008');</v>
      </c>
    </row>
    <row r="666" spans="1:11" x14ac:dyDescent="0.35">
      <c r="A666" s="15">
        <v>662</v>
      </c>
      <c r="B666" t="b">
        <v>0</v>
      </c>
      <c r="C666" s="29" t="b">
        <v>1</v>
      </c>
      <c r="D666" s="30">
        <v>1508262643</v>
      </c>
      <c r="E666" s="39" t="s">
        <v>846</v>
      </c>
      <c r="F666" s="29">
        <v>2</v>
      </c>
      <c r="G666" s="15">
        <f t="shared" si="20"/>
        <v>2008</v>
      </c>
      <c r="H666" t="s">
        <v>3815</v>
      </c>
      <c r="K666" t="str">
        <f t="shared" si="21"/>
        <v>insert into pendaftaran (id,status_lulus,status_verifikasi,npm,pelamar,nomor_periode,tahun_periode) values (662,FALSE,TRUE,'1508262643','Nolan.Lani42',2,'2008');</v>
      </c>
    </row>
    <row r="667" spans="1:11" x14ac:dyDescent="0.35">
      <c r="A667" s="15">
        <v>663</v>
      </c>
      <c r="B667" t="b">
        <v>0</v>
      </c>
      <c r="C667" s="29" t="b">
        <v>1</v>
      </c>
      <c r="D667" s="30">
        <v>1508262645</v>
      </c>
      <c r="E667" s="39" t="s">
        <v>847</v>
      </c>
      <c r="F667" s="29">
        <v>2</v>
      </c>
      <c r="G667" s="15">
        <f t="shared" si="20"/>
        <v>2008</v>
      </c>
      <c r="H667" t="s">
        <v>3815</v>
      </c>
      <c r="K667" t="str">
        <f t="shared" si="21"/>
        <v>insert into pendaftaran (id,status_lulus,status_verifikasi,npm,pelamar,nomor_periode,tahun_periode) values (663,FALSE,TRUE,'1508262645','Hansen.Candace3',2,'2008');</v>
      </c>
    </row>
    <row r="668" spans="1:11" x14ac:dyDescent="0.35">
      <c r="A668" s="15">
        <v>664</v>
      </c>
      <c r="B668" t="b">
        <v>0</v>
      </c>
      <c r="C668" s="29" t="b">
        <v>1</v>
      </c>
      <c r="D668" s="30">
        <v>1508262647</v>
      </c>
      <c r="E668" s="39" t="s">
        <v>848</v>
      </c>
      <c r="F668" s="29">
        <v>2</v>
      </c>
      <c r="G668" s="15">
        <f t="shared" si="20"/>
        <v>2008</v>
      </c>
      <c r="H668" t="s">
        <v>3815</v>
      </c>
      <c r="K668" t="str">
        <f t="shared" si="21"/>
        <v>insert into pendaftaran (id,status_lulus,status_verifikasi,npm,pelamar,nomor_periode,tahun_periode) values (664,FALSE,TRUE,'1508262647','Horn.Emery41',2,'2008');</v>
      </c>
    </row>
    <row r="669" spans="1:11" x14ac:dyDescent="0.35">
      <c r="A669" s="15">
        <v>665</v>
      </c>
      <c r="B669" t="b">
        <v>0</v>
      </c>
      <c r="C669" s="29" t="b">
        <v>1</v>
      </c>
      <c r="D669" s="30">
        <v>1508262649</v>
      </c>
      <c r="E669" s="39" t="s">
        <v>849</v>
      </c>
      <c r="F669" s="29">
        <v>2</v>
      </c>
      <c r="G669" s="15">
        <f t="shared" si="20"/>
        <v>2008</v>
      </c>
      <c r="H669" t="s">
        <v>3815</v>
      </c>
      <c r="K669" t="str">
        <f t="shared" si="21"/>
        <v>insert into pendaftaran (id,status_lulus,status_verifikasi,npm,pelamar,nomor_periode,tahun_periode) values (665,FALSE,TRUE,'1508262649','Collier.Ashely24',2,'2008');</v>
      </c>
    </row>
    <row r="670" spans="1:11" x14ac:dyDescent="0.35">
      <c r="A670" s="15">
        <v>666</v>
      </c>
      <c r="B670" t="b">
        <v>0</v>
      </c>
      <c r="C670" s="29" t="b">
        <v>1</v>
      </c>
      <c r="D670" s="30">
        <v>1508262651</v>
      </c>
      <c r="E670" s="39" t="s">
        <v>850</v>
      </c>
      <c r="F670" s="29">
        <v>2</v>
      </c>
      <c r="G670" s="15">
        <f t="shared" si="20"/>
        <v>2008</v>
      </c>
      <c r="H670" t="s">
        <v>3815</v>
      </c>
      <c r="K670" t="str">
        <f t="shared" si="21"/>
        <v>insert into pendaftaran (id,status_lulus,status_verifikasi,npm,pelamar,nomor_periode,tahun_periode) values (666,FALSE,TRUE,'1508262651','Barton.Michelle11',2,'2008');</v>
      </c>
    </row>
    <row r="671" spans="1:11" x14ac:dyDescent="0.35">
      <c r="A671" s="15">
        <v>667</v>
      </c>
      <c r="B671" t="b">
        <v>0</v>
      </c>
      <c r="C671" s="29" t="b">
        <v>1</v>
      </c>
      <c r="D671" s="30">
        <v>1508262653</v>
      </c>
      <c r="E671" s="39" t="s">
        <v>851</v>
      </c>
      <c r="F671" s="29">
        <v>2</v>
      </c>
      <c r="G671" s="15">
        <f t="shared" si="20"/>
        <v>2008</v>
      </c>
      <c r="H671" t="s">
        <v>3815</v>
      </c>
      <c r="K671" t="str">
        <f t="shared" si="21"/>
        <v>insert into pendaftaran (id,status_lulus,status_verifikasi,npm,pelamar,nomor_periode,tahun_periode) values (667,FALSE,TRUE,'1508262653','Allen.James4',2,'2008');</v>
      </c>
    </row>
    <row r="672" spans="1:11" x14ac:dyDescent="0.35">
      <c r="A672" s="15">
        <v>668</v>
      </c>
      <c r="B672" t="b">
        <v>0</v>
      </c>
      <c r="C672" s="29" t="b">
        <v>1</v>
      </c>
      <c r="D672" s="30">
        <v>1508262655</v>
      </c>
      <c r="E672" s="39" t="s">
        <v>852</v>
      </c>
      <c r="F672" s="29">
        <v>2</v>
      </c>
      <c r="G672" s="15">
        <f t="shared" si="20"/>
        <v>2008</v>
      </c>
      <c r="H672" t="s">
        <v>3815</v>
      </c>
      <c r="K672" t="str">
        <f t="shared" si="21"/>
        <v>insert into pendaftaran (id,status_lulus,status_verifikasi,npm,pelamar,nomor_periode,tahun_periode) values (668,FALSE,TRUE,'1508262655','Hoffman.Clark45',2,'2008');</v>
      </c>
    </row>
    <row r="673" spans="1:11" x14ac:dyDescent="0.35">
      <c r="A673" s="15">
        <v>669</v>
      </c>
      <c r="B673" t="b">
        <v>0</v>
      </c>
      <c r="C673" s="29" t="b">
        <v>1</v>
      </c>
      <c r="D673" s="30">
        <v>1508262657</v>
      </c>
      <c r="E673" s="39" t="s">
        <v>853</v>
      </c>
      <c r="F673" s="29">
        <v>2</v>
      </c>
      <c r="G673" s="15">
        <f t="shared" si="20"/>
        <v>2008</v>
      </c>
      <c r="H673" t="s">
        <v>3815</v>
      </c>
      <c r="K673" t="str">
        <f t="shared" si="21"/>
        <v>insert into pendaftaran (id,status_lulus,status_verifikasi,npm,pelamar,nomor_periode,tahun_periode) values (669,FALSE,TRUE,'1508262657','Shields.Emi97',2,'2008');</v>
      </c>
    </row>
    <row r="674" spans="1:11" x14ac:dyDescent="0.35">
      <c r="A674" s="15">
        <v>670</v>
      </c>
      <c r="B674" t="b">
        <v>0</v>
      </c>
      <c r="C674" s="29" t="b">
        <v>1</v>
      </c>
      <c r="D674" s="30">
        <v>1508262659</v>
      </c>
      <c r="E674" s="39" t="s">
        <v>854</v>
      </c>
      <c r="F674" s="29">
        <v>2</v>
      </c>
      <c r="G674" s="15">
        <f t="shared" si="20"/>
        <v>2008</v>
      </c>
      <c r="H674" t="s">
        <v>3815</v>
      </c>
      <c r="K674" t="str">
        <f t="shared" si="21"/>
        <v>insert into pendaftaran (id,status_lulus,status_verifikasi,npm,pelamar,nomor_periode,tahun_periode) values (670,FALSE,TRUE,'1508262659','Holden.Martena56',2,'2008');</v>
      </c>
    </row>
    <row r="675" spans="1:11" x14ac:dyDescent="0.35">
      <c r="A675" s="15">
        <v>671</v>
      </c>
      <c r="B675" t="b">
        <v>0</v>
      </c>
      <c r="C675" t="b">
        <v>0</v>
      </c>
      <c r="D675" s="30">
        <v>1508262661</v>
      </c>
      <c r="E675" s="39" t="s">
        <v>855</v>
      </c>
      <c r="F675" s="29">
        <v>2</v>
      </c>
      <c r="G675" s="15">
        <f t="shared" si="20"/>
        <v>2008</v>
      </c>
      <c r="H675" t="s">
        <v>3815</v>
      </c>
      <c r="K675" t="str">
        <f t="shared" si="21"/>
        <v>insert into pendaftaran (id,status_lulus,status_verifikasi,npm,pelamar,nomor_periode,tahun_periode) values (671,FALSE,FALSE,'1508262661','Trevino.Remedios97',2,'2008');</v>
      </c>
    </row>
    <row r="676" spans="1:11" x14ac:dyDescent="0.35">
      <c r="A676" s="15">
        <v>672</v>
      </c>
      <c r="B676" t="b">
        <v>0</v>
      </c>
      <c r="C676" t="b">
        <v>0</v>
      </c>
      <c r="D676" s="30">
        <v>1508262663</v>
      </c>
      <c r="E676" s="39" t="s">
        <v>856</v>
      </c>
      <c r="F676" s="29">
        <v>2</v>
      </c>
      <c r="G676" s="15">
        <f t="shared" si="20"/>
        <v>2008</v>
      </c>
      <c r="H676" t="s">
        <v>3815</v>
      </c>
      <c r="K676" t="str">
        <f t="shared" si="21"/>
        <v>insert into pendaftaran (id,status_lulus,status_verifikasi,npm,pelamar,nomor_periode,tahun_periode) values (672,FALSE,FALSE,'1508262663','Aguilar.Jeremy92',2,'2008');</v>
      </c>
    </row>
    <row r="677" spans="1:11" x14ac:dyDescent="0.35">
      <c r="A677" s="15">
        <v>673</v>
      </c>
      <c r="B677" t="b">
        <v>0</v>
      </c>
      <c r="C677" t="b">
        <v>0</v>
      </c>
      <c r="D677" s="30">
        <v>1508262665</v>
      </c>
      <c r="E677" s="39" t="s">
        <v>857</v>
      </c>
      <c r="F677" s="29">
        <v>2</v>
      </c>
      <c r="G677" s="15">
        <f t="shared" si="20"/>
        <v>2008</v>
      </c>
      <c r="H677" t="s">
        <v>3815</v>
      </c>
      <c r="K677" t="str">
        <f t="shared" si="21"/>
        <v>insert into pendaftaran (id,status_lulus,status_verifikasi,npm,pelamar,nomor_periode,tahun_periode) values (673,FALSE,FALSE,'1508262665','Ortega.Abbot37',2,'2008');</v>
      </c>
    </row>
    <row r="678" spans="1:11" x14ac:dyDescent="0.35">
      <c r="A678" s="15">
        <v>674</v>
      </c>
      <c r="B678" t="b">
        <v>0</v>
      </c>
      <c r="C678" t="b">
        <v>0</v>
      </c>
      <c r="D678" s="30">
        <v>1508262667</v>
      </c>
      <c r="E678" s="39" t="s">
        <v>858</v>
      </c>
      <c r="F678" s="29">
        <v>2</v>
      </c>
      <c r="G678" s="15">
        <f t="shared" si="20"/>
        <v>2008</v>
      </c>
      <c r="H678" t="s">
        <v>3815</v>
      </c>
      <c r="K678" t="str">
        <f t="shared" si="21"/>
        <v>insert into pendaftaran (id,status_lulus,status_verifikasi,npm,pelamar,nomor_periode,tahun_periode) values (674,FALSE,FALSE,'1508262667','Villarreal.Hyacinth58',2,'2008');</v>
      </c>
    </row>
    <row r="679" spans="1:11" x14ac:dyDescent="0.35">
      <c r="A679" s="15">
        <v>675</v>
      </c>
      <c r="B679" t="b">
        <v>0</v>
      </c>
      <c r="C679" t="b">
        <v>0</v>
      </c>
      <c r="D679" s="30">
        <v>1508262669</v>
      </c>
      <c r="E679" s="39" t="s">
        <v>859</v>
      </c>
      <c r="F679" s="29">
        <v>2</v>
      </c>
      <c r="G679" s="15">
        <f t="shared" si="20"/>
        <v>2008</v>
      </c>
      <c r="H679" t="s">
        <v>3815</v>
      </c>
      <c r="K679" t="str">
        <f t="shared" si="21"/>
        <v>insert into pendaftaran (id,status_lulus,status_verifikasi,npm,pelamar,nomor_periode,tahun_periode) values (675,FALSE,FALSE,'1508262669','Gibson.Ferris81',2,'2008');</v>
      </c>
    </row>
    <row r="680" spans="1:11" x14ac:dyDescent="0.35">
      <c r="A680" s="15">
        <v>676</v>
      </c>
      <c r="B680" t="b">
        <v>0</v>
      </c>
      <c r="C680" t="b">
        <v>0</v>
      </c>
      <c r="D680" s="30">
        <v>1508262671</v>
      </c>
      <c r="E680" s="39" t="s">
        <v>860</v>
      </c>
      <c r="F680" s="29">
        <v>2</v>
      </c>
      <c r="G680" s="15">
        <f t="shared" si="20"/>
        <v>2008</v>
      </c>
      <c r="H680" t="s">
        <v>3815</v>
      </c>
      <c r="K680" t="str">
        <f t="shared" si="21"/>
        <v>insert into pendaftaran (id,status_lulus,status_verifikasi,npm,pelamar,nomor_periode,tahun_periode) values (676,FALSE,FALSE,'1508262671','Castillo.Indigo58',2,'2008');</v>
      </c>
    </row>
    <row r="681" spans="1:11" x14ac:dyDescent="0.35">
      <c r="A681" s="15">
        <v>677</v>
      </c>
      <c r="B681" t="b">
        <v>0</v>
      </c>
      <c r="C681" t="b">
        <v>0</v>
      </c>
      <c r="D681" s="30">
        <v>1508262673</v>
      </c>
      <c r="E681" s="39" t="s">
        <v>861</v>
      </c>
      <c r="F681" s="29">
        <v>2</v>
      </c>
      <c r="G681" s="15">
        <f t="shared" si="20"/>
        <v>2008</v>
      </c>
      <c r="H681" t="s">
        <v>3815</v>
      </c>
      <c r="K681" t="str">
        <f t="shared" si="21"/>
        <v>insert into pendaftaran (id,status_lulus,status_verifikasi,npm,pelamar,nomor_periode,tahun_periode) values (677,FALSE,FALSE,'1508262673','Schroeder.Kermit67',2,'2008');</v>
      </c>
    </row>
    <row r="682" spans="1:11" x14ac:dyDescent="0.35">
      <c r="A682" s="15">
        <v>678</v>
      </c>
      <c r="B682" t="b">
        <v>0</v>
      </c>
      <c r="C682" t="b">
        <v>0</v>
      </c>
      <c r="D682" s="30">
        <v>1508262675</v>
      </c>
      <c r="E682" s="39" t="s">
        <v>862</v>
      </c>
      <c r="F682" s="29">
        <v>2</v>
      </c>
      <c r="G682" s="15">
        <f t="shared" si="20"/>
        <v>2008</v>
      </c>
      <c r="H682" t="s">
        <v>3815</v>
      </c>
      <c r="K682" t="str">
        <f t="shared" si="21"/>
        <v>insert into pendaftaran (id,status_lulus,status_verifikasi,npm,pelamar,nomor_periode,tahun_periode) values (678,FALSE,FALSE,'1508262675','Jacobson.Kelsie21',2,'2008');</v>
      </c>
    </row>
    <row r="683" spans="1:11" x14ac:dyDescent="0.35">
      <c r="A683" s="15">
        <v>679</v>
      </c>
      <c r="B683" t="b">
        <v>0</v>
      </c>
      <c r="C683" t="b">
        <v>0</v>
      </c>
      <c r="D683" s="30">
        <v>1508262677</v>
      </c>
      <c r="E683" s="39" t="s">
        <v>863</v>
      </c>
      <c r="F683" s="29">
        <v>2</v>
      </c>
      <c r="G683" s="15">
        <f t="shared" si="20"/>
        <v>2008</v>
      </c>
      <c r="H683" t="s">
        <v>3815</v>
      </c>
      <c r="K683" t="str">
        <f t="shared" si="21"/>
        <v>insert into pendaftaran (id,status_lulus,status_verifikasi,npm,pelamar,nomor_periode,tahun_periode) values (679,FALSE,FALSE,'1508262677','Howard.Cooper71',2,'2008');</v>
      </c>
    </row>
    <row r="684" spans="1:11" x14ac:dyDescent="0.35">
      <c r="A684" s="15">
        <v>680</v>
      </c>
      <c r="B684" t="b">
        <v>0</v>
      </c>
      <c r="C684" t="b">
        <v>0</v>
      </c>
      <c r="D684" s="30">
        <v>1508262679</v>
      </c>
      <c r="E684" s="39" t="s">
        <v>864</v>
      </c>
      <c r="F684" s="29">
        <v>2</v>
      </c>
      <c r="G684" s="15">
        <f t="shared" si="20"/>
        <v>2008</v>
      </c>
      <c r="H684" t="s">
        <v>3815</v>
      </c>
      <c r="K684" t="str">
        <f t="shared" si="21"/>
        <v>insert into pendaftaran (id,status_lulus,status_verifikasi,npm,pelamar,nomor_periode,tahun_periode) values (680,FALSE,FALSE,'1508262679','Burton.Wylie56',2,'2008');</v>
      </c>
    </row>
    <row r="685" spans="1:11" x14ac:dyDescent="0.35">
      <c r="A685" s="15">
        <v>681</v>
      </c>
      <c r="B685" t="b">
        <v>0</v>
      </c>
      <c r="C685" t="b">
        <v>0</v>
      </c>
      <c r="D685" s="30">
        <v>1508262681</v>
      </c>
      <c r="E685" s="39" t="s">
        <v>865</v>
      </c>
      <c r="F685" s="29">
        <v>2</v>
      </c>
      <c r="G685" s="15">
        <f t="shared" si="20"/>
        <v>2008</v>
      </c>
      <c r="H685" t="s">
        <v>3815</v>
      </c>
      <c r="K685" t="str">
        <f t="shared" si="21"/>
        <v>insert into pendaftaran (id,status_lulus,status_verifikasi,npm,pelamar,nomor_periode,tahun_periode) values (681,FALSE,FALSE,'1508262681','Gaines.Drake14',2,'2008');</v>
      </c>
    </row>
    <row r="686" spans="1:11" x14ac:dyDescent="0.35">
      <c r="A686" s="15">
        <v>682</v>
      </c>
      <c r="B686" t="b">
        <v>0</v>
      </c>
      <c r="C686" t="b">
        <v>0</v>
      </c>
      <c r="D686" s="30">
        <v>1508262683</v>
      </c>
      <c r="E686" s="39" t="s">
        <v>866</v>
      </c>
      <c r="F686" s="29">
        <v>2</v>
      </c>
      <c r="G686" s="15">
        <f t="shared" si="20"/>
        <v>2008</v>
      </c>
      <c r="H686" t="s">
        <v>3815</v>
      </c>
      <c r="K686" t="str">
        <f t="shared" si="21"/>
        <v>insert into pendaftaran (id,status_lulus,status_verifikasi,npm,pelamar,nomor_periode,tahun_periode) values (682,FALSE,FALSE,'1508262683','Carpenter.Ahmed11',2,'2008');</v>
      </c>
    </row>
    <row r="687" spans="1:11" x14ac:dyDescent="0.35">
      <c r="A687" s="15">
        <v>683</v>
      </c>
      <c r="B687" t="b">
        <v>0</v>
      </c>
      <c r="C687" t="b">
        <v>0</v>
      </c>
      <c r="D687" s="30">
        <v>1508262685</v>
      </c>
      <c r="E687" s="39" t="s">
        <v>867</v>
      </c>
      <c r="F687" s="29">
        <v>2</v>
      </c>
      <c r="G687" s="15">
        <f t="shared" si="20"/>
        <v>2008</v>
      </c>
      <c r="H687" t="s">
        <v>3815</v>
      </c>
      <c r="K687" t="str">
        <f t="shared" si="21"/>
        <v>insert into pendaftaran (id,status_lulus,status_verifikasi,npm,pelamar,nomor_periode,tahun_periode) values (683,FALSE,FALSE,'1508262685','Richardson.Aquila57',2,'2008');</v>
      </c>
    </row>
    <row r="688" spans="1:11" x14ac:dyDescent="0.35">
      <c r="A688" s="15">
        <v>684</v>
      </c>
      <c r="B688" t="b">
        <v>0</v>
      </c>
      <c r="C688" t="b">
        <v>0</v>
      </c>
      <c r="D688" s="30">
        <v>1508262687</v>
      </c>
      <c r="E688" s="39" t="s">
        <v>868</v>
      </c>
      <c r="F688" s="29">
        <v>2</v>
      </c>
      <c r="G688" s="15">
        <f t="shared" si="20"/>
        <v>2008</v>
      </c>
      <c r="H688" t="s">
        <v>3815</v>
      </c>
      <c r="K688" t="str">
        <f t="shared" si="21"/>
        <v>insert into pendaftaran (id,status_lulus,status_verifikasi,npm,pelamar,nomor_periode,tahun_periode) values (684,FALSE,FALSE,'1508262687','Mcdowell.Celeste67',2,'2008');</v>
      </c>
    </row>
    <row r="689" spans="1:11" x14ac:dyDescent="0.35">
      <c r="A689" s="15">
        <v>685</v>
      </c>
      <c r="B689" t="b">
        <v>0</v>
      </c>
      <c r="C689" s="29" t="b">
        <v>1</v>
      </c>
      <c r="D689" s="30">
        <v>1508262689</v>
      </c>
      <c r="E689" s="39" t="s">
        <v>869</v>
      </c>
      <c r="F689" s="29">
        <v>2</v>
      </c>
      <c r="G689" s="15">
        <f t="shared" si="20"/>
        <v>2008</v>
      </c>
      <c r="H689" t="s">
        <v>3815</v>
      </c>
      <c r="K689" t="str">
        <f t="shared" si="21"/>
        <v>insert into pendaftaran (id,status_lulus,status_verifikasi,npm,pelamar,nomor_periode,tahun_periode) values (685,FALSE,TRUE,'1508262689','Lowery.Celeste58',2,'2008');</v>
      </c>
    </row>
    <row r="690" spans="1:11" x14ac:dyDescent="0.35">
      <c r="A690" s="15">
        <v>686</v>
      </c>
      <c r="B690" t="b">
        <v>0</v>
      </c>
      <c r="C690" s="29" t="b">
        <v>1</v>
      </c>
      <c r="D690" s="30">
        <v>1508262691</v>
      </c>
      <c r="E690" s="39" t="s">
        <v>870</v>
      </c>
      <c r="F690" s="29">
        <v>2</v>
      </c>
      <c r="G690" s="15">
        <f t="shared" si="20"/>
        <v>2008</v>
      </c>
      <c r="H690" t="s">
        <v>3815</v>
      </c>
      <c r="K690" t="str">
        <f t="shared" si="21"/>
        <v>insert into pendaftaran (id,status_lulus,status_verifikasi,npm,pelamar,nomor_periode,tahun_periode) values (686,FALSE,TRUE,'1508262691','Petty.Ferdinand76',2,'2008');</v>
      </c>
    </row>
    <row r="691" spans="1:11" x14ac:dyDescent="0.35">
      <c r="A691" s="15">
        <v>687</v>
      </c>
      <c r="B691" t="b">
        <v>0</v>
      </c>
      <c r="C691" s="29" t="b">
        <v>1</v>
      </c>
      <c r="D691" s="30">
        <v>1508262693</v>
      </c>
      <c r="E691" s="39" t="s">
        <v>871</v>
      </c>
      <c r="F691" s="29">
        <v>2</v>
      </c>
      <c r="G691" s="15">
        <f t="shared" si="20"/>
        <v>2008</v>
      </c>
      <c r="H691" t="s">
        <v>3815</v>
      </c>
      <c r="K691" t="str">
        <f t="shared" si="21"/>
        <v>insert into pendaftaran (id,status_lulus,status_verifikasi,npm,pelamar,nomor_periode,tahun_periode) values (687,FALSE,TRUE,'1508262693','Hernandez.Phyllis11',2,'2008');</v>
      </c>
    </row>
    <row r="692" spans="1:11" x14ac:dyDescent="0.35">
      <c r="A692" s="15">
        <v>688</v>
      </c>
      <c r="B692" t="b">
        <v>0</v>
      </c>
      <c r="C692" s="29" t="b">
        <v>1</v>
      </c>
      <c r="D692" s="30">
        <v>1508262695</v>
      </c>
      <c r="E692" s="39" t="s">
        <v>872</v>
      </c>
      <c r="F692" s="29">
        <v>2</v>
      </c>
      <c r="G692" s="15">
        <f t="shared" si="20"/>
        <v>2008</v>
      </c>
      <c r="H692" t="s">
        <v>3815</v>
      </c>
      <c r="K692" t="str">
        <f t="shared" si="21"/>
        <v>insert into pendaftaran (id,status_lulus,status_verifikasi,npm,pelamar,nomor_periode,tahun_periode) values (688,FALSE,TRUE,'1508262695','Mcleod.Clinton15',2,'2008');</v>
      </c>
    </row>
    <row r="693" spans="1:11" x14ac:dyDescent="0.35">
      <c r="A693" s="15">
        <v>689</v>
      </c>
      <c r="B693" t="b">
        <v>0</v>
      </c>
      <c r="C693" s="29" t="b">
        <v>1</v>
      </c>
      <c r="D693" s="30">
        <v>1508262697</v>
      </c>
      <c r="E693" s="39" t="s">
        <v>873</v>
      </c>
      <c r="F693" s="29">
        <v>2</v>
      </c>
      <c r="G693" s="15">
        <f t="shared" si="20"/>
        <v>2008</v>
      </c>
      <c r="H693" t="s">
        <v>3815</v>
      </c>
      <c r="K693" t="str">
        <f t="shared" si="21"/>
        <v>insert into pendaftaran (id,status_lulus,status_verifikasi,npm,pelamar,nomor_periode,tahun_periode) values (689,FALSE,TRUE,'1508262697','Hayes.Hyacinth38',2,'2008');</v>
      </c>
    </row>
    <row r="694" spans="1:11" x14ac:dyDescent="0.35">
      <c r="A694" s="15">
        <v>690</v>
      </c>
      <c r="B694" t="b">
        <v>0</v>
      </c>
      <c r="C694" s="29" t="b">
        <v>1</v>
      </c>
      <c r="D694" s="30">
        <v>1508262699</v>
      </c>
      <c r="E694" s="39" t="s">
        <v>874</v>
      </c>
      <c r="F694" s="29">
        <v>2</v>
      </c>
      <c r="G694" s="15">
        <f t="shared" si="20"/>
        <v>2008</v>
      </c>
      <c r="H694" t="s">
        <v>3815</v>
      </c>
      <c r="K694" t="str">
        <f t="shared" si="21"/>
        <v>insert into pendaftaran (id,status_lulus,status_verifikasi,npm,pelamar,nomor_periode,tahun_periode) values (690,FALSE,TRUE,'1508262699','Mcknight.Kyle46',2,'2008');</v>
      </c>
    </row>
    <row r="695" spans="1:11" x14ac:dyDescent="0.35">
      <c r="A695" s="15">
        <v>691</v>
      </c>
      <c r="B695" t="b">
        <v>0</v>
      </c>
      <c r="C695" s="29" t="b">
        <v>1</v>
      </c>
      <c r="D695" s="30">
        <v>1508262701</v>
      </c>
      <c r="E695" s="39" t="s">
        <v>875</v>
      </c>
      <c r="F695" s="29">
        <v>2</v>
      </c>
      <c r="G695" s="15">
        <f t="shared" si="20"/>
        <v>2008</v>
      </c>
      <c r="H695" t="s">
        <v>3815</v>
      </c>
      <c r="K695" t="str">
        <f t="shared" si="21"/>
        <v>insert into pendaftaran (id,status_lulus,status_verifikasi,npm,pelamar,nomor_periode,tahun_periode) values (691,FALSE,TRUE,'1508262701','Walsh.Tiger42',2,'2008');</v>
      </c>
    </row>
    <row r="696" spans="1:11" x14ac:dyDescent="0.35">
      <c r="A696" s="15">
        <v>692</v>
      </c>
      <c r="B696" t="b">
        <v>0</v>
      </c>
      <c r="C696" s="29" t="b">
        <v>1</v>
      </c>
      <c r="D696" s="30">
        <v>1508262703</v>
      </c>
      <c r="E696" s="39" t="s">
        <v>876</v>
      </c>
      <c r="F696" s="29">
        <v>2</v>
      </c>
      <c r="G696" s="15">
        <f t="shared" si="20"/>
        <v>2008</v>
      </c>
      <c r="H696" t="s">
        <v>3815</v>
      </c>
      <c r="K696" t="str">
        <f t="shared" si="21"/>
        <v>insert into pendaftaran (id,status_lulus,status_verifikasi,npm,pelamar,nomor_periode,tahun_periode) values (692,FALSE,TRUE,'1508262703','Finch.Ross78',2,'2008');</v>
      </c>
    </row>
    <row r="697" spans="1:11" x14ac:dyDescent="0.35">
      <c r="A697" s="15">
        <v>693</v>
      </c>
      <c r="B697" t="b">
        <v>0</v>
      </c>
      <c r="C697" s="29" t="b">
        <v>1</v>
      </c>
      <c r="D697" s="30">
        <v>1508262705</v>
      </c>
      <c r="E697" s="39" t="s">
        <v>877</v>
      </c>
      <c r="F697" s="29">
        <v>2</v>
      </c>
      <c r="G697" s="15">
        <f t="shared" si="20"/>
        <v>2008</v>
      </c>
      <c r="H697" t="s">
        <v>3815</v>
      </c>
      <c r="K697" t="str">
        <f t="shared" si="21"/>
        <v>insert into pendaftaran (id,status_lulus,status_verifikasi,npm,pelamar,nomor_periode,tahun_periode) values (693,FALSE,TRUE,'1508262705','Ingram.Leo88',2,'2008');</v>
      </c>
    </row>
    <row r="698" spans="1:11" x14ac:dyDescent="0.35">
      <c r="A698" s="15">
        <v>694</v>
      </c>
      <c r="B698" t="b">
        <v>0</v>
      </c>
      <c r="C698" s="29" t="b">
        <v>1</v>
      </c>
      <c r="D698" s="30">
        <v>1508262707</v>
      </c>
      <c r="E698" s="39" t="s">
        <v>878</v>
      </c>
      <c r="F698" s="29">
        <v>2</v>
      </c>
      <c r="G698" s="15">
        <f t="shared" si="20"/>
        <v>2008</v>
      </c>
      <c r="H698" t="s">
        <v>3815</v>
      </c>
      <c r="K698" t="str">
        <f t="shared" si="21"/>
        <v>insert into pendaftaran (id,status_lulus,status_verifikasi,npm,pelamar,nomor_periode,tahun_periode) values (694,FALSE,TRUE,'1508262707','Hudson.Aileen4',2,'2008');</v>
      </c>
    </row>
    <row r="699" spans="1:11" x14ac:dyDescent="0.35">
      <c r="A699" s="15">
        <v>695</v>
      </c>
      <c r="B699" t="b">
        <v>0</v>
      </c>
      <c r="C699" s="29" t="b">
        <v>1</v>
      </c>
      <c r="D699" s="30">
        <v>1508262709</v>
      </c>
      <c r="E699" s="39" t="s">
        <v>879</v>
      </c>
      <c r="F699" s="29">
        <v>2</v>
      </c>
      <c r="G699" s="15">
        <f t="shared" si="20"/>
        <v>2008</v>
      </c>
      <c r="H699" t="s">
        <v>3815</v>
      </c>
      <c r="K699" t="str">
        <f t="shared" si="21"/>
        <v>insert into pendaftaran (id,status_lulus,status_verifikasi,npm,pelamar,nomor_periode,tahun_periode) values (695,FALSE,TRUE,'1508262709','Mullins.Willa79',2,'2008');</v>
      </c>
    </row>
    <row r="700" spans="1:11" x14ac:dyDescent="0.35">
      <c r="A700" s="15">
        <v>696</v>
      </c>
      <c r="B700" t="b">
        <v>0</v>
      </c>
      <c r="C700" s="29" t="b">
        <v>1</v>
      </c>
      <c r="D700" s="30">
        <v>1508262711</v>
      </c>
      <c r="E700" s="39" t="s">
        <v>880</v>
      </c>
      <c r="F700" s="29">
        <v>2</v>
      </c>
      <c r="G700" s="15">
        <f t="shared" si="20"/>
        <v>2008</v>
      </c>
      <c r="H700" t="s">
        <v>3815</v>
      </c>
      <c r="K700" t="str">
        <f t="shared" si="21"/>
        <v>insert into pendaftaran (id,status_lulus,status_verifikasi,npm,pelamar,nomor_periode,tahun_periode) values (696,FALSE,TRUE,'1508262711','Sweet.Quamar7',2,'2008');</v>
      </c>
    </row>
    <row r="701" spans="1:11" x14ac:dyDescent="0.35">
      <c r="A701" s="15">
        <v>697</v>
      </c>
      <c r="B701" t="b">
        <v>0</v>
      </c>
      <c r="C701" s="29" t="b">
        <v>1</v>
      </c>
      <c r="D701" s="30">
        <v>1508262713</v>
      </c>
      <c r="E701" s="39" t="s">
        <v>881</v>
      </c>
      <c r="F701" s="29">
        <v>2</v>
      </c>
      <c r="G701" s="15">
        <f t="shared" si="20"/>
        <v>2008</v>
      </c>
      <c r="H701" t="s">
        <v>3815</v>
      </c>
      <c r="K701" t="str">
        <f t="shared" si="21"/>
        <v>insert into pendaftaran (id,status_lulus,status_verifikasi,npm,pelamar,nomor_periode,tahun_periode) values (697,FALSE,TRUE,'1508262713','Dejesus.Kyle72',2,'2008');</v>
      </c>
    </row>
    <row r="702" spans="1:11" x14ac:dyDescent="0.35">
      <c r="A702" s="15">
        <v>698</v>
      </c>
      <c r="B702" t="b">
        <v>0</v>
      </c>
      <c r="C702" s="29" t="b">
        <v>1</v>
      </c>
      <c r="D702" s="30">
        <v>1508262715</v>
      </c>
      <c r="E702" s="39" t="s">
        <v>882</v>
      </c>
      <c r="F702" s="29">
        <v>2</v>
      </c>
      <c r="G702" s="15">
        <f t="shared" si="20"/>
        <v>2008</v>
      </c>
      <c r="H702" t="s">
        <v>3815</v>
      </c>
      <c r="K702" t="str">
        <f t="shared" si="21"/>
        <v>insert into pendaftaran (id,status_lulus,status_verifikasi,npm,pelamar,nomor_periode,tahun_periode) values (698,FALSE,TRUE,'1508262715','Whitehead.Maggie96',2,'2008');</v>
      </c>
    </row>
    <row r="703" spans="1:11" x14ac:dyDescent="0.35">
      <c r="A703" s="15">
        <v>699</v>
      </c>
      <c r="B703" t="b">
        <v>0</v>
      </c>
      <c r="C703" t="b">
        <v>0</v>
      </c>
      <c r="D703" s="30">
        <v>1508262717</v>
      </c>
      <c r="E703" s="39" t="s">
        <v>883</v>
      </c>
      <c r="F703" s="29">
        <v>2</v>
      </c>
      <c r="G703" s="15">
        <f t="shared" si="20"/>
        <v>2008</v>
      </c>
      <c r="H703" t="s">
        <v>3815</v>
      </c>
      <c r="K703" t="str">
        <f t="shared" si="21"/>
        <v>insert into pendaftaran (id,status_lulus,status_verifikasi,npm,pelamar,nomor_periode,tahun_periode) values (699,FALSE,FALSE,'1508262717','Solomon.Jemima13',2,'2008');</v>
      </c>
    </row>
    <row r="704" spans="1:11" x14ac:dyDescent="0.35">
      <c r="A704" s="15">
        <v>700</v>
      </c>
      <c r="B704" t="b">
        <v>0</v>
      </c>
      <c r="C704" t="b">
        <v>0</v>
      </c>
      <c r="D704" s="30">
        <v>1508262719</v>
      </c>
      <c r="E704" s="39" t="s">
        <v>884</v>
      </c>
      <c r="F704" s="29">
        <v>2</v>
      </c>
      <c r="G704" s="15">
        <f t="shared" si="20"/>
        <v>2008</v>
      </c>
      <c r="H704" t="s">
        <v>3815</v>
      </c>
      <c r="K704" t="str">
        <f t="shared" si="21"/>
        <v>insert into pendaftaran (id,status_lulus,status_verifikasi,npm,pelamar,nomor_periode,tahun_periode) values (700,FALSE,FALSE,'1508262719','Grimes.Marvin9',2,'2008');</v>
      </c>
    </row>
    <row r="705" spans="1:11" x14ac:dyDescent="0.35">
      <c r="A705" s="15">
        <v>701</v>
      </c>
      <c r="B705" t="b">
        <v>0</v>
      </c>
      <c r="C705" t="b">
        <v>0</v>
      </c>
      <c r="D705" s="30">
        <v>1508262721</v>
      </c>
      <c r="E705" s="39" t="s">
        <v>885</v>
      </c>
      <c r="F705" s="29">
        <v>2</v>
      </c>
      <c r="G705" s="15">
        <f t="shared" si="20"/>
        <v>2008</v>
      </c>
      <c r="H705" t="s">
        <v>3815</v>
      </c>
      <c r="K705" t="str">
        <f t="shared" si="21"/>
        <v>insert into pendaftaran (id,status_lulus,status_verifikasi,npm,pelamar,nomor_periode,tahun_periode) values (701,FALSE,FALSE,'1508262721','Garner.Echo30',2,'2008');</v>
      </c>
    </row>
    <row r="706" spans="1:11" x14ac:dyDescent="0.35">
      <c r="A706" s="15">
        <v>702</v>
      </c>
      <c r="B706" t="b">
        <v>0</v>
      </c>
      <c r="C706" t="b">
        <v>0</v>
      </c>
      <c r="D706" s="30">
        <v>1508262723</v>
      </c>
      <c r="E706" s="39" t="s">
        <v>886</v>
      </c>
      <c r="F706" s="29">
        <v>2</v>
      </c>
      <c r="G706" s="15">
        <f t="shared" si="20"/>
        <v>2008</v>
      </c>
      <c r="H706" t="s">
        <v>3815</v>
      </c>
      <c r="K706" t="str">
        <f t="shared" si="21"/>
        <v>insert into pendaftaran (id,status_lulus,status_verifikasi,npm,pelamar,nomor_periode,tahun_periode) values (702,FALSE,FALSE,'1508262723','Sellers.Mira68',2,'2008');</v>
      </c>
    </row>
    <row r="707" spans="1:11" x14ac:dyDescent="0.35">
      <c r="A707" s="15">
        <v>703</v>
      </c>
      <c r="B707" t="b">
        <v>0</v>
      </c>
      <c r="C707" t="b">
        <v>0</v>
      </c>
      <c r="D707" s="30">
        <v>1508262725</v>
      </c>
      <c r="E707" s="39" t="s">
        <v>887</v>
      </c>
      <c r="F707" s="29">
        <v>2</v>
      </c>
      <c r="G707" s="15">
        <f t="shared" si="20"/>
        <v>2008</v>
      </c>
      <c r="H707" t="s">
        <v>3815</v>
      </c>
      <c r="K707" t="str">
        <f t="shared" si="21"/>
        <v>insert into pendaftaran (id,status_lulus,status_verifikasi,npm,pelamar,nomor_periode,tahun_periode) values (703,FALSE,FALSE,'1508262725','Nichols.Colton17',2,'2008');</v>
      </c>
    </row>
    <row r="708" spans="1:11" x14ac:dyDescent="0.35">
      <c r="A708" s="15">
        <v>704</v>
      </c>
      <c r="B708" t="b">
        <v>0</v>
      </c>
      <c r="C708" t="b">
        <v>0</v>
      </c>
      <c r="D708" s="30">
        <v>1508262727</v>
      </c>
      <c r="E708" s="39" t="s">
        <v>888</v>
      </c>
      <c r="F708" s="29">
        <v>2</v>
      </c>
      <c r="G708" s="15">
        <f t="shared" si="20"/>
        <v>2008</v>
      </c>
      <c r="H708" t="s">
        <v>3815</v>
      </c>
      <c r="K708" t="str">
        <f t="shared" si="21"/>
        <v>insert into pendaftaran (id,status_lulus,status_verifikasi,npm,pelamar,nomor_periode,tahun_periode) values (704,FALSE,FALSE,'1508262727','Blanchard.Felix40',2,'2008');</v>
      </c>
    </row>
    <row r="709" spans="1:11" x14ac:dyDescent="0.35">
      <c r="A709" s="15">
        <v>705</v>
      </c>
      <c r="B709" t="b">
        <v>0</v>
      </c>
      <c r="C709" t="b">
        <v>0</v>
      </c>
      <c r="D709" s="30">
        <v>1508262729</v>
      </c>
      <c r="E709" s="39" t="s">
        <v>889</v>
      </c>
      <c r="F709" s="29">
        <v>2</v>
      </c>
      <c r="G709" s="15">
        <f t="shared" si="20"/>
        <v>2008</v>
      </c>
      <c r="H709" t="s">
        <v>3815</v>
      </c>
      <c r="K709" t="str">
        <f t="shared" si="21"/>
        <v>insert into pendaftaran (id,status_lulus,status_verifikasi,npm,pelamar,nomor_periode,tahun_periode) values (705,FALSE,FALSE,'1508262729','Powell.Quintessa88',2,'2008');</v>
      </c>
    </row>
    <row r="710" spans="1:11" x14ac:dyDescent="0.35">
      <c r="A710" s="15">
        <v>706</v>
      </c>
      <c r="B710" t="b">
        <v>0</v>
      </c>
      <c r="C710" t="b">
        <v>0</v>
      </c>
      <c r="D710" s="30">
        <v>1508262731</v>
      </c>
      <c r="E710" s="39" t="s">
        <v>890</v>
      </c>
      <c r="F710" s="29">
        <v>2</v>
      </c>
      <c r="G710" s="15">
        <f t="shared" ref="G710:G773" si="22">IF(F710=1,2007,IF(F710=2,2008,2009))</f>
        <v>2008</v>
      </c>
      <c r="H710" t="s">
        <v>3815</v>
      </c>
      <c r="K710" t="str">
        <f t="shared" ref="K710:K773" si="23">CONCATENATE($K$4,A710,",",B710,",",C710,",","'",D710,"'",",","'",E710,"'",",",F710,",","'",G710,"'",")",";")</f>
        <v>insert into pendaftaran (id,status_lulus,status_verifikasi,npm,pelamar,nomor_periode,tahun_periode) values (706,FALSE,FALSE,'1508262731','Guthrie.Bernard47',2,'2008');</v>
      </c>
    </row>
    <row r="711" spans="1:11" x14ac:dyDescent="0.35">
      <c r="A711" s="15">
        <v>707</v>
      </c>
      <c r="B711" t="b">
        <v>0</v>
      </c>
      <c r="C711" s="29" t="b">
        <v>1</v>
      </c>
      <c r="D711" s="30">
        <v>1508262733</v>
      </c>
      <c r="E711" s="39" t="s">
        <v>891</v>
      </c>
      <c r="F711" s="29">
        <v>2</v>
      </c>
      <c r="G711" s="15">
        <f t="shared" si="22"/>
        <v>2008</v>
      </c>
      <c r="H711" t="s">
        <v>3815</v>
      </c>
      <c r="K711" t="str">
        <f t="shared" si="23"/>
        <v>insert into pendaftaran (id,status_lulus,status_verifikasi,npm,pelamar,nomor_periode,tahun_periode) values (707,FALSE,TRUE,'1508262733','Hart.Calista7',2,'2008');</v>
      </c>
    </row>
    <row r="712" spans="1:11" x14ac:dyDescent="0.35">
      <c r="A712" s="15">
        <v>708</v>
      </c>
      <c r="B712" t="b">
        <v>0</v>
      </c>
      <c r="C712" s="29" t="b">
        <v>1</v>
      </c>
      <c r="D712" s="30">
        <v>1508262735</v>
      </c>
      <c r="E712" s="39" t="s">
        <v>892</v>
      </c>
      <c r="F712" s="29">
        <v>2</v>
      </c>
      <c r="G712" s="15">
        <f t="shared" si="22"/>
        <v>2008</v>
      </c>
      <c r="H712" t="s">
        <v>3815</v>
      </c>
      <c r="K712" t="str">
        <f t="shared" si="23"/>
        <v>insert into pendaftaran (id,status_lulus,status_verifikasi,npm,pelamar,nomor_periode,tahun_periode) values (708,FALSE,TRUE,'1508262735','Swanson.Oliver20',2,'2008');</v>
      </c>
    </row>
    <row r="713" spans="1:11" x14ac:dyDescent="0.35">
      <c r="A713" s="15">
        <v>709</v>
      </c>
      <c r="B713" t="b">
        <v>0</v>
      </c>
      <c r="C713" s="29" t="b">
        <v>1</v>
      </c>
      <c r="D713" s="30">
        <v>1508262737</v>
      </c>
      <c r="E713" s="39" t="s">
        <v>893</v>
      </c>
      <c r="F713" s="29">
        <v>2</v>
      </c>
      <c r="G713" s="15">
        <f t="shared" si="22"/>
        <v>2008</v>
      </c>
      <c r="H713" t="s">
        <v>3815</v>
      </c>
      <c r="K713" t="str">
        <f t="shared" si="23"/>
        <v>insert into pendaftaran (id,status_lulus,status_verifikasi,npm,pelamar,nomor_periode,tahun_periode) values (709,FALSE,TRUE,'1508262737','Myers.Duncan11',2,'2008');</v>
      </c>
    </row>
    <row r="714" spans="1:11" x14ac:dyDescent="0.35">
      <c r="A714" s="15">
        <v>710</v>
      </c>
      <c r="B714" t="b">
        <v>0</v>
      </c>
      <c r="C714" s="29" t="b">
        <v>1</v>
      </c>
      <c r="D714" s="30">
        <v>1508262739</v>
      </c>
      <c r="E714" s="39" t="s">
        <v>894</v>
      </c>
      <c r="F714" s="29">
        <v>2</v>
      </c>
      <c r="G714" s="15">
        <f t="shared" si="22"/>
        <v>2008</v>
      </c>
      <c r="H714" t="s">
        <v>3815</v>
      </c>
      <c r="K714" t="str">
        <f t="shared" si="23"/>
        <v>insert into pendaftaran (id,status_lulus,status_verifikasi,npm,pelamar,nomor_periode,tahun_periode) values (710,FALSE,TRUE,'1508262739','Boone.Jamal86',2,'2008');</v>
      </c>
    </row>
    <row r="715" spans="1:11" x14ac:dyDescent="0.35">
      <c r="A715" s="15">
        <v>711</v>
      </c>
      <c r="B715" t="b">
        <v>0</v>
      </c>
      <c r="C715" s="29" t="b">
        <v>1</v>
      </c>
      <c r="D715" s="30">
        <v>1508262741</v>
      </c>
      <c r="E715" s="39" t="s">
        <v>895</v>
      </c>
      <c r="F715" s="29">
        <v>2</v>
      </c>
      <c r="G715" s="15">
        <f t="shared" si="22"/>
        <v>2008</v>
      </c>
      <c r="H715" t="s">
        <v>3815</v>
      </c>
      <c r="K715" t="str">
        <f t="shared" si="23"/>
        <v>insert into pendaftaran (id,status_lulus,status_verifikasi,npm,pelamar,nomor_periode,tahun_periode) values (711,FALSE,TRUE,'1508262741','Wynn.Lionel64',2,'2008');</v>
      </c>
    </row>
    <row r="716" spans="1:11" x14ac:dyDescent="0.35">
      <c r="A716" s="15">
        <v>712</v>
      </c>
      <c r="B716" t="b">
        <v>0</v>
      </c>
      <c r="C716" s="29" t="b">
        <v>1</v>
      </c>
      <c r="D716" s="30">
        <v>1508262743</v>
      </c>
      <c r="E716" s="39" t="s">
        <v>896</v>
      </c>
      <c r="F716" s="29">
        <v>2</v>
      </c>
      <c r="G716" s="15">
        <f t="shared" si="22"/>
        <v>2008</v>
      </c>
      <c r="H716" t="s">
        <v>3815</v>
      </c>
      <c r="K716" t="str">
        <f t="shared" si="23"/>
        <v>insert into pendaftaran (id,status_lulus,status_verifikasi,npm,pelamar,nomor_periode,tahun_periode) values (712,FALSE,TRUE,'1508262743','Dickerson.Natalie18',2,'2008');</v>
      </c>
    </row>
    <row r="717" spans="1:11" x14ac:dyDescent="0.35">
      <c r="A717" s="15">
        <v>713</v>
      </c>
      <c r="B717" t="b">
        <v>0</v>
      </c>
      <c r="C717" s="29" t="b">
        <v>1</v>
      </c>
      <c r="D717" s="30">
        <v>1508262745</v>
      </c>
      <c r="E717" s="39" t="s">
        <v>897</v>
      </c>
      <c r="F717" s="29">
        <v>2</v>
      </c>
      <c r="G717" s="15">
        <f t="shared" si="22"/>
        <v>2008</v>
      </c>
      <c r="H717" t="s">
        <v>3815</v>
      </c>
      <c r="K717" t="str">
        <f t="shared" si="23"/>
        <v>insert into pendaftaran (id,status_lulus,status_verifikasi,npm,pelamar,nomor_periode,tahun_periode) values (713,FALSE,TRUE,'1508262745','Martin.Channing22',2,'2008');</v>
      </c>
    </row>
    <row r="718" spans="1:11" x14ac:dyDescent="0.35">
      <c r="A718" s="15">
        <v>714</v>
      </c>
      <c r="B718" t="b">
        <v>0</v>
      </c>
      <c r="C718" s="29" t="b">
        <v>1</v>
      </c>
      <c r="D718" s="30">
        <v>1508262747</v>
      </c>
      <c r="E718" s="39" t="s">
        <v>898</v>
      </c>
      <c r="F718" s="29">
        <v>2</v>
      </c>
      <c r="G718" s="15">
        <f t="shared" si="22"/>
        <v>2008</v>
      </c>
      <c r="H718" t="s">
        <v>3815</v>
      </c>
      <c r="K718" t="str">
        <f t="shared" si="23"/>
        <v>insert into pendaftaran (id,status_lulus,status_verifikasi,npm,pelamar,nomor_periode,tahun_periode) values (714,FALSE,TRUE,'1508262747','Miller.Zephania48',2,'2008');</v>
      </c>
    </row>
    <row r="719" spans="1:11" x14ac:dyDescent="0.35">
      <c r="A719" s="15">
        <v>715</v>
      </c>
      <c r="B719" t="b">
        <v>0</v>
      </c>
      <c r="C719" s="29" t="b">
        <v>1</v>
      </c>
      <c r="D719" s="30">
        <v>1508262749</v>
      </c>
      <c r="E719" s="39" t="s">
        <v>899</v>
      </c>
      <c r="F719" s="29">
        <v>2</v>
      </c>
      <c r="G719" s="15">
        <f t="shared" si="22"/>
        <v>2008</v>
      </c>
      <c r="H719" t="s">
        <v>3815</v>
      </c>
      <c r="K719" t="str">
        <f t="shared" si="23"/>
        <v>insert into pendaftaran (id,status_lulus,status_verifikasi,npm,pelamar,nomor_periode,tahun_periode) values (715,FALSE,TRUE,'1508262749','Leon.Evangeline61',2,'2008');</v>
      </c>
    </row>
    <row r="720" spans="1:11" x14ac:dyDescent="0.35">
      <c r="A720" s="15">
        <v>716</v>
      </c>
      <c r="B720" t="b">
        <v>0</v>
      </c>
      <c r="C720" s="29" t="b">
        <v>1</v>
      </c>
      <c r="D720" s="30">
        <v>1508262751</v>
      </c>
      <c r="E720" s="39" t="s">
        <v>900</v>
      </c>
      <c r="F720" s="29">
        <v>2</v>
      </c>
      <c r="G720" s="15">
        <f t="shared" si="22"/>
        <v>2008</v>
      </c>
      <c r="H720" t="s">
        <v>3815</v>
      </c>
      <c r="K720" t="str">
        <f t="shared" si="23"/>
        <v>insert into pendaftaran (id,status_lulus,status_verifikasi,npm,pelamar,nomor_periode,tahun_periode) values (716,FALSE,TRUE,'1508262751','Bridges.Serena88',2,'2008');</v>
      </c>
    </row>
    <row r="721" spans="1:11" x14ac:dyDescent="0.35">
      <c r="A721" s="15">
        <v>717</v>
      </c>
      <c r="B721" t="b">
        <v>0</v>
      </c>
      <c r="C721" s="29" t="b">
        <v>1</v>
      </c>
      <c r="D721" s="30">
        <v>1508262753</v>
      </c>
      <c r="E721" s="39" t="s">
        <v>901</v>
      </c>
      <c r="F721" s="29">
        <v>2</v>
      </c>
      <c r="G721" s="15">
        <f t="shared" si="22"/>
        <v>2008</v>
      </c>
      <c r="H721" t="s">
        <v>3815</v>
      </c>
      <c r="K721" t="str">
        <f t="shared" si="23"/>
        <v>insert into pendaftaran (id,status_lulus,status_verifikasi,npm,pelamar,nomor_periode,tahun_periode) values (717,FALSE,TRUE,'1508262753','Cross.Kimberley4',2,'2008');</v>
      </c>
    </row>
    <row r="722" spans="1:11" x14ac:dyDescent="0.35">
      <c r="A722" s="15">
        <v>718</v>
      </c>
      <c r="B722" t="b">
        <v>0</v>
      </c>
      <c r="C722" s="29" t="b">
        <v>1</v>
      </c>
      <c r="D722" s="30">
        <v>1508262755</v>
      </c>
      <c r="E722" s="39" t="s">
        <v>902</v>
      </c>
      <c r="F722" s="29">
        <v>2</v>
      </c>
      <c r="G722" s="15">
        <f t="shared" si="22"/>
        <v>2008</v>
      </c>
      <c r="H722" t="s">
        <v>3815</v>
      </c>
      <c r="K722" t="str">
        <f t="shared" si="23"/>
        <v>insert into pendaftaran (id,status_lulus,status_verifikasi,npm,pelamar,nomor_periode,tahun_periode) values (718,FALSE,TRUE,'1508262755','Andrews.Jenna22',2,'2008');</v>
      </c>
    </row>
    <row r="723" spans="1:11" x14ac:dyDescent="0.35">
      <c r="A723" s="15">
        <v>719</v>
      </c>
      <c r="B723" t="b">
        <v>0</v>
      </c>
      <c r="C723" s="29" t="b">
        <v>1</v>
      </c>
      <c r="D723" s="30">
        <v>1508262757</v>
      </c>
      <c r="E723" s="39" t="s">
        <v>903</v>
      </c>
      <c r="F723" s="29">
        <v>2</v>
      </c>
      <c r="G723" s="15">
        <f t="shared" si="22"/>
        <v>2008</v>
      </c>
      <c r="H723" t="s">
        <v>3815</v>
      </c>
      <c r="K723" t="str">
        <f t="shared" si="23"/>
        <v>insert into pendaftaran (id,status_lulus,status_verifikasi,npm,pelamar,nomor_periode,tahun_periode) values (719,FALSE,TRUE,'1508262757','Snider.Nehru79',2,'2008');</v>
      </c>
    </row>
    <row r="724" spans="1:11" x14ac:dyDescent="0.35">
      <c r="A724" s="15">
        <v>720</v>
      </c>
      <c r="B724" t="b">
        <v>0</v>
      </c>
      <c r="C724" t="b">
        <v>0</v>
      </c>
      <c r="D724" s="30">
        <v>1508262759</v>
      </c>
      <c r="E724" s="39" t="s">
        <v>904</v>
      </c>
      <c r="F724" s="29">
        <v>2</v>
      </c>
      <c r="G724" s="15">
        <f t="shared" si="22"/>
        <v>2008</v>
      </c>
      <c r="H724" t="s">
        <v>3815</v>
      </c>
      <c r="K724" t="str">
        <f t="shared" si="23"/>
        <v>insert into pendaftaran (id,status_lulus,status_verifikasi,npm,pelamar,nomor_periode,tahun_periode) values (720,FALSE,FALSE,'1508262759','Roth.Kyle3',2,'2008');</v>
      </c>
    </row>
    <row r="725" spans="1:11" x14ac:dyDescent="0.35">
      <c r="A725" s="15">
        <v>721</v>
      </c>
      <c r="B725" t="b">
        <v>0</v>
      </c>
      <c r="C725" t="b">
        <v>0</v>
      </c>
      <c r="D725" s="30">
        <v>1508262761</v>
      </c>
      <c r="E725" s="39" t="s">
        <v>905</v>
      </c>
      <c r="F725" s="29">
        <v>2</v>
      </c>
      <c r="G725" s="15">
        <f t="shared" si="22"/>
        <v>2008</v>
      </c>
      <c r="H725" t="s">
        <v>3815</v>
      </c>
      <c r="K725" t="str">
        <f t="shared" si="23"/>
        <v>insert into pendaftaran (id,status_lulus,status_verifikasi,npm,pelamar,nomor_periode,tahun_periode) values (721,FALSE,FALSE,'1508262761','Rodgers.Moses15',2,'2008');</v>
      </c>
    </row>
    <row r="726" spans="1:11" x14ac:dyDescent="0.35">
      <c r="A726" s="15">
        <v>722</v>
      </c>
      <c r="B726" t="b">
        <v>0</v>
      </c>
      <c r="C726" t="b">
        <v>0</v>
      </c>
      <c r="D726" s="30">
        <v>1508262763</v>
      </c>
      <c r="E726" s="39" t="s">
        <v>906</v>
      </c>
      <c r="F726" s="29">
        <v>2</v>
      </c>
      <c r="G726" s="15">
        <f t="shared" si="22"/>
        <v>2008</v>
      </c>
      <c r="H726" t="s">
        <v>3815</v>
      </c>
      <c r="K726" t="str">
        <f t="shared" si="23"/>
        <v>insert into pendaftaran (id,status_lulus,status_verifikasi,npm,pelamar,nomor_periode,tahun_periode) values (722,FALSE,FALSE,'1508262763','Christian.Rhona26',2,'2008');</v>
      </c>
    </row>
    <row r="727" spans="1:11" x14ac:dyDescent="0.35">
      <c r="A727" s="15">
        <v>723</v>
      </c>
      <c r="B727" t="b">
        <v>0</v>
      </c>
      <c r="C727" t="b">
        <v>0</v>
      </c>
      <c r="D727" s="30">
        <v>1508262765</v>
      </c>
      <c r="E727" s="39" t="s">
        <v>907</v>
      </c>
      <c r="F727" s="29">
        <v>2</v>
      </c>
      <c r="G727" s="15">
        <f t="shared" si="22"/>
        <v>2008</v>
      </c>
      <c r="H727" t="s">
        <v>3815</v>
      </c>
      <c r="K727" t="str">
        <f t="shared" si="23"/>
        <v>insert into pendaftaran (id,status_lulus,status_verifikasi,npm,pelamar,nomor_periode,tahun_periode) values (723,FALSE,FALSE,'1508262765','Perry.Tara71',2,'2008');</v>
      </c>
    </row>
    <row r="728" spans="1:11" x14ac:dyDescent="0.35">
      <c r="A728" s="15">
        <v>724</v>
      </c>
      <c r="B728" t="b">
        <v>0</v>
      </c>
      <c r="C728" t="b">
        <v>0</v>
      </c>
      <c r="D728" s="30">
        <v>1508262767</v>
      </c>
      <c r="E728" s="39" t="s">
        <v>908</v>
      </c>
      <c r="F728" s="29">
        <v>2</v>
      </c>
      <c r="G728" s="15">
        <f t="shared" si="22"/>
        <v>2008</v>
      </c>
      <c r="H728" t="s">
        <v>3815</v>
      </c>
      <c r="K728" t="str">
        <f t="shared" si="23"/>
        <v>insert into pendaftaran (id,status_lulus,status_verifikasi,npm,pelamar,nomor_periode,tahun_periode) values (724,FALSE,FALSE,'1508262767','Atkins.Yvette30',2,'2008');</v>
      </c>
    </row>
    <row r="729" spans="1:11" x14ac:dyDescent="0.35">
      <c r="A729" s="15">
        <v>725</v>
      </c>
      <c r="B729" t="b">
        <v>0</v>
      </c>
      <c r="C729" t="b">
        <v>0</v>
      </c>
      <c r="D729" s="30">
        <v>1508262769</v>
      </c>
      <c r="E729" s="39" t="s">
        <v>909</v>
      </c>
      <c r="F729" s="29">
        <v>2</v>
      </c>
      <c r="G729" s="15">
        <f t="shared" si="22"/>
        <v>2008</v>
      </c>
      <c r="H729" t="s">
        <v>3815</v>
      </c>
      <c r="K729" t="str">
        <f t="shared" si="23"/>
        <v>insert into pendaftaran (id,status_lulus,status_verifikasi,npm,pelamar,nomor_periode,tahun_periode) values (725,FALSE,FALSE,'1508262769','Estes.Gemma55',2,'2008');</v>
      </c>
    </row>
    <row r="730" spans="1:11" x14ac:dyDescent="0.35">
      <c r="A730" s="15">
        <v>726</v>
      </c>
      <c r="B730" t="b">
        <v>0</v>
      </c>
      <c r="C730" t="b">
        <v>0</v>
      </c>
      <c r="D730" s="30">
        <v>1508262771</v>
      </c>
      <c r="E730" s="39" t="s">
        <v>910</v>
      </c>
      <c r="F730" s="29">
        <v>2</v>
      </c>
      <c r="G730" s="15">
        <f t="shared" si="22"/>
        <v>2008</v>
      </c>
      <c r="H730" t="s">
        <v>3815</v>
      </c>
      <c r="K730" t="str">
        <f t="shared" si="23"/>
        <v>insert into pendaftaran (id,status_lulus,status_verifikasi,npm,pelamar,nomor_periode,tahun_periode) values (726,FALSE,FALSE,'1508262771','Fernandez.Chaim55',2,'2008');</v>
      </c>
    </row>
    <row r="731" spans="1:11" x14ac:dyDescent="0.35">
      <c r="A731" s="15">
        <v>727</v>
      </c>
      <c r="B731" t="b">
        <v>0</v>
      </c>
      <c r="C731" t="b">
        <v>0</v>
      </c>
      <c r="D731" s="30">
        <v>1508262773</v>
      </c>
      <c r="E731" s="39" t="s">
        <v>911</v>
      </c>
      <c r="F731" s="29">
        <v>2</v>
      </c>
      <c r="G731" s="15">
        <f t="shared" si="22"/>
        <v>2008</v>
      </c>
      <c r="H731" t="s">
        <v>3815</v>
      </c>
      <c r="K731" t="str">
        <f t="shared" si="23"/>
        <v>insert into pendaftaran (id,status_lulus,status_verifikasi,npm,pelamar,nomor_periode,tahun_periode) values (727,FALSE,FALSE,'1508262773','Castaneda.Riley8',2,'2008');</v>
      </c>
    </row>
    <row r="732" spans="1:11" x14ac:dyDescent="0.35">
      <c r="A732" s="15">
        <v>728</v>
      </c>
      <c r="B732" t="b">
        <v>0</v>
      </c>
      <c r="C732" s="29" t="b">
        <v>1</v>
      </c>
      <c r="D732" s="30">
        <v>1508262775</v>
      </c>
      <c r="E732" s="39" t="s">
        <v>912</v>
      </c>
      <c r="F732" s="29">
        <v>2</v>
      </c>
      <c r="G732" s="15">
        <f t="shared" si="22"/>
        <v>2008</v>
      </c>
      <c r="H732" t="s">
        <v>3815</v>
      </c>
      <c r="K732" t="str">
        <f t="shared" si="23"/>
        <v>insert into pendaftaran (id,status_lulus,status_verifikasi,npm,pelamar,nomor_periode,tahun_periode) values (728,FALSE,TRUE,'1508262775','Day.Felicia2',2,'2008');</v>
      </c>
    </row>
    <row r="733" spans="1:11" x14ac:dyDescent="0.35">
      <c r="A733" s="15">
        <v>729</v>
      </c>
      <c r="B733" t="b">
        <v>0</v>
      </c>
      <c r="C733" s="29" t="b">
        <v>1</v>
      </c>
      <c r="D733" s="30">
        <v>1508262777</v>
      </c>
      <c r="E733" s="39" t="s">
        <v>913</v>
      </c>
      <c r="F733" s="29">
        <v>2</v>
      </c>
      <c r="G733" s="15">
        <f t="shared" si="22"/>
        <v>2008</v>
      </c>
      <c r="H733" t="s">
        <v>3815</v>
      </c>
      <c r="K733" t="str">
        <f t="shared" si="23"/>
        <v>insert into pendaftaran (id,status_lulus,status_verifikasi,npm,pelamar,nomor_periode,tahun_periode) values (729,FALSE,TRUE,'1508262777','Collins.Holly20',2,'2008');</v>
      </c>
    </row>
    <row r="734" spans="1:11" x14ac:dyDescent="0.35">
      <c r="A734" s="15">
        <v>730</v>
      </c>
      <c r="B734" t="b">
        <v>0</v>
      </c>
      <c r="C734" s="29" t="b">
        <v>1</v>
      </c>
      <c r="D734" s="30">
        <v>1508262779</v>
      </c>
      <c r="E734" s="39" t="s">
        <v>914</v>
      </c>
      <c r="F734" s="29">
        <v>2</v>
      </c>
      <c r="G734" s="15">
        <f t="shared" si="22"/>
        <v>2008</v>
      </c>
      <c r="H734" t="s">
        <v>3815</v>
      </c>
      <c r="K734" t="str">
        <f t="shared" si="23"/>
        <v>insert into pendaftaran (id,status_lulus,status_verifikasi,npm,pelamar,nomor_periode,tahun_periode) values (730,FALSE,TRUE,'1508262779','Frye.Maggie98',2,'2008');</v>
      </c>
    </row>
    <row r="735" spans="1:11" x14ac:dyDescent="0.35">
      <c r="A735" s="15">
        <v>731</v>
      </c>
      <c r="B735" t="b">
        <v>0</v>
      </c>
      <c r="C735" s="29" t="b">
        <v>1</v>
      </c>
      <c r="D735" s="30">
        <v>1508262781</v>
      </c>
      <c r="E735" s="39" t="s">
        <v>915</v>
      </c>
      <c r="F735" s="29">
        <v>2</v>
      </c>
      <c r="G735" s="15">
        <f t="shared" si="22"/>
        <v>2008</v>
      </c>
      <c r="H735" t="s">
        <v>3815</v>
      </c>
      <c r="K735" t="str">
        <f t="shared" si="23"/>
        <v>insert into pendaftaran (id,status_lulus,status_verifikasi,npm,pelamar,nomor_periode,tahun_periode) values (731,FALSE,TRUE,'1508262781','Osborne.Georgia12',2,'2008');</v>
      </c>
    </row>
    <row r="736" spans="1:11" x14ac:dyDescent="0.35">
      <c r="A736" s="15">
        <v>732</v>
      </c>
      <c r="B736" t="b">
        <v>0</v>
      </c>
      <c r="C736" t="b">
        <v>0</v>
      </c>
      <c r="D736" s="30">
        <v>1508262783</v>
      </c>
      <c r="E736" s="39" t="s">
        <v>916</v>
      </c>
      <c r="F736" s="29">
        <v>2</v>
      </c>
      <c r="G736" s="15">
        <f t="shared" si="22"/>
        <v>2008</v>
      </c>
      <c r="H736" t="s">
        <v>3815</v>
      </c>
      <c r="K736" t="str">
        <f t="shared" si="23"/>
        <v>insert into pendaftaran (id,status_lulus,status_verifikasi,npm,pelamar,nomor_periode,tahun_periode) values (732,FALSE,FALSE,'1508262783','Harper.Lance100',2,'2008');</v>
      </c>
    </row>
    <row r="737" spans="1:11" x14ac:dyDescent="0.35">
      <c r="A737" s="15">
        <v>733</v>
      </c>
      <c r="B737" t="b">
        <v>0</v>
      </c>
      <c r="C737" t="b">
        <v>0</v>
      </c>
      <c r="D737" s="30">
        <v>1508262785</v>
      </c>
      <c r="E737" s="39" t="s">
        <v>917</v>
      </c>
      <c r="F737" s="29">
        <v>2</v>
      </c>
      <c r="G737" s="15">
        <f t="shared" si="22"/>
        <v>2008</v>
      </c>
      <c r="H737" t="s">
        <v>3815</v>
      </c>
      <c r="K737" t="str">
        <f t="shared" si="23"/>
        <v>insert into pendaftaran (id,status_lulus,status_verifikasi,npm,pelamar,nomor_periode,tahun_periode) values (733,FALSE,FALSE,'1508262785','Bowman.Naomi94',2,'2008');</v>
      </c>
    </row>
    <row r="738" spans="1:11" x14ac:dyDescent="0.35">
      <c r="A738" s="15">
        <v>734</v>
      </c>
      <c r="B738" t="b">
        <v>0</v>
      </c>
      <c r="C738" t="b">
        <v>0</v>
      </c>
      <c r="D738" s="30">
        <v>1508262787</v>
      </c>
      <c r="E738" s="39" t="s">
        <v>918</v>
      </c>
      <c r="F738" s="29">
        <v>2</v>
      </c>
      <c r="G738" s="15">
        <f t="shared" si="22"/>
        <v>2008</v>
      </c>
      <c r="H738" t="s">
        <v>3815</v>
      </c>
      <c r="K738" t="str">
        <f t="shared" si="23"/>
        <v>insert into pendaftaran (id,status_lulus,status_verifikasi,npm,pelamar,nomor_periode,tahun_periode) values (734,FALSE,FALSE,'1508262787','Pittman.Lydia91',2,'2008');</v>
      </c>
    </row>
    <row r="739" spans="1:11" x14ac:dyDescent="0.35">
      <c r="A739" s="15">
        <v>735</v>
      </c>
      <c r="B739" t="b">
        <v>0</v>
      </c>
      <c r="C739" t="b">
        <v>0</v>
      </c>
      <c r="D739" s="30">
        <v>1508262789</v>
      </c>
      <c r="E739" s="39" t="s">
        <v>919</v>
      </c>
      <c r="F739" s="29">
        <v>2</v>
      </c>
      <c r="G739" s="15">
        <f t="shared" si="22"/>
        <v>2008</v>
      </c>
      <c r="H739" t="s">
        <v>3815</v>
      </c>
      <c r="K739" t="str">
        <f t="shared" si="23"/>
        <v>insert into pendaftaran (id,status_lulus,status_verifikasi,npm,pelamar,nomor_periode,tahun_periode) values (735,FALSE,FALSE,'1508262789','Franco.Keegan61',2,'2008');</v>
      </c>
    </row>
    <row r="740" spans="1:11" x14ac:dyDescent="0.35">
      <c r="A740" s="15">
        <v>736</v>
      </c>
      <c r="B740" t="b">
        <v>0</v>
      </c>
      <c r="C740" t="b">
        <v>0</v>
      </c>
      <c r="D740" s="30">
        <v>1508262791</v>
      </c>
      <c r="E740" s="39" t="s">
        <v>920</v>
      </c>
      <c r="F740" s="29">
        <v>2</v>
      </c>
      <c r="G740" s="15">
        <f t="shared" si="22"/>
        <v>2008</v>
      </c>
      <c r="H740" t="s">
        <v>3815</v>
      </c>
      <c r="K740" t="str">
        <f t="shared" si="23"/>
        <v>insert into pendaftaran (id,status_lulus,status_verifikasi,npm,pelamar,nomor_periode,tahun_periode) values (736,FALSE,FALSE,'1508262791','Crosby.Julian52',2,'2008');</v>
      </c>
    </row>
    <row r="741" spans="1:11" x14ac:dyDescent="0.35">
      <c r="A741" s="15">
        <v>737</v>
      </c>
      <c r="B741" t="b">
        <v>0</v>
      </c>
      <c r="C741" t="b">
        <v>0</v>
      </c>
      <c r="D741" s="30">
        <v>1508262793</v>
      </c>
      <c r="E741" s="39" t="s">
        <v>921</v>
      </c>
      <c r="F741" s="29">
        <v>2</v>
      </c>
      <c r="G741" s="15">
        <f t="shared" si="22"/>
        <v>2008</v>
      </c>
      <c r="H741" t="s">
        <v>3815</v>
      </c>
      <c r="K741" t="str">
        <f t="shared" si="23"/>
        <v>insert into pendaftaran (id,status_lulus,status_verifikasi,npm,pelamar,nomor_periode,tahun_periode) values (737,FALSE,FALSE,'1508262793','Pratt.Regina12',2,'2008');</v>
      </c>
    </row>
    <row r="742" spans="1:11" x14ac:dyDescent="0.35">
      <c r="A742" s="15">
        <v>738</v>
      </c>
      <c r="B742" t="b">
        <v>0</v>
      </c>
      <c r="C742" t="b">
        <v>0</v>
      </c>
      <c r="D742" s="30">
        <v>1508262795</v>
      </c>
      <c r="E742" s="39" t="s">
        <v>922</v>
      </c>
      <c r="F742" s="29">
        <v>2</v>
      </c>
      <c r="G742" s="15">
        <f t="shared" si="22"/>
        <v>2008</v>
      </c>
      <c r="H742" t="s">
        <v>3815</v>
      </c>
      <c r="K742" t="str">
        <f t="shared" si="23"/>
        <v>insert into pendaftaran (id,status_lulus,status_verifikasi,npm,pelamar,nomor_periode,tahun_periode) values (738,FALSE,FALSE,'1508262795','Alston.Dominic65',2,'2008');</v>
      </c>
    </row>
    <row r="743" spans="1:11" x14ac:dyDescent="0.35">
      <c r="A743" s="15">
        <v>739</v>
      </c>
      <c r="B743" t="b">
        <v>0</v>
      </c>
      <c r="C743" t="b">
        <v>0</v>
      </c>
      <c r="D743" s="30">
        <v>1508262797</v>
      </c>
      <c r="E743" s="39" t="s">
        <v>923</v>
      </c>
      <c r="F743" s="29">
        <v>2</v>
      </c>
      <c r="G743" s="15">
        <f t="shared" si="22"/>
        <v>2008</v>
      </c>
      <c r="H743" t="s">
        <v>3815</v>
      </c>
      <c r="K743" t="str">
        <f t="shared" si="23"/>
        <v>insert into pendaftaran (id,status_lulus,status_verifikasi,npm,pelamar,nomor_periode,tahun_periode) values (739,FALSE,FALSE,'1508262797','Madden.Duncan12',2,'2008');</v>
      </c>
    </row>
    <row r="744" spans="1:11" x14ac:dyDescent="0.35">
      <c r="A744" s="15">
        <v>740</v>
      </c>
      <c r="B744" t="b">
        <v>0</v>
      </c>
      <c r="C744" t="b">
        <v>0</v>
      </c>
      <c r="D744" s="30">
        <v>1508262799</v>
      </c>
      <c r="E744" s="39" t="s">
        <v>924</v>
      </c>
      <c r="F744" s="29">
        <v>2</v>
      </c>
      <c r="G744" s="15">
        <f t="shared" si="22"/>
        <v>2008</v>
      </c>
      <c r="H744" t="s">
        <v>3815</v>
      </c>
      <c r="K744" t="str">
        <f t="shared" si="23"/>
        <v>insert into pendaftaran (id,status_lulus,status_verifikasi,npm,pelamar,nomor_periode,tahun_periode) values (740,FALSE,FALSE,'1508262799','Head.Isaiah78',2,'2008');</v>
      </c>
    </row>
    <row r="745" spans="1:11" x14ac:dyDescent="0.35">
      <c r="A745" s="15">
        <v>741</v>
      </c>
      <c r="B745" t="b">
        <v>0</v>
      </c>
      <c r="C745" t="b">
        <v>0</v>
      </c>
      <c r="D745" s="30">
        <v>1508262801</v>
      </c>
      <c r="E745" s="39" t="s">
        <v>925</v>
      </c>
      <c r="F745" s="29">
        <v>2</v>
      </c>
      <c r="G745" s="15">
        <f t="shared" si="22"/>
        <v>2008</v>
      </c>
      <c r="H745" t="s">
        <v>3815</v>
      </c>
      <c r="K745" t="str">
        <f t="shared" si="23"/>
        <v>insert into pendaftaran (id,status_lulus,status_verifikasi,npm,pelamar,nomor_periode,tahun_periode) values (741,FALSE,FALSE,'1508262801','Hayden.Gretchen22',2,'2008');</v>
      </c>
    </row>
    <row r="746" spans="1:11" x14ac:dyDescent="0.35">
      <c r="A746" s="15">
        <v>742</v>
      </c>
      <c r="B746" s="29" t="b">
        <v>1</v>
      </c>
      <c r="C746" s="29" t="b">
        <v>1</v>
      </c>
      <c r="D746" s="30">
        <v>1508262803</v>
      </c>
      <c r="E746" s="40" t="s">
        <v>926</v>
      </c>
      <c r="F746" s="29">
        <v>2</v>
      </c>
      <c r="G746" s="15">
        <f t="shared" si="22"/>
        <v>2008</v>
      </c>
      <c r="H746" t="s">
        <v>3815</v>
      </c>
      <c r="K746" t="str">
        <f t="shared" si="23"/>
        <v>insert into pendaftaran (id,status_lulus,status_verifikasi,npm,pelamar,nomor_periode,tahun_periode) values (742,TRUE,TRUE,'1508262803','Phillips.Germaine2',2,'2008');</v>
      </c>
    </row>
    <row r="747" spans="1:11" x14ac:dyDescent="0.35">
      <c r="A747" s="15">
        <v>743</v>
      </c>
      <c r="B747" s="29" t="b">
        <v>1</v>
      </c>
      <c r="C747" s="29" t="b">
        <v>1</v>
      </c>
      <c r="D747" s="30">
        <v>1508262805</v>
      </c>
      <c r="E747" s="40" t="s">
        <v>927</v>
      </c>
      <c r="F747" s="29">
        <v>2</v>
      </c>
      <c r="G747" s="15">
        <f t="shared" si="22"/>
        <v>2008</v>
      </c>
      <c r="H747" t="s">
        <v>3815</v>
      </c>
      <c r="K747" t="str">
        <f t="shared" si="23"/>
        <v>insert into pendaftaran (id,status_lulus,status_verifikasi,npm,pelamar,nomor_periode,tahun_periode) values (743,TRUE,TRUE,'1508262805','Palmer.Clare90',2,'2008');</v>
      </c>
    </row>
    <row r="748" spans="1:11" x14ac:dyDescent="0.35">
      <c r="A748" s="15">
        <v>744</v>
      </c>
      <c r="B748" s="29" t="b">
        <v>1</v>
      </c>
      <c r="C748" s="29" t="b">
        <v>1</v>
      </c>
      <c r="D748" s="30">
        <v>1508262807</v>
      </c>
      <c r="E748" s="40" t="s">
        <v>928</v>
      </c>
      <c r="F748" s="29">
        <v>2</v>
      </c>
      <c r="G748" s="15">
        <f t="shared" si="22"/>
        <v>2008</v>
      </c>
      <c r="H748" t="s">
        <v>3815</v>
      </c>
      <c r="K748" t="str">
        <f t="shared" si="23"/>
        <v>insert into pendaftaran (id,status_lulus,status_verifikasi,npm,pelamar,nomor_periode,tahun_periode) values (744,TRUE,TRUE,'1508262807','Dunlap.Graiden85',2,'2008');</v>
      </c>
    </row>
    <row r="749" spans="1:11" x14ac:dyDescent="0.35">
      <c r="A749" s="15">
        <v>745</v>
      </c>
      <c r="B749" s="29" t="b">
        <v>1</v>
      </c>
      <c r="C749" s="29" t="b">
        <v>1</v>
      </c>
      <c r="D749" s="30">
        <v>1508262809</v>
      </c>
      <c r="E749" s="40" t="s">
        <v>929</v>
      </c>
      <c r="F749" s="29">
        <v>2</v>
      </c>
      <c r="G749" s="15">
        <f t="shared" si="22"/>
        <v>2008</v>
      </c>
      <c r="H749" t="s">
        <v>3815</v>
      </c>
      <c r="K749" t="str">
        <f t="shared" si="23"/>
        <v>insert into pendaftaran (id,status_lulus,status_verifikasi,npm,pelamar,nomor_periode,tahun_periode) values (745,TRUE,TRUE,'1508262809','Miller.Mannix38',2,'2008');</v>
      </c>
    </row>
    <row r="750" spans="1:11" x14ac:dyDescent="0.35">
      <c r="A750" s="15">
        <v>746</v>
      </c>
      <c r="B750" s="29" t="b">
        <v>1</v>
      </c>
      <c r="C750" s="29" t="b">
        <v>1</v>
      </c>
      <c r="D750" s="30">
        <v>1508262811</v>
      </c>
      <c r="E750" s="40" t="s">
        <v>930</v>
      </c>
      <c r="F750" s="29">
        <v>2</v>
      </c>
      <c r="G750" s="15">
        <f t="shared" si="22"/>
        <v>2008</v>
      </c>
      <c r="H750" t="s">
        <v>3815</v>
      </c>
      <c r="K750" t="str">
        <f t="shared" si="23"/>
        <v>insert into pendaftaran (id,status_lulus,status_verifikasi,npm,pelamar,nomor_periode,tahun_periode) values (746,TRUE,TRUE,'1508262811','Bass.Maite38',2,'2008');</v>
      </c>
    </row>
    <row r="751" spans="1:11" x14ac:dyDescent="0.35">
      <c r="A751" s="15">
        <v>747</v>
      </c>
      <c r="B751" s="29" t="b">
        <v>1</v>
      </c>
      <c r="C751" s="29" t="b">
        <v>1</v>
      </c>
      <c r="D751" s="30">
        <v>1508262813</v>
      </c>
      <c r="E751" s="40" t="s">
        <v>931</v>
      </c>
      <c r="F751" s="29">
        <v>2</v>
      </c>
      <c r="G751" s="15">
        <f t="shared" si="22"/>
        <v>2008</v>
      </c>
      <c r="H751" t="s">
        <v>3815</v>
      </c>
      <c r="K751" t="str">
        <f t="shared" si="23"/>
        <v>insert into pendaftaran (id,status_lulus,status_verifikasi,npm,pelamar,nomor_periode,tahun_periode) values (747,TRUE,TRUE,'1508262813','Alvarez.Lael34',2,'2008');</v>
      </c>
    </row>
    <row r="752" spans="1:11" x14ac:dyDescent="0.35">
      <c r="A752" s="15">
        <v>748</v>
      </c>
      <c r="B752" s="29" t="b">
        <v>1</v>
      </c>
      <c r="C752" s="29" t="b">
        <v>1</v>
      </c>
      <c r="D752" s="30">
        <v>1508262815</v>
      </c>
      <c r="E752" s="40" t="s">
        <v>932</v>
      </c>
      <c r="F752" s="29">
        <v>2</v>
      </c>
      <c r="G752" s="15">
        <f t="shared" si="22"/>
        <v>2008</v>
      </c>
      <c r="H752" t="s">
        <v>3815</v>
      </c>
      <c r="K752" t="str">
        <f t="shared" si="23"/>
        <v>insert into pendaftaran (id,status_lulus,status_verifikasi,npm,pelamar,nomor_periode,tahun_periode) values (748,TRUE,TRUE,'1508262815','Lucas.Burton24',2,'2008');</v>
      </c>
    </row>
    <row r="753" spans="1:11" x14ac:dyDescent="0.35">
      <c r="A753" s="15">
        <v>749</v>
      </c>
      <c r="B753" s="29" t="b">
        <v>1</v>
      </c>
      <c r="C753" s="29" t="b">
        <v>1</v>
      </c>
      <c r="D753" s="30">
        <v>1508262817</v>
      </c>
      <c r="E753" s="40" t="s">
        <v>933</v>
      </c>
      <c r="F753" s="29">
        <v>2</v>
      </c>
      <c r="G753" s="15">
        <f t="shared" si="22"/>
        <v>2008</v>
      </c>
      <c r="H753" t="s">
        <v>3815</v>
      </c>
      <c r="K753" t="str">
        <f t="shared" si="23"/>
        <v>insert into pendaftaran (id,status_lulus,status_verifikasi,npm,pelamar,nomor_periode,tahun_periode) values (749,TRUE,TRUE,'1508262817','Cash.Sierra87',2,'2008');</v>
      </c>
    </row>
    <row r="754" spans="1:11" x14ac:dyDescent="0.35">
      <c r="A754" s="15">
        <v>750</v>
      </c>
      <c r="B754" s="29" t="b">
        <v>1</v>
      </c>
      <c r="C754" s="29" t="b">
        <v>1</v>
      </c>
      <c r="D754" s="30">
        <v>1508262819</v>
      </c>
      <c r="E754" s="40" t="s">
        <v>934</v>
      </c>
      <c r="F754" s="29">
        <v>2</v>
      </c>
      <c r="G754" s="15">
        <f t="shared" si="22"/>
        <v>2008</v>
      </c>
      <c r="H754" t="s">
        <v>3815</v>
      </c>
      <c r="K754" t="str">
        <f t="shared" si="23"/>
        <v>insert into pendaftaran (id,status_lulus,status_verifikasi,npm,pelamar,nomor_periode,tahun_periode) values (750,TRUE,TRUE,'1508262819','Greene.Maggie23',2,'2008');</v>
      </c>
    </row>
    <row r="755" spans="1:11" x14ac:dyDescent="0.35">
      <c r="A755" s="15">
        <v>751</v>
      </c>
      <c r="B755" s="29" t="b">
        <v>1</v>
      </c>
      <c r="C755" s="29" t="b">
        <v>1</v>
      </c>
      <c r="D755" s="30">
        <v>1508262821</v>
      </c>
      <c r="E755" s="40" t="s">
        <v>935</v>
      </c>
      <c r="F755" s="29">
        <v>2</v>
      </c>
      <c r="G755" s="15">
        <f t="shared" si="22"/>
        <v>2008</v>
      </c>
      <c r="H755" t="s">
        <v>3815</v>
      </c>
      <c r="K755" t="str">
        <f t="shared" si="23"/>
        <v>insert into pendaftaran (id,status_lulus,status_verifikasi,npm,pelamar,nomor_periode,tahun_periode) values (751,TRUE,TRUE,'1508262821','Miranda.Elijah5',2,'2008');</v>
      </c>
    </row>
    <row r="756" spans="1:11" x14ac:dyDescent="0.35">
      <c r="A756" s="15">
        <v>752</v>
      </c>
      <c r="B756" s="29" t="b">
        <v>1</v>
      </c>
      <c r="C756" s="29" t="b">
        <v>1</v>
      </c>
      <c r="D756" s="30">
        <v>1508262823</v>
      </c>
      <c r="E756" s="40" t="s">
        <v>936</v>
      </c>
      <c r="F756" s="29">
        <v>2</v>
      </c>
      <c r="G756" s="15">
        <f t="shared" si="22"/>
        <v>2008</v>
      </c>
      <c r="H756" t="s">
        <v>3815</v>
      </c>
      <c r="K756" t="str">
        <f t="shared" si="23"/>
        <v>insert into pendaftaran (id,status_lulus,status_verifikasi,npm,pelamar,nomor_periode,tahun_periode) values (752,TRUE,TRUE,'1508262823','Estrada.Ulysses96',2,'2008');</v>
      </c>
    </row>
    <row r="757" spans="1:11" x14ac:dyDescent="0.35">
      <c r="A757" s="15">
        <v>753</v>
      </c>
      <c r="B757" s="29" t="b">
        <v>1</v>
      </c>
      <c r="C757" s="29" t="b">
        <v>1</v>
      </c>
      <c r="D757" s="30">
        <v>1508262825</v>
      </c>
      <c r="E757" s="40" t="s">
        <v>937</v>
      </c>
      <c r="F757" s="29">
        <v>2</v>
      </c>
      <c r="G757" s="15">
        <f t="shared" si="22"/>
        <v>2008</v>
      </c>
      <c r="H757" t="s">
        <v>3815</v>
      </c>
      <c r="K757" t="str">
        <f t="shared" si="23"/>
        <v>insert into pendaftaran (id,status_lulus,status_verifikasi,npm,pelamar,nomor_periode,tahun_periode) values (753,TRUE,TRUE,'1508262825','Stafford.Maris17',2,'2008');</v>
      </c>
    </row>
    <row r="758" spans="1:11" x14ac:dyDescent="0.35">
      <c r="A758" s="15">
        <v>754</v>
      </c>
      <c r="B758" s="29" t="b">
        <v>1</v>
      </c>
      <c r="C758" s="29" t="b">
        <v>1</v>
      </c>
      <c r="D758" s="30">
        <v>1508262827</v>
      </c>
      <c r="E758" s="40" t="s">
        <v>938</v>
      </c>
      <c r="F758" s="29">
        <v>2</v>
      </c>
      <c r="G758" s="15">
        <f t="shared" si="22"/>
        <v>2008</v>
      </c>
      <c r="H758" t="s">
        <v>3815</v>
      </c>
      <c r="K758" t="str">
        <f t="shared" si="23"/>
        <v>insert into pendaftaran (id,status_lulus,status_verifikasi,npm,pelamar,nomor_periode,tahun_periode) values (754,TRUE,TRUE,'1508262827','Guy.Brenna41',2,'2008');</v>
      </c>
    </row>
    <row r="759" spans="1:11" x14ac:dyDescent="0.35">
      <c r="A759" s="15">
        <v>755</v>
      </c>
      <c r="B759" s="29" t="b">
        <v>1</v>
      </c>
      <c r="C759" s="29" t="b">
        <v>1</v>
      </c>
      <c r="D759" s="30">
        <v>1508262829</v>
      </c>
      <c r="E759" s="40" t="s">
        <v>939</v>
      </c>
      <c r="F759" s="29">
        <v>2</v>
      </c>
      <c r="G759" s="15">
        <f t="shared" si="22"/>
        <v>2008</v>
      </c>
      <c r="H759" t="s">
        <v>3815</v>
      </c>
      <c r="K759" t="str">
        <f t="shared" si="23"/>
        <v>insert into pendaftaran (id,status_lulus,status_verifikasi,npm,pelamar,nomor_periode,tahun_periode) values (755,TRUE,TRUE,'1508262829','Fischer.Kato95',2,'2008');</v>
      </c>
    </row>
    <row r="760" spans="1:11" x14ac:dyDescent="0.35">
      <c r="A760" s="15">
        <v>756</v>
      </c>
      <c r="B760" s="29" t="b">
        <v>1</v>
      </c>
      <c r="C760" s="29" t="b">
        <v>1</v>
      </c>
      <c r="D760" s="30">
        <v>1508262831</v>
      </c>
      <c r="E760" s="40" t="s">
        <v>940</v>
      </c>
      <c r="F760" s="29">
        <v>2</v>
      </c>
      <c r="G760" s="15">
        <f t="shared" si="22"/>
        <v>2008</v>
      </c>
      <c r="H760" t="s">
        <v>3815</v>
      </c>
      <c r="K760" t="str">
        <f t="shared" si="23"/>
        <v>insert into pendaftaran (id,status_lulus,status_verifikasi,npm,pelamar,nomor_periode,tahun_periode) values (756,TRUE,TRUE,'1508262831','Moody.Wesley2',2,'2008');</v>
      </c>
    </row>
    <row r="761" spans="1:11" x14ac:dyDescent="0.35">
      <c r="A761" s="15">
        <v>757</v>
      </c>
      <c r="B761" s="29" t="b">
        <v>1</v>
      </c>
      <c r="C761" s="29" t="b">
        <v>1</v>
      </c>
      <c r="D761" s="30">
        <v>1508262833</v>
      </c>
      <c r="E761" s="40" t="s">
        <v>941</v>
      </c>
      <c r="F761" s="29">
        <v>2</v>
      </c>
      <c r="G761" s="15">
        <f t="shared" si="22"/>
        <v>2008</v>
      </c>
      <c r="H761" t="s">
        <v>3815</v>
      </c>
      <c r="K761" t="str">
        <f t="shared" si="23"/>
        <v>insert into pendaftaran (id,status_lulus,status_verifikasi,npm,pelamar,nomor_periode,tahun_periode) values (757,TRUE,TRUE,'1508262833','Lynch.Kimberley27',2,'2008');</v>
      </c>
    </row>
    <row r="762" spans="1:11" x14ac:dyDescent="0.35">
      <c r="A762" s="15">
        <v>758</v>
      </c>
      <c r="B762" s="29" t="b">
        <v>1</v>
      </c>
      <c r="C762" s="29" t="b">
        <v>1</v>
      </c>
      <c r="D762" s="30">
        <v>1508262835</v>
      </c>
      <c r="E762" s="40" t="s">
        <v>942</v>
      </c>
      <c r="F762" s="29">
        <v>2</v>
      </c>
      <c r="G762" s="15">
        <f t="shared" si="22"/>
        <v>2008</v>
      </c>
      <c r="H762" t="s">
        <v>3815</v>
      </c>
      <c r="K762" t="str">
        <f t="shared" si="23"/>
        <v>insert into pendaftaran (id,status_lulus,status_verifikasi,npm,pelamar,nomor_periode,tahun_periode) values (758,TRUE,TRUE,'1508262835','Riddle.Julie74',2,'2008');</v>
      </c>
    </row>
    <row r="763" spans="1:11" x14ac:dyDescent="0.35">
      <c r="A763" s="15">
        <v>759</v>
      </c>
      <c r="B763" s="29" t="b">
        <v>1</v>
      </c>
      <c r="C763" s="29" t="b">
        <v>1</v>
      </c>
      <c r="D763" s="30">
        <v>1508262837</v>
      </c>
      <c r="E763" s="40" t="s">
        <v>943</v>
      </c>
      <c r="F763" s="29">
        <v>2</v>
      </c>
      <c r="G763" s="15">
        <f t="shared" si="22"/>
        <v>2008</v>
      </c>
      <c r="H763" t="s">
        <v>3815</v>
      </c>
      <c r="K763" t="str">
        <f t="shared" si="23"/>
        <v>insert into pendaftaran (id,status_lulus,status_verifikasi,npm,pelamar,nomor_periode,tahun_periode) values (759,TRUE,TRUE,'1508262837','Hancock.Alfreda49',2,'2008');</v>
      </c>
    </row>
    <row r="764" spans="1:11" x14ac:dyDescent="0.35">
      <c r="A764" s="15">
        <v>760</v>
      </c>
      <c r="B764" s="29" t="b">
        <v>1</v>
      </c>
      <c r="C764" s="29" t="b">
        <v>1</v>
      </c>
      <c r="D764" s="30">
        <v>1508262839</v>
      </c>
      <c r="E764" s="40" t="s">
        <v>944</v>
      </c>
      <c r="F764" s="29">
        <v>2</v>
      </c>
      <c r="G764" s="15">
        <f t="shared" si="22"/>
        <v>2008</v>
      </c>
      <c r="H764" t="s">
        <v>3815</v>
      </c>
      <c r="K764" t="str">
        <f t="shared" si="23"/>
        <v>insert into pendaftaran (id,status_lulus,status_verifikasi,npm,pelamar,nomor_periode,tahun_periode) values (760,TRUE,TRUE,'1508262839','Pace.Victoria83',2,'2008');</v>
      </c>
    </row>
    <row r="765" spans="1:11" x14ac:dyDescent="0.35">
      <c r="A765" s="15">
        <v>761</v>
      </c>
      <c r="B765" s="29" t="b">
        <v>1</v>
      </c>
      <c r="C765" s="29" t="b">
        <v>1</v>
      </c>
      <c r="D765" s="30">
        <v>1508262841</v>
      </c>
      <c r="E765" s="40" t="s">
        <v>945</v>
      </c>
      <c r="F765" s="29">
        <v>2</v>
      </c>
      <c r="G765" s="15">
        <f t="shared" si="22"/>
        <v>2008</v>
      </c>
      <c r="H765" t="s">
        <v>3815</v>
      </c>
      <c r="K765" t="str">
        <f t="shared" si="23"/>
        <v>insert into pendaftaran (id,status_lulus,status_verifikasi,npm,pelamar,nomor_periode,tahun_periode) values (761,TRUE,TRUE,'1508262841','Conley.Sylvia58',2,'2008');</v>
      </c>
    </row>
    <row r="766" spans="1:11" x14ac:dyDescent="0.35">
      <c r="A766" s="15">
        <v>762</v>
      </c>
      <c r="B766" t="b">
        <v>0</v>
      </c>
      <c r="C766" t="b">
        <v>0</v>
      </c>
      <c r="D766" s="30">
        <v>1508262843</v>
      </c>
      <c r="E766" s="17" t="s">
        <v>687</v>
      </c>
      <c r="F766" s="29">
        <v>3</v>
      </c>
      <c r="G766" s="15">
        <f t="shared" si="22"/>
        <v>2009</v>
      </c>
      <c r="H766" t="s">
        <v>3815</v>
      </c>
      <c r="K766" t="str">
        <f t="shared" si="23"/>
        <v>insert into pendaftaran (id,status_lulus,status_verifikasi,npm,pelamar,nomor_periode,tahun_periode) values (762,FALSE,FALSE,'1508262843','Mathews.Kato5',3,'2009');</v>
      </c>
    </row>
    <row r="767" spans="1:11" x14ac:dyDescent="0.35">
      <c r="A767" s="15">
        <v>763</v>
      </c>
      <c r="B767" t="b">
        <v>0</v>
      </c>
      <c r="C767" s="29" t="b">
        <v>1</v>
      </c>
      <c r="D767" s="30">
        <v>1508262845</v>
      </c>
      <c r="E767" t="s">
        <v>688</v>
      </c>
      <c r="F767" s="29">
        <v>3</v>
      </c>
      <c r="G767" s="15">
        <f t="shared" si="22"/>
        <v>2009</v>
      </c>
      <c r="H767" t="s">
        <v>3815</v>
      </c>
      <c r="K767" t="str">
        <f t="shared" si="23"/>
        <v>insert into pendaftaran (id,status_lulus,status_verifikasi,npm,pelamar,nomor_periode,tahun_periode) values (763,FALSE,TRUE,'1508262845','Andrews.Leo13',3,'2009');</v>
      </c>
    </row>
    <row r="768" spans="1:11" x14ac:dyDescent="0.35">
      <c r="A768" s="15">
        <v>764</v>
      </c>
      <c r="B768" t="b">
        <v>0</v>
      </c>
      <c r="C768" s="29" t="b">
        <v>1</v>
      </c>
      <c r="D768" s="30">
        <v>1508262847</v>
      </c>
      <c r="E768" t="s">
        <v>689</v>
      </c>
      <c r="F768" s="29">
        <v>3</v>
      </c>
      <c r="G768" s="15">
        <f t="shared" si="22"/>
        <v>2009</v>
      </c>
      <c r="H768" t="s">
        <v>3815</v>
      </c>
      <c r="K768" t="str">
        <f t="shared" si="23"/>
        <v>insert into pendaftaran (id,status_lulus,status_verifikasi,npm,pelamar,nomor_periode,tahun_periode) values (764,FALSE,TRUE,'1508262847','Cote.Sonia87',3,'2009');</v>
      </c>
    </row>
    <row r="769" spans="1:11" x14ac:dyDescent="0.35">
      <c r="A769" s="15">
        <v>765</v>
      </c>
      <c r="B769" t="b">
        <v>0</v>
      </c>
      <c r="C769" s="29" t="b">
        <v>1</v>
      </c>
      <c r="D769" s="30">
        <v>1508262849</v>
      </c>
      <c r="E769" t="s">
        <v>690</v>
      </c>
      <c r="F769" s="29">
        <v>3</v>
      </c>
      <c r="G769" s="15">
        <f t="shared" si="22"/>
        <v>2009</v>
      </c>
      <c r="H769" t="s">
        <v>3815</v>
      </c>
      <c r="K769" t="str">
        <f t="shared" si="23"/>
        <v>insert into pendaftaran (id,status_lulus,status_verifikasi,npm,pelamar,nomor_periode,tahun_periode) values (765,FALSE,TRUE,'1508262849','Chandler.Grace42',3,'2009');</v>
      </c>
    </row>
    <row r="770" spans="1:11" x14ac:dyDescent="0.35">
      <c r="A770" s="15">
        <v>766</v>
      </c>
      <c r="B770" t="b">
        <v>0</v>
      </c>
      <c r="C770" s="29" t="b">
        <v>1</v>
      </c>
      <c r="D770" s="30">
        <v>1508262851</v>
      </c>
      <c r="E770" t="s">
        <v>691</v>
      </c>
      <c r="F770" s="29">
        <v>3</v>
      </c>
      <c r="G770" s="15">
        <f t="shared" si="22"/>
        <v>2009</v>
      </c>
      <c r="H770" t="s">
        <v>3815</v>
      </c>
      <c r="K770" t="str">
        <f t="shared" si="23"/>
        <v>insert into pendaftaran (id,status_lulus,status_verifikasi,npm,pelamar,nomor_periode,tahun_periode) values (766,FALSE,TRUE,'1508262851','Carter.Ebony43',3,'2009');</v>
      </c>
    </row>
    <row r="771" spans="1:11" x14ac:dyDescent="0.35">
      <c r="A771" s="15">
        <v>767</v>
      </c>
      <c r="B771" t="b">
        <v>0</v>
      </c>
      <c r="C771" s="29" t="b">
        <v>1</v>
      </c>
      <c r="D771" s="30">
        <v>1508262853</v>
      </c>
      <c r="E771" t="s">
        <v>692</v>
      </c>
      <c r="F771" s="29">
        <v>3</v>
      </c>
      <c r="G771" s="15">
        <f t="shared" si="22"/>
        <v>2009</v>
      </c>
      <c r="H771" t="s">
        <v>3815</v>
      </c>
      <c r="K771" t="str">
        <f t="shared" si="23"/>
        <v>insert into pendaftaran (id,status_lulus,status_verifikasi,npm,pelamar,nomor_periode,tahun_periode) values (767,FALSE,TRUE,'1508262853','Boone.Rhea42',3,'2009');</v>
      </c>
    </row>
    <row r="772" spans="1:11" x14ac:dyDescent="0.35">
      <c r="A772" s="15">
        <v>768</v>
      </c>
      <c r="B772" t="b">
        <v>0</v>
      </c>
      <c r="C772" s="29" t="b">
        <v>1</v>
      </c>
      <c r="D772" s="30">
        <v>1508262855</v>
      </c>
      <c r="E772" t="s">
        <v>693</v>
      </c>
      <c r="F772" s="29">
        <v>3</v>
      </c>
      <c r="G772" s="15">
        <f t="shared" si="22"/>
        <v>2009</v>
      </c>
      <c r="H772" t="s">
        <v>3815</v>
      </c>
      <c r="K772" t="str">
        <f t="shared" si="23"/>
        <v>insert into pendaftaran (id,status_lulus,status_verifikasi,npm,pelamar,nomor_periode,tahun_periode) values (768,FALSE,TRUE,'1508262855','Sloan.Kane71',3,'2009');</v>
      </c>
    </row>
    <row r="773" spans="1:11" x14ac:dyDescent="0.35">
      <c r="A773" s="15">
        <v>769</v>
      </c>
      <c r="B773" t="b">
        <v>0</v>
      </c>
      <c r="C773" s="29" t="b">
        <v>1</v>
      </c>
      <c r="D773" s="30">
        <v>1508262857</v>
      </c>
      <c r="E773" t="s">
        <v>694</v>
      </c>
      <c r="F773" s="29">
        <v>3</v>
      </c>
      <c r="G773" s="15">
        <f t="shared" si="22"/>
        <v>2009</v>
      </c>
      <c r="H773" t="s">
        <v>3815</v>
      </c>
      <c r="K773" t="str">
        <f t="shared" si="23"/>
        <v>insert into pendaftaran (id,status_lulus,status_verifikasi,npm,pelamar,nomor_periode,tahun_periode) values (769,FALSE,TRUE,'1508262857','Harvey.Hayes40',3,'2009');</v>
      </c>
    </row>
    <row r="774" spans="1:11" x14ac:dyDescent="0.35">
      <c r="A774" s="15">
        <v>770</v>
      </c>
      <c r="B774" t="b">
        <v>0</v>
      </c>
      <c r="C774" s="29" t="b">
        <v>1</v>
      </c>
      <c r="D774" s="30">
        <v>1508262859</v>
      </c>
      <c r="E774" t="s">
        <v>695</v>
      </c>
      <c r="F774" s="29">
        <v>3</v>
      </c>
      <c r="G774" s="15">
        <f t="shared" ref="G774:G837" si="24">IF(F774=1,2007,IF(F774=2,2008,2009))</f>
        <v>2009</v>
      </c>
      <c r="H774" t="s">
        <v>3815</v>
      </c>
      <c r="K774" t="str">
        <f t="shared" ref="K774:K837" si="25">CONCATENATE($K$4,A774,",",B774,",",C774,",","'",D774,"'",",","'",E774,"'",",",F774,",","'",G774,"'",")",";")</f>
        <v>insert into pendaftaran (id,status_lulus,status_verifikasi,npm,pelamar,nomor_periode,tahun_periode) values (770,FALSE,TRUE,'1508262859','Wilkins.Knox48',3,'2009');</v>
      </c>
    </row>
    <row r="775" spans="1:11" x14ac:dyDescent="0.35">
      <c r="A775" s="15">
        <v>771</v>
      </c>
      <c r="B775" t="b">
        <v>0</v>
      </c>
      <c r="C775" s="29" t="b">
        <v>1</v>
      </c>
      <c r="D775" s="30">
        <v>1508262861</v>
      </c>
      <c r="E775" t="s">
        <v>696</v>
      </c>
      <c r="F775" s="29">
        <v>3</v>
      </c>
      <c r="G775" s="15">
        <f t="shared" si="24"/>
        <v>2009</v>
      </c>
      <c r="H775" t="s">
        <v>3815</v>
      </c>
      <c r="K775" t="str">
        <f t="shared" si="25"/>
        <v>insert into pendaftaran (id,status_lulus,status_verifikasi,npm,pelamar,nomor_periode,tahun_periode) values (771,FALSE,TRUE,'1508262861','Chan.Beck3',3,'2009');</v>
      </c>
    </row>
    <row r="776" spans="1:11" x14ac:dyDescent="0.35">
      <c r="A776" s="15">
        <v>772</v>
      </c>
      <c r="B776" t="b">
        <v>0</v>
      </c>
      <c r="C776" s="29" t="b">
        <v>1</v>
      </c>
      <c r="D776" s="30">
        <v>1508262863</v>
      </c>
      <c r="E776" t="s">
        <v>697</v>
      </c>
      <c r="F776" s="29">
        <v>3</v>
      </c>
      <c r="G776" s="15">
        <f t="shared" si="24"/>
        <v>2009</v>
      </c>
      <c r="H776" t="s">
        <v>3815</v>
      </c>
      <c r="K776" t="str">
        <f t="shared" si="25"/>
        <v>insert into pendaftaran (id,status_lulus,status_verifikasi,npm,pelamar,nomor_periode,tahun_periode) values (772,FALSE,TRUE,'1508262863','Hinton.Vivian14',3,'2009');</v>
      </c>
    </row>
    <row r="777" spans="1:11" x14ac:dyDescent="0.35">
      <c r="A777" s="15">
        <v>773</v>
      </c>
      <c r="B777" t="b">
        <v>0</v>
      </c>
      <c r="C777" s="29" t="b">
        <v>1</v>
      </c>
      <c r="D777" s="30">
        <v>1508262865</v>
      </c>
      <c r="E777" t="s">
        <v>698</v>
      </c>
      <c r="F777" s="29">
        <v>3</v>
      </c>
      <c r="G777" s="15">
        <f t="shared" si="24"/>
        <v>2009</v>
      </c>
      <c r="H777" t="s">
        <v>3815</v>
      </c>
      <c r="K777" t="str">
        <f t="shared" si="25"/>
        <v>insert into pendaftaran (id,status_lulus,status_verifikasi,npm,pelamar,nomor_periode,tahun_periode) values (773,FALSE,TRUE,'1508262865','Pennington.Hammett78',3,'2009');</v>
      </c>
    </row>
    <row r="778" spans="1:11" x14ac:dyDescent="0.35">
      <c r="A778" s="15">
        <v>774</v>
      </c>
      <c r="B778" t="b">
        <v>0</v>
      </c>
      <c r="C778" s="29" t="b">
        <v>1</v>
      </c>
      <c r="D778" s="30">
        <v>1508262867</v>
      </c>
      <c r="E778" t="s">
        <v>699</v>
      </c>
      <c r="F778" s="29">
        <v>3</v>
      </c>
      <c r="G778" s="15">
        <f t="shared" si="24"/>
        <v>2009</v>
      </c>
      <c r="H778" t="s">
        <v>3815</v>
      </c>
      <c r="K778" t="str">
        <f t="shared" si="25"/>
        <v>insert into pendaftaran (id,status_lulus,status_verifikasi,npm,pelamar,nomor_periode,tahun_periode) values (774,FALSE,TRUE,'1508262867','Reid.Imani99',3,'2009');</v>
      </c>
    </row>
    <row r="779" spans="1:11" x14ac:dyDescent="0.35">
      <c r="A779" s="15">
        <v>775</v>
      </c>
      <c r="B779" t="b">
        <v>0</v>
      </c>
      <c r="C779" t="b">
        <v>0</v>
      </c>
      <c r="D779" s="30">
        <v>1508262869</v>
      </c>
      <c r="E779" t="s">
        <v>700</v>
      </c>
      <c r="F779" s="29">
        <v>3</v>
      </c>
      <c r="G779" s="15">
        <f t="shared" si="24"/>
        <v>2009</v>
      </c>
      <c r="H779" t="s">
        <v>3815</v>
      </c>
      <c r="K779" t="str">
        <f t="shared" si="25"/>
        <v>insert into pendaftaran (id,status_lulus,status_verifikasi,npm,pelamar,nomor_periode,tahun_periode) values (775,FALSE,FALSE,'1508262869','Snyder.Jakeem77',3,'2009');</v>
      </c>
    </row>
    <row r="780" spans="1:11" x14ac:dyDescent="0.35">
      <c r="A780" s="15">
        <v>776</v>
      </c>
      <c r="B780" t="b">
        <v>0</v>
      </c>
      <c r="C780" t="b">
        <v>0</v>
      </c>
      <c r="D780" s="30">
        <v>1508262871</v>
      </c>
      <c r="E780" t="s">
        <v>701</v>
      </c>
      <c r="F780" s="29">
        <v>3</v>
      </c>
      <c r="G780" s="15">
        <f t="shared" si="24"/>
        <v>2009</v>
      </c>
      <c r="H780" t="s">
        <v>3815</v>
      </c>
      <c r="K780" t="str">
        <f t="shared" si="25"/>
        <v>insert into pendaftaran (id,status_lulus,status_verifikasi,npm,pelamar,nomor_periode,tahun_periode) values (776,FALSE,FALSE,'1508262871','Haynes.Isabella41',3,'2009');</v>
      </c>
    </row>
    <row r="781" spans="1:11" x14ac:dyDescent="0.35">
      <c r="A781" s="15">
        <v>777</v>
      </c>
      <c r="B781" t="b">
        <v>0</v>
      </c>
      <c r="C781" t="b">
        <v>0</v>
      </c>
      <c r="D781" s="30">
        <v>1508262873</v>
      </c>
      <c r="E781" t="s">
        <v>702</v>
      </c>
      <c r="F781" s="29">
        <v>3</v>
      </c>
      <c r="G781" s="15">
        <f t="shared" si="24"/>
        <v>2009</v>
      </c>
      <c r="H781" t="s">
        <v>3815</v>
      </c>
      <c r="K781" t="str">
        <f t="shared" si="25"/>
        <v>insert into pendaftaran (id,status_lulus,status_verifikasi,npm,pelamar,nomor_periode,tahun_periode) values (777,FALSE,FALSE,'1508262873','Randall.Remedios78',3,'2009');</v>
      </c>
    </row>
    <row r="782" spans="1:11" x14ac:dyDescent="0.35">
      <c r="A782" s="15">
        <v>778</v>
      </c>
      <c r="B782" t="b">
        <v>0</v>
      </c>
      <c r="C782" t="b">
        <v>0</v>
      </c>
      <c r="D782" s="30">
        <v>1508262875</v>
      </c>
      <c r="E782" t="s">
        <v>703</v>
      </c>
      <c r="F782" s="29">
        <v>3</v>
      </c>
      <c r="G782" s="15">
        <f t="shared" si="24"/>
        <v>2009</v>
      </c>
      <c r="H782" t="s">
        <v>3815</v>
      </c>
      <c r="K782" t="str">
        <f t="shared" si="25"/>
        <v>insert into pendaftaran (id,status_lulus,status_verifikasi,npm,pelamar,nomor_periode,tahun_periode) values (778,FALSE,FALSE,'1508262875','Snider.Phillip9',3,'2009');</v>
      </c>
    </row>
    <row r="783" spans="1:11" x14ac:dyDescent="0.35">
      <c r="A783" s="15">
        <v>779</v>
      </c>
      <c r="B783" t="b">
        <v>0</v>
      </c>
      <c r="C783" t="b">
        <v>0</v>
      </c>
      <c r="D783" s="30">
        <v>1508262877</v>
      </c>
      <c r="E783" t="s">
        <v>704</v>
      </c>
      <c r="F783" s="29">
        <v>3</v>
      </c>
      <c r="G783" s="15">
        <f t="shared" si="24"/>
        <v>2009</v>
      </c>
      <c r="H783" t="s">
        <v>3815</v>
      </c>
      <c r="K783" t="str">
        <f t="shared" si="25"/>
        <v>insert into pendaftaran (id,status_lulus,status_verifikasi,npm,pelamar,nomor_periode,tahun_periode) values (779,FALSE,FALSE,'1508262877','Brown.Simon42',3,'2009');</v>
      </c>
    </row>
    <row r="784" spans="1:11" x14ac:dyDescent="0.35">
      <c r="A784" s="15">
        <v>780</v>
      </c>
      <c r="B784" t="b">
        <v>0</v>
      </c>
      <c r="C784" t="b">
        <v>0</v>
      </c>
      <c r="D784" s="30">
        <v>1508262879</v>
      </c>
      <c r="E784" t="s">
        <v>705</v>
      </c>
      <c r="F784" s="29">
        <v>3</v>
      </c>
      <c r="G784" s="15">
        <f t="shared" si="24"/>
        <v>2009</v>
      </c>
      <c r="H784" t="s">
        <v>3815</v>
      </c>
      <c r="K784" t="str">
        <f t="shared" si="25"/>
        <v>insert into pendaftaran (id,status_lulus,status_verifikasi,npm,pelamar,nomor_periode,tahun_periode) values (780,FALSE,FALSE,'1508262879','Bryan.Maggy31',3,'2009');</v>
      </c>
    </row>
    <row r="785" spans="1:11" x14ac:dyDescent="0.35">
      <c r="A785" s="15">
        <v>781</v>
      </c>
      <c r="B785" t="b">
        <v>0</v>
      </c>
      <c r="C785" t="b">
        <v>0</v>
      </c>
      <c r="D785" s="30">
        <v>1508262881</v>
      </c>
      <c r="E785" t="s">
        <v>706</v>
      </c>
      <c r="F785" s="29">
        <v>3</v>
      </c>
      <c r="G785" s="15">
        <f t="shared" si="24"/>
        <v>2009</v>
      </c>
      <c r="H785" t="s">
        <v>3815</v>
      </c>
      <c r="K785" t="str">
        <f t="shared" si="25"/>
        <v>insert into pendaftaran (id,status_lulus,status_verifikasi,npm,pelamar,nomor_periode,tahun_periode) values (781,FALSE,FALSE,'1508262881','Hooper.Juliet59',3,'2009');</v>
      </c>
    </row>
    <row r="786" spans="1:11" x14ac:dyDescent="0.35">
      <c r="A786" s="15">
        <v>782</v>
      </c>
      <c r="B786" t="b">
        <v>0</v>
      </c>
      <c r="C786" t="b">
        <v>0</v>
      </c>
      <c r="D786" s="30">
        <v>1508262883</v>
      </c>
      <c r="E786" t="s">
        <v>707</v>
      </c>
      <c r="F786" s="29">
        <v>3</v>
      </c>
      <c r="G786" s="15">
        <f t="shared" si="24"/>
        <v>2009</v>
      </c>
      <c r="H786" t="s">
        <v>3815</v>
      </c>
      <c r="K786" t="str">
        <f t="shared" si="25"/>
        <v>insert into pendaftaran (id,status_lulus,status_verifikasi,npm,pelamar,nomor_periode,tahun_periode) values (782,FALSE,FALSE,'1508262883','Mckinney.Dacey28',3,'2009');</v>
      </c>
    </row>
    <row r="787" spans="1:11" x14ac:dyDescent="0.35">
      <c r="A787" s="15">
        <v>783</v>
      </c>
      <c r="B787" t="b">
        <v>0</v>
      </c>
      <c r="C787" s="29" t="b">
        <v>1</v>
      </c>
      <c r="D787" s="30">
        <v>1508262885</v>
      </c>
      <c r="E787" t="s">
        <v>708</v>
      </c>
      <c r="F787" s="29">
        <v>3</v>
      </c>
      <c r="G787" s="15">
        <f t="shared" si="24"/>
        <v>2009</v>
      </c>
      <c r="H787" t="s">
        <v>3815</v>
      </c>
      <c r="K787" t="str">
        <f t="shared" si="25"/>
        <v>insert into pendaftaran (id,status_lulus,status_verifikasi,npm,pelamar,nomor_periode,tahun_periode) values (783,FALSE,TRUE,'1508262885','Flynn.Heather100',3,'2009');</v>
      </c>
    </row>
    <row r="788" spans="1:11" x14ac:dyDescent="0.35">
      <c r="A788" s="15">
        <v>784</v>
      </c>
      <c r="B788" t="b">
        <v>0</v>
      </c>
      <c r="C788" s="29" t="b">
        <v>1</v>
      </c>
      <c r="D788" s="30">
        <v>1508262887</v>
      </c>
      <c r="E788" t="s">
        <v>709</v>
      </c>
      <c r="F788" s="29">
        <v>3</v>
      </c>
      <c r="G788" s="15">
        <f t="shared" si="24"/>
        <v>2009</v>
      </c>
      <c r="H788" t="s">
        <v>3815</v>
      </c>
      <c r="K788" t="str">
        <f t="shared" si="25"/>
        <v>insert into pendaftaran (id,status_lulus,status_verifikasi,npm,pelamar,nomor_periode,tahun_periode) values (784,FALSE,TRUE,'1508262887','Sheppard.Hiram65',3,'2009');</v>
      </c>
    </row>
    <row r="789" spans="1:11" x14ac:dyDescent="0.35">
      <c r="A789" s="15">
        <v>785</v>
      </c>
      <c r="B789" t="b">
        <v>0</v>
      </c>
      <c r="C789" s="29" t="b">
        <v>1</v>
      </c>
      <c r="D789" s="30">
        <v>1508262889</v>
      </c>
      <c r="E789" t="s">
        <v>710</v>
      </c>
      <c r="F789" s="29">
        <v>3</v>
      </c>
      <c r="G789" s="15">
        <f t="shared" si="24"/>
        <v>2009</v>
      </c>
      <c r="H789" t="s">
        <v>3815</v>
      </c>
      <c r="K789" t="str">
        <f t="shared" si="25"/>
        <v>insert into pendaftaran (id,status_lulus,status_verifikasi,npm,pelamar,nomor_periode,tahun_periode) values (785,FALSE,TRUE,'1508262889','Wilkins.Dillon80',3,'2009');</v>
      </c>
    </row>
    <row r="790" spans="1:11" x14ac:dyDescent="0.35">
      <c r="A790" s="15">
        <v>786</v>
      </c>
      <c r="B790" t="b">
        <v>0</v>
      </c>
      <c r="C790" s="29" t="b">
        <v>1</v>
      </c>
      <c r="D790" s="30">
        <v>1508262891</v>
      </c>
      <c r="E790" t="s">
        <v>711</v>
      </c>
      <c r="F790" s="29">
        <v>3</v>
      </c>
      <c r="G790" s="15">
        <f t="shared" si="24"/>
        <v>2009</v>
      </c>
      <c r="H790" t="s">
        <v>3815</v>
      </c>
      <c r="K790" t="str">
        <f t="shared" si="25"/>
        <v>insert into pendaftaran (id,status_lulus,status_verifikasi,npm,pelamar,nomor_periode,tahun_periode) values (786,FALSE,TRUE,'1508262891','Velez.Wyoming83',3,'2009');</v>
      </c>
    </row>
    <row r="791" spans="1:11" x14ac:dyDescent="0.35">
      <c r="A791" s="15">
        <v>787</v>
      </c>
      <c r="B791" t="b">
        <v>0</v>
      </c>
      <c r="C791" s="29" t="b">
        <v>1</v>
      </c>
      <c r="D791" s="30">
        <v>1508262893</v>
      </c>
      <c r="E791" t="s">
        <v>712</v>
      </c>
      <c r="F791" s="29">
        <v>3</v>
      </c>
      <c r="G791" s="15">
        <f t="shared" si="24"/>
        <v>2009</v>
      </c>
      <c r="H791" t="s">
        <v>3815</v>
      </c>
      <c r="K791" t="str">
        <f t="shared" si="25"/>
        <v>insert into pendaftaran (id,status_lulus,status_verifikasi,npm,pelamar,nomor_periode,tahun_periode) values (787,FALSE,TRUE,'1508262893','Mays.Quin98',3,'2009');</v>
      </c>
    </row>
    <row r="792" spans="1:11" x14ac:dyDescent="0.35">
      <c r="A792" s="15">
        <v>788</v>
      </c>
      <c r="B792" t="b">
        <v>0</v>
      </c>
      <c r="C792" s="29" t="b">
        <v>1</v>
      </c>
      <c r="D792" s="30">
        <v>1508262895</v>
      </c>
      <c r="E792" t="s">
        <v>713</v>
      </c>
      <c r="F792" s="29">
        <v>3</v>
      </c>
      <c r="G792" s="15">
        <f t="shared" si="24"/>
        <v>2009</v>
      </c>
      <c r="H792" t="s">
        <v>3815</v>
      </c>
      <c r="K792" t="str">
        <f t="shared" si="25"/>
        <v>insert into pendaftaran (id,status_lulus,status_verifikasi,npm,pelamar,nomor_periode,tahun_periode) values (788,FALSE,TRUE,'1508262895','Daniels.Nicholas77',3,'2009');</v>
      </c>
    </row>
    <row r="793" spans="1:11" x14ac:dyDescent="0.35">
      <c r="A793" s="15">
        <v>789</v>
      </c>
      <c r="B793" t="b">
        <v>0</v>
      </c>
      <c r="C793" s="29" t="b">
        <v>1</v>
      </c>
      <c r="D793" s="30">
        <v>1508262897</v>
      </c>
      <c r="E793" t="s">
        <v>714</v>
      </c>
      <c r="F793" s="29">
        <v>3</v>
      </c>
      <c r="G793" s="15">
        <f t="shared" si="24"/>
        <v>2009</v>
      </c>
      <c r="H793" t="s">
        <v>3815</v>
      </c>
      <c r="K793" t="str">
        <f t="shared" si="25"/>
        <v>insert into pendaftaran (id,status_lulus,status_verifikasi,npm,pelamar,nomor_periode,tahun_periode) values (789,FALSE,TRUE,'1508262897','Maynard.Jordan71',3,'2009');</v>
      </c>
    </row>
    <row r="794" spans="1:11" x14ac:dyDescent="0.35">
      <c r="A794" s="15">
        <v>790</v>
      </c>
      <c r="B794" t="b">
        <v>0</v>
      </c>
      <c r="C794" s="29" t="b">
        <v>1</v>
      </c>
      <c r="D794" s="30">
        <v>1508262899</v>
      </c>
      <c r="E794" t="s">
        <v>715</v>
      </c>
      <c r="F794" s="29">
        <v>3</v>
      </c>
      <c r="G794" s="15">
        <f t="shared" si="24"/>
        <v>2009</v>
      </c>
      <c r="H794" t="s">
        <v>3815</v>
      </c>
      <c r="K794" t="str">
        <f t="shared" si="25"/>
        <v>insert into pendaftaran (id,status_lulus,status_verifikasi,npm,pelamar,nomor_periode,tahun_periode) values (790,FALSE,TRUE,'1508262899','Lee.Phillip23',3,'2009');</v>
      </c>
    </row>
    <row r="795" spans="1:11" x14ac:dyDescent="0.35">
      <c r="A795" s="15">
        <v>791</v>
      </c>
      <c r="B795" t="b">
        <v>0</v>
      </c>
      <c r="C795" s="29" t="b">
        <v>1</v>
      </c>
      <c r="D795" s="30">
        <v>1508262901</v>
      </c>
      <c r="E795" t="s">
        <v>716</v>
      </c>
      <c r="F795" s="29">
        <v>3</v>
      </c>
      <c r="G795" s="15">
        <f t="shared" si="24"/>
        <v>2009</v>
      </c>
      <c r="H795" t="s">
        <v>3815</v>
      </c>
      <c r="K795" t="str">
        <f t="shared" si="25"/>
        <v>insert into pendaftaran (id,status_lulus,status_verifikasi,npm,pelamar,nomor_periode,tahun_periode) values (791,FALSE,TRUE,'1508262901','Aguirre.Xantha24',3,'2009');</v>
      </c>
    </row>
    <row r="796" spans="1:11" x14ac:dyDescent="0.35">
      <c r="A796" s="15">
        <v>792</v>
      </c>
      <c r="B796" t="b">
        <v>0</v>
      </c>
      <c r="C796" t="b">
        <v>0</v>
      </c>
      <c r="D796" s="30">
        <v>1508262903</v>
      </c>
      <c r="E796" t="s">
        <v>717</v>
      </c>
      <c r="F796" s="29">
        <v>3</v>
      </c>
      <c r="G796" s="15">
        <f t="shared" si="24"/>
        <v>2009</v>
      </c>
      <c r="H796" t="s">
        <v>3815</v>
      </c>
      <c r="K796" t="str">
        <f t="shared" si="25"/>
        <v>insert into pendaftaran (id,status_lulus,status_verifikasi,npm,pelamar,nomor_periode,tahun_periode) values (792,FALSE,FALSE,'1508262903','Oneill.Hollee91',3,'2009');</v>
      </c>
    </row>
    <row r="797" spans="1:11" x14ac:dyDescent="0.35">
      <c r="A797" s="15">
        <v>793</v>
      </c>
      <c r="B797" t="b">
        <v>0</v>
      </c>
      <c r="C797" t="b">
        <v>0</v>
      </c>
      <c r="D797" s="30">
        <v>1508262905</v>
      </c>
      <c r="E797" t="s">
        <v>718</v>
      </c>
      <c r="F797" s="29">
        <v>3</v>
      </c>
      <c r="G797" s="15">
        <f t="shared" si="24"/>
        <v>2009</v>
      </c>
      <c r="H797" t="s">
        <v>3815</v>
      </c>
      <c r="K797" t="str">
        <f t="shared" si="25"/>
        <v>insert into pendaftaran (id,status_lulus,status_verifikasi,npm,pelamar,nomor_periode,tahun_periode) values (793,FALSE,FALSE,'1508262905','Madden.Meghan98',3,'2009');</v>
      </c>
    </row>
    <row r="798" spans="1:11" x14ac:dyDescent="0.35">
      <c r="A798" s="15">
        <v>794</v>
      </c>
      <c r="B798" t="b">
        <v>0</v>
      </c>
      <c r="C798" t="b">
        <v>0</v>
      </c>
      <c r="D798" s="30">
        <v>1508262907</v>
      </c>
      <c r="E798" t="s">
        <v>719</v>
      </c>
      <c r="F798" s="29">
        <v>3</v>
      </c>
      <c r="G798" s="15">
        <f t="shared" si="24"/>
        <v>2009</v>
      </c>
      <c r="H798" t="s">
        <v>3815</v>
      </c>
      <c r="K798" t="str">
        <f t="shared" si="25"/>
        <v>insert into pendaftaran (id,status_lulus,status_verifikasi,npm,pelamar,nomor_periode,tahun_periode) values (794,FALSE,FALSE,'1508262907','Fischer.Samantha75',3,'2009');</v>
      </c>
    </row>
    <row r="799" spans="1:11" x14ac:dyDescent="0.35">
      <c r="A799" s="15">
        <v>795</v>
      </c>
      <c r="B799" t="b">
        <v>0</v>
      </c>
      <c r="C799" t="b">
        <v>0</v>
      </c>
      <c r="D799" s="30">
        <v>1508262909</v>
      </c>
      <c r="E799" t="s">
        <v>720</v>
      </c>
      <c r="F799" s="29">
        <v>3</v>
      </c>
      <c r="G799" s="15">
        <f t="shared" si="24"/>
        <v>2009</v>
      </c>
      <c r="H799" t="s">
        <v>3815</v>
      </c>
      <c r="K799" t="str">
        <f t="shared" si="25"/>
        <v>insert into pendaftaran (id,status_lulus,status_verifikasi,npm,pelamar,nomor_periode,tahun_periode) values (795,FALSE,FALSE,'1508262909','Lester.Xena97',3,'2009');</v>
      </c>
    </row>
    <row r="800" spans="1:11" x14ac:dyDescent="0.35">
      <c r="A800" s="15">
        <v>796</v>
      </c>
      <c r="B800" t="b">
        <v>0</v>
      </c>
      <c r="C800" t="b">
        <v>0</v>
      </c>
      <c r="D800" s="30">
        <v>1508262911</v>
      </c>
      <c r="E800" t="s">
        <v>721</v>
      </c>
      <c r="F800" s="29">
        <v>3</v>
      </c>
      <c r="G800" s="15">
        <f t="shared" si="24"/>
        <v>2009</v>
      </c>
      <c r="H800" t="s">
        <v>3815</v>
      </c>
      <c r="K800" t="str">
        <f t="shared" si="25"/>
        <v>insert into pendaftaran (id,status_lulus,status_verifikasi,npm,pelamar,nomor_periode,tahun_periode) values (796,FALSE,FALSE,'1508262911','Tanner.Lareina50',3,'2009');</v>
      </c>
    </row>
    <row r="801" spans="1:11" x14ac:dyDescent="0.35">
      <c r="A801" s="15">
        <v>797</v>
      </c>
      <c r="B801" t="b">
        <v>0</v>
      </c>
      <c r="C801" t="b">
        <v>0</v>
      </c>
      <c r="D801" s="30">
        <v>1508262913</v>
      </c>
      <c r="E801" t="s">
        <v>722</v>
      </c>
      <c r="F801" s="29">
        <v>3</v>
      </c>
      <c r="G801" s="15">
        <f t="shared" si="24"/>
        <v>2009</v>
      </c>
      <c r="H801" t="s">
        <v>3815</v>
      </c>
      <c r="K801" t="str">
        <f t="shared" si="25"/>
        <v>insert into pendaftaran (id,status_lulus,status_verifikasi,npm,pelamar,nomor_periode,tahun_periode) values (797,FALSE,FALSE,'1508262913','Blake.Angelica72',3,'2009');</v>
      </c>
    </row>
    <row r="802" spans="1:11" x14ac:dyDescent="0.35">
      <c r="A802" s="15">
        <v>798</v>
      </c>
      <c r="B802" t="b">
        <v>0</v>
      </c>
      <c r="C802" t="b">
        <v>0</v>
      </c>
      <c r="D802" s="30">
        <v>1508262915</v>
      </c>
      <c r="E802" t="s">
        <v>723</v>
      </c>
      <c r="F802" s="29">
        <v>3</v>
      </c>
      <c r="G802" s="15">
        <f t="shared" si="24"/>
        <v>2009</v>
      </c>
      <c r="H802" t="s">
        <v>3815</v>
      </c>
      <c r="K802" t="str">
        <f t="shared" si="25"/>
        <v>insert into pendaftaran (id,status_lulus,status_verifikasi,npm,pelamar,nomor_periode,tahun_periode) values (798,FALSE,FALSE,'1508262915','Conner.Patrick63',3,'2009');</v>
      </c>
    </row>
    <row r="803" spans="1:11" x14ac:dyDescent="0.35">
      <c r="A803" s="15">
        <v>799</v>
      </c>
      <c r="B803" t="b">
        <v>0</v>
      </c>
      <c r="C803" t="b">
        <v>0</v>
      </c>
      <c r="D803" s="30">
        <v>1508262917</v>
      </c>
      <c r="E803" t="s">
        <v>724</v>
      </c>
      <c r="F803" s="29">
        <v>3</v>
      </c>
      <c r="G803" s="15">
        <f t="shared" si="24"/>
        <v>2009</v>
      </c>
      <c r="H803" t="s">
        <v>3815</v>
      </c>
      <c r="K803" t="str">
        <f t="shared" si="25"/>
        <v>insert into pendaftaran (id,status_lulus,status_verifikasi,npm,pelamar,nomor_periode,tahun_periode) values (799,FALSE,FALSE,'1508262917','Garrison.Maile14',3,'2009');</v>
      </c>
    </row>
    <row r="804" spans="1:11" x14ac:dyDescent="0.35">
      <c r="A804" s="15">
        <v>800</v>
      </c>
      <c r="B804" t="b">
        <v>0</v>
      </c>
      <c r="C804" t="b">
        <v>0</v>
      </c>
      <c r="D804" s="30">
        <v>1508262919</v>
      </c>
      <c r="E804" t="s">
        <v>725</v>
      </c>
      <c r="F804" s="29">
        <v>3</v>
      </c>
      <c r="G804" s="15">
        <f t="shared" si="24"/>
        <v>2009</v>
      </c>
      <c r="H804" t="s">
        <v>3815</v>
      </c>
      <c r="K804" t="str">
        <f t="shared" si="25"/>
        <v>insert into pendaftaran (id,status_lulus,status_verifikasi,npm,pelamar,nomor_periode,tahun_periode) values (800,FALSE,FALSE,'1508262919','Kirby.Keane59',3,'2009');</v>
      </c>
    </row>
    <row r="805" spans="1:11" x14ac:dyDescent="0.35">
      <c r="A805" s="15">
        <v>801</v>
      </c>
      <c r="B805" t="b">
        <v>0</v>
      </c>
      <c r="C805" s="29" t="b">
        <v>1</v>
      </c>
      <c r="D805" s="30">
        <v>1508262921</v>
      </c>
      <c r="E805" t="s">
        <v>726</v>
      </c>
      <c r="F805" s="29">
        <v>3</v>
      </c>
      <c r="G805" s="15">
        <f t="shared" si="24"/>
        <v>2009</v>
      </c>
      <c r="H805" t="s">
        <v>3815</v>
      </c>
      <c r="K805" t="str">
        <f t="shared" si="25"/>
        <v>insert into pendaftaran (id,status_lulus,status_verifikasi,npm,pelamar,nomor_periode,tahun_periode) values (801,FALSE,TRUE,'1508262921','Cross.Perry87',3,'2009');</v>
      </c>
    </row>
    <row r="806" spans="1:11" x14ac:dyDescent="0.35">
      <c r="A806" s="15">
        <v>802</v>
      </c>
      <c r="B806" t="b">
        <v>0</v>
      </c>
      <c r="C806" s="29" t="b">
        <v>1</v>
      </c>
      <c r="D806" s="30">
        <v>1508262923</v>
      </c>
      <c r="E806" t="s">
        <v>727</v>
      </c>
      <c r="F806" s="29">
        <v>3</v>
      </c>
      <c r="G806" s="15">
        <f t="shared" si="24"/>
        <v>2009</v>
      </c>
      <c r="H806" t="s">
        <v>3815</v>
      </c>
      <c r="K806" t="str">
        <f t="shared" si="25"/>
        <v>insert into pendaftaran (id,status_lulus,status_verifikasi,npm,pelamar,nomor_periode,tahun_periode) values (802,FALSE,TRUE,'1508262923','Marks.Adam39',3,'2009');</v>
      </c>
    </row>
    <row r="807" spans="1:11" x14ac:dyDescent="0.35">
      <c r="A807" s="15">
        <v>803</v>
      </c>
      <c r="B807" t="b">
        <v>0</v>
      </c>
      <c r="C807" s="29" t="b">
        <v>1</v>
      </c>
      <c r="D807" s="30">
        <v>1508262925</v>
      </c>
      <c r="E807" t="s">
        <v>728</v>
      </c>
      <c r="F807" s="29">
        <v>3</v>
      </c>
      <c r="G807" s="15">
        <f t="shared" si="24"/>
        <v>2009</v>
      </c>
      <c r="H807" t="s">
        <v>3815</v>
      </c>
      <c r="K807" t="str">
        <f t="shared" si="25"/>
        <v>insert into pendaftaran (id,status_lulus,status_verifikasi,npm,pelamar,nomor_periode,tahun_periode) values (803,FALSE,TRUE,'1508262925','Burt.Duncan60',3,'2009');</v>
      </c>
    </row>
    <row r="808" spans="1:11" x14ac:dyDescent="0.35">
      <c r="A808" s="15">
        <v>804</v>
      </c>
      <c r="B808" t="b">
        <v>0</v>
      </c>
      <c r="C808" s="29" t="b">
        <v>1</v>
      </c>
      <c r="D808" s="30">
        <v>1508262927</v>
      </c>
      <c r="E808" t="s">
        <v>729</v>
      </c>
      <c r="F808" s="29">
        <v>3</v>
      </c>
      <c r="G808" s="15">
        <f t="shared" si="24"/>
        <v>2009</v>
      </c>
      <c r="H808" t="s">
        <v>3815</v>
      </c>
      <c r="K808" t="str">
        <f t="shared" si="25"/>
        <v>insert into pendaftaran (id,status_lulus,status_verifikasi,npm,pelamar,nomor_periode,tahun_periode) values (804,FALSE,TRUE,'1508262927','Matthews.Stella66',3,'2009');</v>
      </c>
    </row>
    <row r="809" spans="1:11" x14ac:dyDescent="0.35">
      <c r="A809" s="15">
        <v>805</v>
      </c>
      <c r="B809" t="b">
        <v>0</v>
      </c>
      <c r="C809" s="29" t="b">
        <v>1</v>
      </c>
      <c r="D809" s="30">
        <v>1508262929</v>
      </c>
      <c r="E809" t="s">
        <v>730</v>
      </c>
      <c r="F809" s="29">
        <v>3</v>
      </c>
      <c r="G809" s="15">
        <f t="shared" si="24"/>
        <v>2009</v>
      </c>
      <c r="H809" t="s">
        <v>3815</v>
      </c>
      <c r="K809" t="str">
        <f t="shared" si="25"/>
        <v>insert into pendaftaran (id,status_lulus,status_verifikasi,npm,pelamar,nomor_periode,tahun_periode) values (805,FALSE,TRUE,'1508262929','Luna.Imogene30',3,'2009');</v>
      </c>
    </row>
    <row r="810" spans="1:11" x14ac:dyDescent="0.35">
      <c r="A810" s="15">
        <v>806</v>
      </c>
      <c r="B810" t="b">
        <v>0</v>
      </c>
      <c r="C810" s="29" t="b">
        <v>1</v>
      </c>
      <c r="D810" s="30">
        <v>1508262931</v>
      </c>
      <c r="E810" t="s">
        <v>731</v>
      </c>
      <c r="F810" s="29">
        <v>3</v>
      </c>
      <c r="G810" s="15">
        <f t="shared" si="24"/>
        <v>2009</v>
      </c>
      <c r="H810" t="s">
        <v>3815</v>
      </c>
      <c r="K810" t="str">
        <f t="shared" si="25"/>
        <v>insert into pendaftaran (id,status_lulus,status_verifikasi,npm,pelamar,nomor_periode,tahun_periode) values (806,FALSE,TRUE,'1508262931','Morales.Candace97',3,'2009');</v>
      </c>
    </row>
    <row r="811" spans="1:11" x14ac:dyDescent="0.35">
      <c r="A811" s="15">
        <v>807</v>
      </c>
      <c r="B811" t="b">
        <v>0</v>
      </c>
      <c r="C811" s="29" t="b">
        <v>1</v>
      </c>
      <c r="D811" s="30">
        <v>1508262933</v>
      </c>
      <c r="E811" t="s">
        <v>732</v>
      </c>
      <c r="F811" s="29">
        <v>3</v>
      </c>
      <c r="G811" s="15">
        <f t="shared" si="24"/>
        <v>2009</v>
      </c>
      <c r="H811" t="s">
        <v>3815</v>
      </c>
      <c r="K811" t="str">
        <f t="shared" si="25"/>
        <v>insert into pendaftaran (id,status_lulus,status_verifikasi,npm,pelamar,nomor_periode,tahun_periode) values (807,FALSE,TRUE,'1508262933','Flowers.Gary39',3,'2009');</v>
      </c>
    </row>
    <row r="812" spans="1:11" x14ac:dyDescent="0.35">
      <c r="A812" s="15">
        <v>808</v>
      </c>
      <c r="B812" t="b">
        <v>0</v>
      </c>
      <c r="C812" s="29" t="b">
        <v>1</v>
      </c>
      <c r="D812" s="30">
        <v>1508262935</v>
      </c>
      <c r="E812" t="s">
        <v>733</v>
      </c>
      <c r="F812" s="29">
        <v>3</v>
      </c>
      <c r="G812" s="15">
        <f t="shared" si="24"/>
        <v>2009</v>
      </c>
      <c r="H812" t="s">
        <v>3815</v>
      </c>
      <c r="K812" t="str">
        <f t="shared" si="25"/>
        <v>insert into pendaftaran (id,status_lulus,status_verifikasi,npm,pelamar,nomor_periode,tahun_periode) values (808,FALSE,TRUE,'1508262935','Montoya.Lucius18',3,'2009');</v>
      </c>
    </row>
    <row r="813" spans="1:11" x14ac:dyDescent="0.35">
      <c r="A813" s="15">
        <v>809</v>
      </c>
      <c r="B813" t="b">
        <v>0</v>
      </c>
      <c r="C813" s="29" t="b">
        <v>1</v>
      </c>
      <c r="D813" s="30">
        <v>1508262937</v>
      </c>
      <c r="E813" t="s">
        <v>734</v>
      </c>
      <c r="F813" s="29">
        <v>3</v>
      </c>
      <c r="G813" s="15">
        <f t="shared" si="24"/>
        <v>2009</v>
      </c>
      <c r="H813" t="s">
        <v>3815</v>
      </c>
      <c r="K813" t="str">
        <f t="shared" si="25"/>
        <v>insert into pendaftaran (id,status_lulus,status_verifikasi,npm,pelamar,nomor_periode,tahun_periode) values (809,FALSE,TRUE,'1508262937','Hatfield.Miranda37',3,'2009');</v>
      </c>
    </row>
    <row r="814" spans="1:11" x14ac:dyDescent="0.35">
      <c r="A814" s="15">
        <v>810</v>
      </c>
      <c r="B814" t="b">
        <v>0</v>
      </c>
      <c r="C814" s="29" t="b">
        <v>1</v>
      </c>
      <c r="D814" s="30">
        <v>1508262939</v>
      </c>
      <c r="E814" t="s">
        <v>735</v>
      </c>
      <c r="F814" s="29">
        <v>3</v>
      </c>
      <c r="G814" s="15">
        <f t="shared" si="24"/>
        <v>2009</v>
      </c>
      <c r="H814" t="s">
        <v>3815</v>
      </c>
      <c r="K814" t="str">
        <f t="shared" si="25"/>
        <v>insert into pendaftaran (id,status_lulus,status_verifikasi,npm,pelamar,nomor_periode,tahun_periode) values (810,FALSE,TRUE,'1508262939','Padilla.Declan90',3,'2009');</v>
      </c>
    </row>
    <row r="815" spans="1:11" x14ac:dyDescent="0.35">
      <c r="A815" s="15">
        <v>811</v>
      </c>
      <c r="B815" t="b">
        <v>0</v>
      </c>
      <c r="C815" t="b">
        <v>0</v>
      </c>
      <c r="D815" s="30">
        <v>1508262941</v>
      </c>
      <c r="E815" t="s">
        <v>736</v>
      </c>
      <c r="F815" s="29">
        <v>3</v>
      </c>
      <c r="G815" s="15">
        <f t="shared" si="24"/>
        <v>2009</v>
      </c>
      <c r="H815" t="s">
        <v>3815</v>
      </c>
      <c r="K815" t="str">
        <f t="shared" si="25"/>
        <v>insert into pendaftaran (id,status_lulus,status_verifikasi,npm,pelamar,nomor_periode,tahun_periode) values (811,FALSE,FALSE,'1508262941','Ramos.Amery55',3,'2009');</v>
      </c>
    </row>
    <row r="816" spans="1:11" x14ac:dyDescent="0.35">
      <c r="A816" s="15">
        <v>812</v>
      </c>
      <c r="B816" t="b">
        <v>0</v>
      </c>
      <c r="C816" t="b">
        <v>0</v>
      </c>
      <c r="D816" s="30">
        <v>1508262943</v>
      </c>
      <c r="E816" t="s">
        <v>737</v>
      </c>
      <c r="F816" s="29">
        <v>3</v>
      </c>
      <c r="G816" s="15">
        <f t="shared" si="24"/>
        <v>2009</v>
      </c>
      <c r="H816" t="s">
        <v>3815</v>
      </c>
      <c r="K816" t="str">
        <f t="shared" si="25"/>
        <v>insert into pendaftaran (id,status_lulus,status_verifikasi,npm,pelamar,nomor_periode,tahun_periode) values (812,FALSE,FALSE,'1508262943','Farley.Latifah29',3,'2009');</v>
      </c>
    </row>
    <row r="817" spans="1:11" x14ac:dyDescent="0.35">
      <c r="A817" s="15">
        <v>813</v>
      </c>
      <c r="B817" t="b">
        <v>0</v>
      </c>
      <c r="C817" t="b">
        <v>0</v>
      </c>
      <c r="D817" s="30">
        <v>1508262945</v>
      </c>
      <c r="E817" t="s">
        <v>738</v>
      </c>
      <c r="F817" s="29">
        <v>3</v>
      </c>
      <c r="G817" s="15">
        <f t="shared" si="24"/>
        <v>2009</v>
      </c>
      <c r="H817" t="s">
        <v>3815</v>
      </c>
      <c r="K817" t="str">
        <f t="shared" si="25"/>
        <v>insert into pendaftaran (id,status_lulus,status_verifikasi,npm,pelamar,nomor_periode,tahun_periode) values (813,FALSE,FALSE,'1508262945','Berry.Castor46',3,'2009');</v>
      </c>
    </row>
    <row r="818" spans="1:11" x14ac:dyDescent="0.35">
      <c r="A818" s="15">
        <v>814</v>
      </c>
      <c r="B818" t="b">
        <v>0</v>
      </c>
      <c r="C818" t="b">
        <v>0</v>
      </c>
      <c r="D818" s="30">
        <v>1508262947</v>
      </c>
      <c r="E818" s="39" t="s">
        <v>739</v>
      </c>
      <c r="F818" s="29">
        <v>3</v>
      </c>
      <c r="G818" s="15">
        <f t="shared" si="24"/>
        <v>2009</v>
      </c>
      <c r="H818" t="s">
        <v>3815</v>
      </c>
      <c r="K818" t="str">
        <f t="shared" si="25"/>
        <v>insert into pendaftaran (id,status_lulus,status_verifikasi,npm,pelamar,nomor_periode,tahun_periode) values (814,FALSE,FALSE,'1508262947','Workman.Harding82',3,'2009');</v>
      </c>
    </row>
    <row r="819" spans="1:11" x14ac:dyDescent="0.35">
      <c r="A819" s="15">
        <v>815</v>
      </c>
      <c r="B819" t="b">
        <v>0</v>
      </c>
      <c r="C819" t="b">
        <v>0</v>
      </c>
      <c r="D819" s="30">
        <v>1508262949</v>
      </c>
      <c r="E819" s="39" t="s">
        <v>740</v>
      </c>
      <c r="F819" s="29">
        <v>3</v>
      </c>
      <c r="G819" s="15">
        <f t="shared" si="24"/>
        <v>2009</v>
      </c>
      <c r="H819" t="s">
        <v>3815</v>
      </c>
      <c r="K819" t="str">
        <f t="shared" si="25"/>
        <v>insert into pendaftaran (id,status_lulus,status_verifikasi,npm,pelamar,nomor_periode,tahun_periode) values (815,FALSE,FALSE,'1508262949','Weeks.Tanya9',3,'2009');</v>
      </c>
    </row>
    <row r="820" spans="1:11" x14ac:dyDescent="0.35">
      <c r="A820" s="15">
        <v>816</v>
      </c>
      <c r="B820" t="b">
        <v>0</v>
      </c>
      <c r="C820" t="b">
        <v>0</v>
      </c>
      <c r="D820" s="30">
        <v>1508262951</v>
      </c>
      <c r="E820" s="39" t="s">
        <v>741</v>
      </c>
      <c r="F820" s="29">
        <v>3</v>
      </c>
      <c r="G820" s="15">
        <f t="shared" si="24"/>
        <v>2009</v>
      </c>
      <c r="H820" t="s">
        <v>3815</v>
      </c>
      <c r="K820" t="str">
        <f t="shared" si="25"/>
        <v>insert into pendaftaran (id,status_lulus,status_verifikasi,npm,pelamar,nomor_periode,tahun_periode) values (816,FALSE,FALSE,'1508262951','Ballard.Malcolm67',3,'2009');</v>
      </c>
    </row>
    <row r="821" spans="1:11" x14ac:dyDescent="0.35">
      <c r="A821" s="15">
        <v>817</v>
      </c>
      <c r="B821" t="b">
        <v>0</v>
      </c>
      <c r="C821" t="b">
        <v>0</v>
      </c>
      <c r="D821" s="30">
        <v>1508262953</v>
      </c>
      <c r="E821" s="39" t="s">
        <v>742</v>
      </c>
      <c r="F821" s="29">
        <v>3</v>
      </c>
      <c r="G821" s="15">
        <f t="shared" si="24"/>
        <v>2009</v>
      </c>
      <c r="H821" t="s">
        <v>3815</v>
      </c>
      <c r="K821" t="str">
        <f t="shared" si="25"/>
        <v>insert into pendaftaran (id,status_lulus,status_verifikasi,npm,pelamar,nomor_periode,tahun_periode) values (817,FALSE,FALSE,'1508262953','Strickland.Charde28',3,'2009');</v>
      </c>
    </row>
    <row r="822" spans="1:11" x14ac:dyDescent="0.35">
      <c r="A822" s="15">
        <v>818</v>
      </c>
      <c r="B822" t="b">
        <v>0</v>
      </c>
      <c r="C822" t="b">
        <v>0</v>
      </c>
      <c r="D822" s="30">
        <v>1508262955</v>
      </c>
      <c r="E822" s="39" t="s">
        <v>743</v>
      </c>
      <c r="F822" s="29">
        <v>3</v>
      </c>
      <c r="G822" s="15">
        <f t="shared" si="24"/>
        <v>2009</v>
      </c>
      <c r="H822" t="s">
        <v>3815</v>
      </c>
      <c r="K822" t="str">
        <f t="shared" si="25"/>
        <v>insert into pendaftaran (id,status_lulus,status_verifikasi,npm,pelamar,nomor_periode,tahun_periode) values (818,FALSE,FALSE,'1508262955','Carlson.Gemma63',3,'2009');</v>
      </c>
    </row>
    <row r="823" spans="1:11" x14ac:dyDescent="0.35">
      <c r="A823" s="15">
        <v>819</v>
      </c>
      <c r="B823" t="b">
        <v>0</v>
      </c>
      <c r="C823" t="b">
        <v>0</v>
      </c>
      <c r="D823" s="30">
        <v>1508262957</v>
      </c>
      <c r="E823" s="39" t="s">
        <v>744</v>
      </c>
      <c r="F823" s="29">
        <v>3</v>
      </c>
      <c r="G823" s="15">
        <f t="shared" si="24"/>
        <v>2009</v>
      </c>
      <c r="H823" t="s">
        <v>3815</v>
      </c>
      <c r="K823" t="str">
        <f t="shared" si="25"/>
        <v>insert into pendaftaran (id,status_lulus,status_verifikasi,npm,pelamar,nomor_periode,tahun_periode) values (819,FALSE,FALSE,'1508262957','Chang.Ferdinand77',3,'2009');</v>
      </c>
    </row>
    <row r="824" spans="1:11" x14ac:dyDescent="0.35">
      <c r="A824" s="15">
        <v>820</v>
      </c>
      <c r="B824" t="b">
        <v>0</v>
      </c>
      <c r="C824" t="b">
        <v>0</v>
      </c>
      <c r="D824" s="30">
        <v>1508262959</v>
      </c>
      <c r="E824" s="39" t="s">
        <v>745</v>
      </c>
      <c r="F824" s="29">
        <v>3</v>
      </c>
      <c r="G824" s="15">
        <f t="shared" si="24"/>
        <v>2009</v>
      </c>
      <c r="H824" t="s">
        <v>3815</v>
      </c>
      <c r="K824" t="str">
        <f t="shared" si="25"/>
        <v>insert into pendaftaran (id,status_lulus,status_verifikasi,npm,pelamar,nomor_periode,tahun_periode) values (820,FALSE,FALSE,'1508262959','Rasmussen.Lawrence20',3,'2009');</v>
      </c>
    </row>
    <row r="825" spans="1:11" x14ac:dyDescent="0.35">
      <c r="A825" s="15">
        <v>821</v>
      </c>
      <c r="B825" t="b">
        <v>0</v>
      </c>
      <c r="C825" t="b">
        <v>0</v>
      </c>
      <c r="D825" s="30">
        <v>1508262961</v>
      </c>
      <c r="E825" s="39" t="s">
        <v>746</v>
      </c>
      <c r="F825" s="29">
        <v>3</v>
      </c>
      <c r="G825" s="15">
        <f t="shared" si="24"/>
        <v>2009</v>
      </c>
      <c r="H825" t="s">
        <v>3815</v>
      </c>
      <c r="K825" t="str">
        <f t="shared" si="25"/>
        <v>insert into pendaftaran (id,status_lulus,status_verifikasi,npm,pelamar,nomor_periode,tahun_periode) values (821,FALSE,FALSE,'1508262961','Livingston.Cassandra78',3,'2009');</v>
      </c>
    </row>
    <row r="826" spans="1:11" x14ac:dyDescent="0.35">
      <c r="A826" s="15">
        <v>822</v>
      </c>
      <c r="B826" t="b">
        <v>0</v>
      </c>
      <c r="C826" t="b">
        <v>0</v>
      </c>
      <c r="D826" s="30">
        <v>1508262963</v>
      </c>
      <c r="E826" s="39" t="s">
        <v>747</v>
      </c>
      <c r="F826" s="29">
        <v>3</v>
      </c>
      <c r="G826" s="15">
        <f t="shared" si="24"/>
        <v>2009</v>
      </c>
      <c r="H826" t="s">
        <v>3815</v>
      </c>
      <c r="K826" t="str">
        <f t="shared" si="25"/>
        <v>insert into pendaftaran (id,status_lulus,status_verifikasi,npm,pelamar,nomor_periode,tahun_periode) values (822,FALSE,FALSE,'1508262963','Lawson.Nathaniel45',3,'2009');</v>
      </c>
    </row>
    <row r="827" spans="1:11" x14ac:dyDescent="0.35">
      <c r="A827" s="15">
        <v>823</v>
      </c>
      <c r="B827" t="b">
        <v>0</v>
      </c>
      <c r="C827" s="29" t="b">
        <v>1</v>
      </c>
      <c r="D827" s="30">
        <v>1508262965</v>
      </c>
      <c r="E827" s="39" t="s">
        <v>748</v>
      </c>
      <c r="F827" s="29">
        <v>3</v>
      </c>
      <c r="G827" s="15">
        <f t="shared" si="24"/>
        <v>2009</v>
      </c>
      <c r="H827" t="s">
        <v>3815</v>
      </c>
      <c r="K827" t="str">
        <f t="shared" si="25"/>
        <v>insert into pendaftaran (id,status_lulus,status_verifikasi,npm,pelamar,nomor_periode,tahun_periode) values (823,FALSE,TRUE,'1508262965','Decker.Cameron45',3,'2009');</v>
      </c>
    </row>
    <row r="828" spans="1:11" x14ac:dyDescent="0.35">
      <c r="A828" s="15">
        <v>824</v>
      </c>
      <c r="B828" t="b">
        <v>0</v>
      </c>
      <c r="C828" s="29" t="b">
        <v>1</v>
      </c>
      <c r="D828" s="30">
        <v>1508262967</v>
      </c>
      <c r="E828" s="39" t="s">
        <v>749</v>
      </c>
      <c r="F828" s="29">
        <v>3</v>
      </c>
      <c r="G828" s="15">
        <f t="shared" si="24"/>
        <v>2009</v>
      </c>
      <c r="H828" t="s">
        <v>3815</v>
      </c>
      <c r="K828" t="str">
        <f t="shared" si="25"/>
        <v>insert into pendaftaran (id,status_lulus,status_verifikasi,npm,pelamar,nomor_periode,tahun_periode) values (824,FALSE,TRUE,'1508262967','Velez.Candace35',3,'2009');</v>
      </c>
    </row>
    <row r="829" spans="1:11" x14ac:dyDescent="0.35">
      <c r="A829" s="15">
        <v>825</v>
      </c>
      <c r="B829" t="b">
        <v>0</v>
      </c>
      <c r="C829" s="29" t="b">
        <v>1</v>
      </c>
      <c r="D829" s="30">
        <v>1508262969</v>
      </c>
      <c r="E829" s="39" t="s">
        <v>750</v>
      </c>
      <c r="F829" s="29">
        <v>3</v>
      </c>
      <c r="G829" s="15">
        <f t="shared" si="24"/>
        <v>2009</v>
      </c>
      <c r="H829" t="s">
        <v>3815</v>
      </c>
      <c r="K829" t="str">
        <f t="shared" si="25"/>
        <v>insert into pendaftaran (id,status_lulus,status_verifikasi,npm,pelamar,nomor_periode,tahun_periode) values (825,FALSE,TRUE,'1508262969','Brock.Amal86',3,'2009');</v>
      </c>
    </row>
    <row r="830" spans="1:11" x14ac:dyDescent="0.35">
      <c r="A830" s="15">
        <v>826</v>
      </c>
      <c r="B830" t="b">
        <v>0</v>
      </c>
      <c r="C830" s="29" t="b">
        <v>1</v>
      </c>
      <c r="D830" s="30">
        <v>1508262971</v>
      </c>
      <c r="E830" s="39" t="s">
        <v>751</v>
      </c>
      <c r="F830" s="29">
        <v>3</v>
      </c>
      <c r="G830" s="15">
        <f t="shared" si="24"/>
        <v>2009</v>
      </c>
      <c r="H830" t="s">
        <v>3815</v>
      </c>
      <c r="K830" t="str">
        <f t="shared" si="25"/>
        <v>insert into pendaftaran (id,status_lulus,status_verifikasi,npm,pelamar,nomor_periode,tahun_periode) values (826,FALSE,TRUE,'1508262971','Hayes.Kim51',3,'2009');</v>
      </c>
    </row>
    <row r="831" spans="1:11" x14ac:dyDescent="0.35">
      <c r="A831" s="15">
        <v>827</v>
      </c>
      <c r="B831" t="b">
        <v>0</v>
      </c>
      <c r="C831" s="29" t="b">
        <v>1</v>
      </c>
      <c r="D831" s="30">
        <v>1508262973</v>
      </c>
      <c r="E831" s="39" t="s">
        <v>752</v>
      </c>
      <c r="F831" s="29">
        <v>3</v>
      </c>
      <c r="G831" s="15">
        <f t="shared" si="24"/>
        <v>2009</v>
      </c>
      <c r="H831" t="s">
        <v>3815</v>
      </c>
      <c r="K831" t="str">
        <f t="shared" si="25"/>
        <v>insert into pendaftaran (id,status_lulus,status_verifikasi,npm,pelamar,nomor_periode,tahun_periode) values (827,FALSE,TRUE,'1508262973','Schwartz.Carolyn13',3,'2009');</v>
      </c>
    </row>
    <row r="832" spans="1:11" x14ac:dyDescent="0.35">
      <c r="A832" s="15">
        <v>828</v>
      </c>
      <c r="B832" t="b">
        <v>0</v>
      </c>
      <c r="C832" s="29" t="b">
        <v>1</v>
      </c>
      <c r="D832" s="30">
        <v>1508262975</v>
      </c>
      <c r="E832" s="39" t="s">
        <v>753</v>
      </c>
      <c r="F832" s="29">
        <v>3</v>
      </c>
      <c r="G832" s="15">
        <f t="shared" si="24"/>
        <v>2009</v>
      </c>
      <c r="H832" t="s">
        <v>3815</v>
      </c>
      <c r="K832" t="str">
        <f t="shared" si="25"/>
        <v>insert into pendaftaran (id,status_lulus,status_verifikasi,npm,pelamar,nomor_periode,tahun_periode) values (828,FALSE,TRUE,'1508262975','Bell.Mary50',3,'2009');</v>
      </c>
    </row>
    <row r="833" spans="1:11" x14ac:dyDescent="0.35">
      <c r="A833" s="15">
        <v>829</v>
      </c>
      <c r="B833" t="b">
        <v>0</v>
      </c>
      <c r="C833" s="29" t="b">
        <v>1</v>
      </c>
      <c r="D833" s="30">
        <v>1508262977</v>
      </c>
      <c r="E833" s="39" t="s">
        <v>754</v>
      </c>
      <c r="F833" s="29">
        <v>3</v>
      </c>
      <c r="G833" s="15">
        <f t="shared" si="24"/>
        <v>2009</v>
      </c>
      <c r="H833" t="s">
        <v>3815</v>
      </c>
      <c r="K833" t="str">
        <f t="shared" si="25"/>
        <v>insert into pendaftaran (id,status_lulus,status_verifikasi,npm,pelamar,nomor_periode,tahun_periode) values (829,FALSE,TRUE,'1508262977','Barnes.Ruth27',3,'2009');</v>
      </c>
    </row>
    <row r="834" spans="1:11" x14ac:dyDescent="0.35">
      <c r="A834" s="15">
        <v>830</v>
      </c>
      <c r="B834" t="b">
        <v>0</v>
      </c>
      <c r="C834" s="29" t="b">
        <v>1</v>
      </c>
      <c r="D834" s="30">
        <v>1508262979</v>
      </c>
      <c r="E834" s="39" t="s">
        <v>755</v>
      </c>
      <c r="F834" s="29">
        <v>3</v>
      </c>
      <c r="G834" s="15">
        <f t="shared" si="24"/>
        <v>2009</v>
      </c>
      <c r="H834" t="s">
        <v>3815</v>
      </c>
      <c r="K834" t="str">
        <f t="shared" si="25"/>
        <v>insert into pendaftaran (id,status_lulus,status_verifikasi,npm,pelamar,nomor_periode,tahun_periode) values (830,FALSE,TRUE,'1508262979','Valenzuela.Sydnee91',3,'2009');</v>
      </c>
    </row>
    <row r="835" spans="1:11" x14ac:dyDescent="0.35">
      <c r="A835" s="15">
        <v>831</v>
      </c>
      <c r="B835" t="b">
        <v>0</v>
      </c>
      <c r="C835" s="29" t="b">
        <v>1</v>
      </c>
      <c r="D835" s="30">
        <v>1508262981</v>
      </c>
      <c r="E835" s="39" t="s">
        <v>756</v>
      </c>
      <c r="F835" s="29">
        <v>3</v>
      </c>
      <c r="G835" s="15">
        <f t="shared" si="24"/>
        <v>2009</v>
      </c>
      <c r="H835" t="s">
        <v>3815</v>
      </c>
      <c r="K835" t="str">
        <f t="shared" si="25"/>
        <v>insert into pendaftaran (id,status_lulus,status_verifikasi,npm,pelamar,nomor_periode,tahun_periode) values (831,FALSE,TRUE,'1508262981','Sweeney.Mercedes15',3,'2009');</v>
      </c>
    </row>
    <row r="836" spans="1:11" x14ac:dyDescent="0.35">
      <c r="A836" s="15">
        <v>832</v>
      </c>
      <c r="B836" t="b">
        <v>0</v>
      </c>
      <c r="C836" s="29" t="b">
        <v>1</v>
      </c>
      <c r="D836" s="30">
        <v>1508262983</v>
      </c>
      <c r="E836" s="39" t="s">
        <v>757</v>
      </c>
      <c r="F836" s="29">
        <v>3</v>
      </c>
      <c r="G836" s="15">
        <f t="shared" si="24"/>
        <v>2009</v>
      </c>
      <c r="H836" t="s">
        <v>3815</v>
      </c>
      <c r="K836" t="str">
        <f t="shared" si="25"/>
        <v>insert into pendaftaran (id,status_lulus,status_verifikasi,npm,pelamar,nomor_periode,tahun_periode) values (832,FALSE,TRUE,'1508262983','Rose.Andrew30',3,'2009');</v>
      </c>
    </row>
    <row r="837" spans="1:11" x14ac:dyDescent="0.35">
      <c r="A837" s="15">
        <v>833</v>
      </c>
      <c r="B837" t="b">
        <v>0</v>
      </c>
      <c r="C837" s="29" t="b">
        <v>1</v>
      </c>
      <c r="D837" s="30">
        <v>1508262985</v>
      </c>
      <c r="E837" s="39" t="s">
        <v>758</v>
      </c>
      <c r="F837" s="29">
        <v>3</v>
      </c>
      <c r="G837" s="15">
        <f t="shared" si="24"/>
        <v>2009</v>
      </c>
      <c r="H837" t="s">
        <v>3815</v>
      </c>
      <c r="K837" t="str">
        <f t="shared" si="25"/>
        <v>insert into pendaftaran (id,status_lulus,status_verifikasi,npm,pelamar,nomor_periode,tahun_periode) values (833,FALSE,TRUE,'1508262985','Obrien.Iris93',3,'2009');</v>
      </c>
    </row>
    <row r="838" spans="1:11" x14ac:dyDescent="0.35">
      <c r="A838" s="15">
        <v>834</v>
      </c>
      <c r="B838" t="b">
        <v>0</v>
      </c>
      <c r="C838" t="b">
        <v>0</v>
      </c>
      <c r="D838" s="30">
        <v>1508262987</v>
      </c>
      <c r="E838" s="39" t="s">
        <v>759</v>
      </c>
      <c r="F838" s="29">
        <v>3</v>
      </c>
      <c r="G838" s="15">
        <f t="shared" ref="G838:G901" si="26">IF(F838=1,2007,IF(F838=2,2008,2009))</f>
        <v>2009</v>
      </c>
      <c r="H838" t="s">
        <v>3815</v>
      </c>
      <c r="K838" t="str">
        <f t="shared" ref="K838:K901" si="27">CONCATENATE($K$4,A838,",",B838,",",C838,",","'",D838,"'",",","'",E838,"'",",",F838,",","'",G838,"'",")",";")</f>
        <v>insert into pendaftaran (id,status_lulus,status_verifikasi,npm,pelamar,nomor_periode,tahun_periode) values (834,FALSE,FALSE,'1508262987','Albert.Kylan57',3,'2009');</v>
      </c>
    </row>
    <row r="839" spans="1:11" x14ac:dyDescent="0.35">
      <c r="A839" s="15">
        <v>835</v>
      </c>
      <c r="B839" t="b">
        <v>0</v>
      </c>
      <c r="C839" t="b">
        <v>0</v>
      </c>
      <c r="D839" s="30">
        <v>1508262989</v>
      </c>
      <c r="E839" s="39" t="s">
        <v>760</v>
      </c>
      <c r="F839" s="29">
        <v>3</v>
      </c>
      <c r="G839" s="15">
        <f t="shared" si="26"/>
        <v>2009</v>
      </c>
      <c r="H839" t="s">
        <v>3815</v>
      </c>
      <c r="K839" t="str">
        <f t="shared" si="27"/>
        <v>insert into pendaftaran (id,status_lulus,status_verifikasi,npm,pelamar,nomor_periode,tahun_periode) values (835,FALSE,FALSE,'1508262989','Mcintyre.Veda6',3,'2009');</v>
      </c>
    </row>
    <row r="840" spans="1:11" x14ac:dyDescent="0.35">
      <c r="A840" s="15">
        <v>836</v>
      </c>
      <c r="B840" t="b">
        <v>0</v>
      </c>
      <c r="C840" t="b">
        <v>0</v>
      </c>
      <c r="D840" s="30">
        <v>1508262991</v>
      </c>
      <c r="E840" s="39" t="s">
        <v>761</v>
      </c>
      <c r="F840" s="29">
        <v>3</v>
      </c>
      <c r="G840" s="15">
        <f t="shared" si="26"/>
        <v>2009</v>
      </c>
      <c r="H840" t="s">
        <v>3815</v>
      </c>
      <c r="K840" t="str">
        <f t="shared" si="27"/>
        <v>insert into pendaftaran (id,status_lulus,status_verifikasi,npm,pelamar,nomor_periode,tahun_periode) values (836,FALSE,FALSE,'1508262991','Mendez.Barry62',3,'2009');</v>
      </c>
    </row>
    <row r="841" spans="1:11" x14ac:dyDescent="0.35">
      <c r="A841" s="15">
        <v>837</v>
      </c>
      <c r="B841" t="b">
        <v>0</v>
      </c>
      <c r="C841" t="b">
        <v>0</v>
      </c>
      <c r="D841" s="30">
        <v>1508262993</v>
      </c>
      <c r="E841" s="39" t="s">
        <v>762</v>
      </c>
      <c r="F841" s="29">
        <v>3</v>
      </c>
      <c r="G841" s="15">
        <f t="shared" si="26"/>
        <v>2009</v>
      </c>
      <c r="H841" t="s">
        <v>3815</v>
      </c>
      <c r="K841" t="str">
        <f t="shared" si="27"/>
        <v>insert into pendaftaran (id,status_lulus,status_verifikasi,npm,pelamar,nomor_periode,tahun_periode) values (837,FALSE,FALSE,'1508262993','Giles.Carissa92',3,'2009');</v>
      </c>
    </row>
    <row r="842" spans="1:11" x14ac:dyDescent="0.35">
      <c r="A842" s="15">
        <v>838</v>
      </c>
      <c r="B842" t="b">
        <v>0</v>
      </c>
      <c r="C842" t="b">
        <v>0</v>
      </c>
      <c r="D842" s="30">
        <v>1508262995</v>
      </c>
      <c r="E842" s="39" t="s">
        <v>763</v>
      </c>
      <c r="F842" s="29">
        <v>3</v>
      </c>
      <c r="G842" s="15">
        <f t="shared" si="26"/>
        <v>2009</v>
      </c>
      <c r="H842" t="s">
        <v>3815</v>
      </c>
      <c r="K842" t="str">
        <f t="shared" si="27"/>
        <v>insert into pendaftaran (id,status_lulus,status_verifikasi,npm,pelamar,nomor_periode,tahun_periode) values (838,FALSE,FALSE,'1508262995','Hull.Armando46',3,'2009');</v>
      </c>
    </row>
    <row r="843" spans="1:11" x14ac:dyDescent="0.35">
      <c r="A843" s="15">
        <v>839</v>
      </c>
      <c r="B843" t="b">
        <v>0</v>
      </c>
      <c r="C843" t="b">
        <v>0</v>
      </c>
      <c r="D843" s="30">
        <v>1508262997</v>
      </c>
      <c r="E843" s="39" t="s">
        <v>764</v>
      </c>
      <c r="F843" s="29">
        <v>3</v>
      </c>
      <c r="G843" s="15">
        <f t="shared" si="26"/>
        <v>2009</v>
      </c>
      <c r="H843" t="s">
        <v>3815</v>
      </c>
      <c r="K843" t="str">
        <f t="shared" si="27"/>
        <v>insert into pendaftaran (id,status_lulus,status_verifikasi,npm,pelamar,nomor_periode,tahun_periode) values (839,FALSE,FALSE,'1508262997','Griffith.Kristen63',3,'2009');</v>
      </c>
    </row>
    <row r="844" spans="1:11" x14ac:dyDescent="0.35">
      <c r="A844" s="15">
        <v>840</v>
      </c>
      <c r="B844" t="b">
        <v>0</v>
      </c>
      <c r="C844" t="b">
        <v>0</v>
      </c>
      <c r="D844" s="30">
        <v>1508262999</v>
      </c>
      <c r="E844" s="39" t="s">
        <v>765</v>
      </c>
      <c r="F844" s="29">
        <v>3</v>
      </c>
      <c r="G844" s="15">
        <f t="shared" si="26"/>
        <v>2009</v>
      </c>
      <c r="H844" t="s">
        <v>3815</v>
      </c>
      <c r="K844" t="str">
        <f t="shared" si="27"/>
        <v>insert into pendaftaran (id,status_lulus,status_verifikasi,npm,pelamar,nomor_periode,tahun_periode) values (840,FALSE,FALSE,'1508262999','Walton.Thaddeus29',3,'2009');</v>
      </c>
    </row>
    <row r="845" spans="1:11" x14ac:dyDescent="0.35">
      <c r="A845" s="15">
        <v>841</v>
      </c>
      <c r="B845" t="b">
        <v>0</v>
      </c>
      <c r="C845" t="b">
        <v>0</v>
      </c>
      <c r="D845" s="30">
        <v>1508263001</v>
      </c>
      <c r="E845" s="39" t="s">
        <v>766</v>
      </c>
      <c r="F845" s="29">
        <v>3</v>
      </c>
      <c r="G845" s="15">
        <f t="shared" si="26"/>
        <v>2009</v>
      </c>
      <c r="H845" t="s">
        <v>3815</v>
      </c>
      <c r="K845" t="str">
        <f t="shared" si="27"/>
        <v>insert into pendaftaran (id,status_lulus,status_verifikasi,npm,pelamar,nomor_periode,tahun_periode) values (841,FALSE,FALSE,'1508263001','Ortega.Gwendolyn97',3,'2009');</v>
      </c>
    </row>
    <row r="846" spans="1:11" x14ac:dyDescent="0.35">
      <c r="A846" s="15">
        <v>842</v>
      </c>
      <c r="B846" t="b">
        <v>0</v>
      </c>
      <c r="C846" t="b">
        <v>0</v>
      </c>
      <c r="D846" s="30">
        <v>1508263003</v>
      </c>
      <c r="E846" s="39" t="s">
        <v>767</v>
      </c>
      <c r="F846" s="29">
        <v>3</v>
      </c>
      <c r="G846" s="15">
        <f t="shared" si="26"/>
        <v>2009</v>
      </c>
      <c r="H846" t="s">
        <v>3815</v>
      </c>
      <c r="K846" t="str">
        <f t="shared" si="27"/>
        <v>insert into pendaftaran (id,status_lulus,status_verifikasi,npm,pelamar,nomor_periode,tahun_periode) values (842,FALSE,FALSE,'1508263003','Lang.Ivana14',3,'2009');</v>
      </c>
    </row>
    <row r="847" spans="1:11" x14ac:dyDescent="0.35">
      <c r="A847" s="15">
        <v>843</v>
      </c>
      <c r="B847" t="b">
        <v>0</v>
      </c>
      <c r="C847" t="b">
        <v>0</v>
      </c>
      <c r="D847" s="30">
        <v>1508263005</v>
      </c>
      <c r="E847" s="39" t="s">
        <v>768</v>
      </c>
      <c r="F847" s="29">
        <v>3</v>
      </c>
      <c r="G847" s="15">
        <f t="shared" si="26"/>
        <v>2009</v>
      </c>
      <c r="H847" t="s">
        <v>3815</v>
      </c>
      <c r="K847" t="str">
        <f t="shared" si="27"/>
        <v>insert into pendaftaran (id,status_lulus,status_verifikasi,npm,pelamar,nomor_periode,tahun_periode) values (843,FALSE,FALSE,'1508263005','Brady.Rina10',3,'2009');</v>
      </c>
    </row>
    <row r="848" spans="1:11" x14ac:dyDescent="0.35">
      <c r="A848" s="15">
        <v>844</v>
      </c>
      <c r="B848" t="b">
        <v>0</v>
      </c>
      <c r="C848" t="b">
        <v>0</v>
      </c>
      <c r="D848" s="30">
        <v>1508263007</v>
      </c>
      <c r="E848" s="39" t="s">
        <v>769</v>
      </c>
      <c r="F848" s="29">
        <v>3</v>
      </c>
      <c r="G848" s="15">
        <f t="shared" si="26"/>
        <v>2009</v>
      </c>
      <c r="H848" t="s">
        <v>3815</v>
      </c>
      <c r="K848" t="str">
        <f t="shared" si="27"/>
        <v>insert into pendaftaran (id,status_lulus,status_verifikasi,npm,pelamar,nomor_periode,tahun_periode) values (844,FALSE,FALSE,'1508263007','Reed.Gregory100',3,'2009');</v>
      </c>
    </row>
    <row r="849" spans="1:11" x14ac:dyDescent="0.35">
      <c r="A849" s="15">
        <v>845</v>
      </c>
      <c r="B849" t="b">
        <v>0</v>
      </c>
      <c r="C849" t="b">
        <v>0</v>
      </c>
      <c r="D849" s="30">
        <v>1508263009</v>
      </c>
      <c r="E849" s="39" t="s">
        <v>770</v>
      </c>
      <c r="F849" s="29">
        <v>3</v>
      </c>
      <c r="G849" s="15">
        <f t="shared" si="26"/>
        <v>2009</v>
      </c>
      <c r="H849" t="s">
        <v>3815</v>
      </c>
      <c r="K849" t="str">
        <f t="shared" si="27"/>
        <v>insert into pendaftaran (id,status_lulus,status_verifikasi,npm,pelamar,nomor_periode,tahun_periode) values (845,FALSE,FALSE,'1508263009','Roman.Camille22',3,'2009');</v>
      </c>
    </row>
    <row r="850" spans="1:11" x14ac:dyDescent="0.35">
      <c r="A850" s="15">
        <v>846</v>
      </c>
      <c r="B850" t="b">
        <v>0</v>
      </c>
      <c r="C850" s="29" t="b">
        <v>1</v>
      </c>
      <c r="D850" s="30">
        <v>1508263011</v>
      </c>
      <c r="E850" s="39" t="s">
        <v>771</v>
      </c>
      <c r="F850" s="29">
        <v>3</v>
      </c>
      <c r="G850" s="15">
        <f t="shared" si="26"/>
        <v>2009</v>
      </c>
      <c r="H850" t="s">
        <v>3815</v>
      </c>
      <c r="K850" t="str">
        <f t="shared" si="27"/>
        <v>insert into pendaftaran (id,status_lulus,status_verifikasi,npm,pelamar,nomor_periode,tahun_periode) values (846,FALSE,TRUE,'1508263011','Mcintyre.Roth95',3,'2009');</v>
      </c>
    </row>
    <row r="851" spans="1:11" x14ac:dyDescent="0.35">
      <c r="A851" s="15">
        <v>847</v>
      </c>
      <c r="B851" t="b">
        <v>0</v>
      </c>
      <c r="C851" s="29" t="b">
        <v>1</v>
      </c>
      <c r="D851" s="30">
        <v>1508263013</v>
      </c>
      <c r="E851" s="39" t="s">
        <v>772</v>
      </c>
      <c r="F851" s="29">
        <v>3</v>
      </c>
      <c r="G851" s="15">
        <f t="shared" si="26"/>
        <v>2009</v>
      </c>
      <c r="H851" t="s">
        <v>3815</v>
      </c>
      <c r="K851" t="str">
        <f t="shared" si="27"/>
        <v>insert into pendaftaran (id,status_lulus,status_verifikasi,npm,pelamar,nomor_periode,tahun_periode) values (847,FALSE,TRUE,'1508263013','Roy.Stewart30',3,'2009');</v>
      </c>
    </row>
    <row r="852" spans="1:11" x14ac:dyDescent="0.35">
      <c r="A852" s="15">
        <v>848</v>
      </c>
      <c r="B852" t="b">
        <v>0</v>
      </c>
      <c r="C852" s="29" t="b">
        <v>1</v>
      </c>
      <c r="D852" s="30">
        <v>1508263015</v>
      </c>
      <c r="E852" s="39" t="s">
        <v>773</v>
      </c>
      <c r="F852" s="29">
        <v>3</v>
      </c>
      <c r="G852" s="15">
        <f t="shared" si="26"/>
        <v>2009</v>
      </c>
      <c r="H852" t="s">
        <v>3815</v>
      </c>
      <c r="K852" t="str">
        <f t="shared" si="27"/>
        <v>insert into pendaftaran (id,status_lulus,status_verifikasi,npm,pelamar,nomor_periode,tahun_periode) values (848,FALSE,TRUE,'1508263015','Hunter.Rhoda8',3,'2009');</v>
      </c>
    </row>
    <row r="853" spans="1:11" x14ac:dyDescent="0.35">
      <c r="A853" s="15">
        <v>849</v>
      </c>
      <c r="B853" t="b">
        <v>0</v>
      </c>
      <c r="C853" s="29" t="b">
        <v>1</v>
      </c>
      <c r="D853" s="30">
        <v>1508263017</v>
      </c>
      <c r="E853" s="39" t="s">
        <v>774</v>
      </c>
      <c r="F853" s="29">
        <v>3</v>
      </c>
      <c r="G853" s="15">
        <f t="shared" si="26"/>
        <v>2009</v>
      </c>
      <c r="H853" t="s">
        <v>3815</v>
      </c>
      <c r="K853" t="str">
        <f t="shared" si="27"/>
        <v>insert into pendaftaran (id,status_lulus,status_verifikasi,npm,pelamar,nomor_periode,tahun_periode) values (849,FALSE,TRUE,'1508263017','Stanley.Cameran48',3,'2009');</v>
      </c>
    </row>
    <row r="854" spans="1:11" x14ac:dyDescent="0.35">
      <c r="A854" s="15">
        <v>850</v>
      </c>
      <c r="B854" t="b">
        <v>0</v>
      </c>
      <c r="C854" s="29" t="b">
        <v>1</v>
      </c>
      <c r="D854" s="30">
        <v>1508263019</v>
      </c>
      <c r="E854" s="39" t="s">
        <v>775</v>
      </c>
      <c r="F854" s="29">
        <v>3</v>
      </c>
      <c r="G854" s="15">
        <f t="shared" si="26"/>
        <v>2009</v>
      </c>
      <c r="H854" t="s">
        <v>3815</v>
      </c>
      <c r="K854" t="str">
        <f t="shared" si="27"/>
        <v>insert into pendaftaran (id,status_lulus,status_verifikasi,npm,pelamar,nomor_periode,tahun_periode) values (850,FALSE,TRUE,'1508263019','Knox.Yoko92',3,'2009');</v>
      </c>
    </row>
    <row r="855" spans="1:11" x14ac:dyDescent="0.35">
      <c r="A855" s="15">
        <v>851</v>
      </c>
      <c r="B855" t="b">
        <v>0</v>
      </c>
      <c r="C855" s="29" t="b">
        <v>1</v>
      </c>
      <c r="D855" s="30">
        <v>1508263021</v>
      </c>
      <c r="E855" s="39" t="s">
        <v>776</v>
      </c>
      <c r="F855" s="29">
        <v>3</v>
      </c>
      <c r="G855" s="15">
        <f t="shared" si="26"/>
        <v>2009</v>
      </c>
      <c r="H855" t="s">
        <v>3815</v>
      </c>
      <c r="K855" t="str">
        <f t="shared" si="27"/>
        <v>insert into pendaftaran (id,status_lulus,status_verifikasi,npm,pelamar,nomor_periode,tahun_periode) values (851,FALSE,TRUE,'1508263021','Allison.Phelan83',3,'2009');</v>
      </c>
    </row>
    <row r="856" spans="1:11" x14ac:dyDescent="0.35">
      <c r="A856" s="15">
        <v>852</v>
      </c>
      <c r="B856" t="b">
        <v>0</v>
      </c>
      <c r="C856" s="29" t="b">
        <v>1</v>
      </c>
      <c r="D856" s="30">
        <v>1508263023</v>
      </c>
      <c r="E856" s="39" t="s">
        <v>777</v>
      </c>
      <c r="F856" s="29">
        <v>3</v>
      </c>
      <c r="G856" s="15">
        <f t="shared" si="26"/>
        <v>2009</v>
      </c>
      <c r="H856" t="s">
        <v>3815</v>
      </c>
      <c r="K856" t="str">
        <f t="shared" si="27"/>
        <v>insert into pendaftaran (id,status_lulus,status_verifikasi,npm,pelamar,nomor_periode,tahun_periode) values (852,FALSE,TRUE,'1508263023','Kent.Donna54',3,'2009');</v>
      </c>
    </row>
    <row r="857" spans="1:11" x14ac:dyDescent="0.35">
      <c r="A857" s="15">
        <v>853</v>
      </c>
      <c r="B857" t="b">
        <v>0</v>
      </c>
      <c r="C857" t="b">
        <v>0</v>
      </c>
      <c r="D857" s="30">
        <v>1508263025</v>
      </c>
      <c r="E857" s="39" t="s">
        <v>778</v>
      </c>
      <c r="F857" s="29">
        <v>3</v>
      </c>
      <c r="G857" s="15">
        <f t="shared" si="26"/>
        <v>2009</v>
      </c>
      <c r="H857" t="s">
        <v>3815</v>
      </c>
      <c r="K857" t="str">
        <f t="shared" si="27"/>
        <v>insert into pendaftaran (id,status_lulus,status_verifikasi,npm,pelamar,nomor_periode,tahun_periode) values (853,FALSE,FALSE,'1508263025','Moody.Gray92',3,'2009');</v>
      </c>
    </row>
    <row r="858" spans="1:11" x14ac:dyDescent="0.35">
      <c r="A858" s="15">
        <v>854</v>
      </c>
      <c r="B858" t="b">
        <v>0</v>
      </c>
      <c r="C858" t="b">
        <v>0</v>
      </c>
      <c r="D858" s="30">
        <v>1508263027</v>
      </c>
      <c r="E858" s="39" t="s">
        <v>779</v>
      </c>
      <c r="F858" s="29">
        <v>3</v>
      </c>
      <c r="G858" s="15">
        <f t="shared" si="26"/>
        <v>2009</v>
      </c>
      <c r="H858" t="s">
        <v>3815</v>
      </c>
      <c r="K858" t="str">
        <f t="shared" si="27"/>
        <v>insert into pendaftaran (id,status_lulus,status_verifikasi,npm,pelamar,nomor_periode,tahun_periode) values (854,FALSE,FALSE,'1508263027','Mendez.Avram60',3,'2009');</v>
      </c>
    </row>
    <row r="859" spans="1:11" x14ac:dyDescent="0.35">
      <c r="A859" s="15">
        <v>855</v>
      </c>
      <c r="B859" t="b">
        <v>0</v>
      </c>
      <c r="C859" t="b">
        <v>0</v>
      </c>
      <c r="D859" s="30">
        <v>1508263029</v>
      </c>
      <c r="E859" s="39" t="s">
        <v>780</v>
      </c>
      <c r="F859" s="29">
        <v>3</v>
      </c>
      <c r="G859" s="15">
        <f t="shared" si="26"/>
        <v>2009</v>
      </c>
      <c r="H859" t="s">
        <v>3815</v>
      </c>
      <c r="K859" t="str">
        <f t="shared" si="27"/>
        <v>insert into pendaftaran (id,status_lulus,status_verifikasi,npm,pelamar,nomor_periode,tahun_periode) values (855,FALSE,FALSE,'1508263029','Stevens.Chase10',3,'2009');</v>
      </c>
    </row>
    <row r="860" spans="1:11" x14ac:dyDescent="0.35">
      <c r="A860" s="15">
        <v>856</v>
      </c>
      <c r="B860" t="b">
        <v>0</v>
      </c>
      <c r="C860" t="b">
        <v>0</v>
      </c>
      <c r="D860" s="30">
        <v>1508263031</v>
      </c>
      <c r="E860" s="39" t="s">
        <v>781</v>
      </c>
      <c r="F860" s="29">
        <v>3</v>
      </c>
      <c r="G860" s="15">
        <f t="shared" si="26"/>
        <v>2009</v>
      </c>
      <c r="H860" t="s">
        <v>3815</v>
      </c>
      <c r="K860" t="str">
        <f t="shared" si="27"/>
        <v>insert into pendaftaran (id,status_lulus,status_verifikasi,npm,pelamar,nomor_periode,tahun_periode) values (856,FALSE,FALSE,'1508263031','Deleon.Ursa16',3,'2009');</v>
      </c>
    </row>
    <row r="861" spans="1:11" x14ac:dyDescent="0.35">
      <c r="A861" s="15">
        <v>857</v>
      </c>
      <c r="B861" t="b">
        <v>0</v>
      </c>
      <c r="C861" t="b">
        <v>0</v>
      </c>
      <c r="D861" s="30">
        <v>1508263033</v>
      </c>
      <c r="E861" s="39" t="s">
        <v>782</v>
      </c>
      <c r="F861" s="29">
        <v>3</v>
      </c>
      <c r="G861" s="15">
        <f t="shared" si="26"/>
        <v>2009</v>
      </c>
      <c r="H861" t="s">
        <v>3815</v>
      </c>
      <c r="K861" t="str">
        <f t="shared" si="27"/>
        <v>insert into pendaftaran (id,status_lulus,status_verifikasi,npm,pelamar,nomor_periode,tahun_periode) values (857,FALSE,FALSE,'1508263033','Raymond.Gary62',3,'2009');</v>
      </c>
    </row>
    <row r="862" spans="1:11" x14ac:dyDescent="0.35">
      <c r="A862" s="15">
        <v>858</v>
      </c>
      <c r="B862" t="b">
        <v>0</v>
      </c>
      <c r="C862" t="b">
        <v>0</v>
      </c>
      <c r="D862" s="30">
        <v>1508263035</v>
      </c>
      <c r="E862" s="39" t="s">
        <v>783</v>
      </c>
      <c r="F862" s="29">
        <v>3</v>
      </c>
      <c r="G862" s="15">
        <f t="shared" si="26"/>
        <v>2009</v>
      </c>
      <c r="H862" t="s">
        <v>3815</v>
      </c>
      <c r="K862" t="str">
        <f t="shared" si="27"/>
        <v>insert into pendaftaran (id,status_lulus,status_verifikasi,npm,pelamar,nomor_periode,tahun_periode) values (858,FALSE,FALSE,'1508263035','Cole.Kermit6',3,'2009');</v>
      </c>
    </row>
    <row r="863" spans="1:11" x14ac:dyDescent="0.35">
      <c r="A863" s="15">
        <v>859</v>
      </c>
      <c r="B863" t="b">
        <v>0</v>
      </c>
      <c r="C863" t="b">
        <v>0</v>
      </c>
      <c r="D863" s="30">
        <v>1508263037</v>
      </c>
      <c r="E863" s="39" t="s">
        <v>784</v>
      </c>
      <c r="F863" s="29">
        <v>3</v>
      </c>
      <c r="G863" s="15">
        <f t="shared" si="26"/>
        <v>2009</v>
      </c>
      <c r="H863" t="s">
        <v>3815</v>
      </c>
      <c r="K863" t="str">
        <f t="shared" si="27"/>
        <v>insert into pendaftaran (id,status_lulus,status_verifikasi,npm,pelamar,nomor_periode,tahun_periode) values (859,FALSE,FALSE,'1508263037','Morin.Abdul17',3,'2009');</v>
      </c>
    </row>
    <row r="864" spans="1:11" x14ac:dyDescent="0.35">
      <c r="A864" s="15">
        <v>860</v>
      </c>
      <c r="B864" t="b">
        <v>0</v>
      </c>
      <c r="C864" t="b">
        <v>0</v>
      </c>
      <c r="D864" s="30">
        <v>1508263039</v>
      </c>
      <c r="E864" s="39" t="s">
        <v>785</v>
      </c>
      <c r="F864" s="29">
        <v>3</v>
      </c>
      <c r="G864" s="15">
        <f t="shared" si="26"/>
        <v>2009</v>
      </c>
      <c r="H864" t="s">
        <v>3815</v>
      </c>
      <c r="K864" t="str">
        <f t="shared" si="27"/>
        <v>insert into pendaftaran (id,status_lulus,status_verifikasi,npm,pelamar,nomor_periode,tahun_periode) values (860,FALSE,FALSE,'1508263039','Durham.Marny28',3,'2009');</v>
      </c>
    </row>
    <row r="865" spans="1:11" x14ac:dyDescent="0.35">
      <c r="A865" s="15">
        <v>861</v>
      </c>
      <c r="B865" t="b">
        <v>0</v>
      </c>
      <c r="C865" t="b">
        <v>0</v>
      </c>
      <c r="D865" s="30">
        <v>1508263041</v>
      </c>
      <c r="E865" s="39" t="s">
        <v>786</v>
      </c>
      <c r="F865" s="29">
        <v>3</v>
      </c>
      <c r="G865" s="15">
        <f t="shared" si="26"/>
        <v>2009</v>
      </c>
      <c r="H865" t="s">
        <v>3815</v>
      </c>
      <c r="K865" t="str">
        <f t="shared" si="27"/>
        <v>insert into pendaftaran (id,status_lulus,status_verifikasi,npm,pelamar,nomor_periode,tahun_periode) values (861,FALSE,FALSE,'1508263041','Henson.Benjamin34',3,'2009');</v>
      </c>
    </row>
    <row r="866" spans="1:11" x14ac:dyDescent="0.35">
      <c r="A866" s="15">
        <v>862</v>
      </c>
      <c r="B866" t="b">
        <v>0</v>
      </c>
      <c r="C866" t="b">
        <v>0</v>
      </c>
      <c r="D866" s="30">
        <v>1508263043</v>
      </c>
      <c r="E866" s="39" t="s">
        <v>787</v>
      </c>
      <c r="F866" s="29">
        <v>3</v>
      </c>
      <c r="G866" s="15">
        <f t="shared" si="26"/>
        <v>2009</v>
      </c>
      <c r="H866" t="s">
        <v>3815</v>
      </c>
      <c r="K866" t="str">
        <f t="shared" si="27"/>
        <v>insert into pendaftaran (id,status_lulus,status_verifikasi,npm,pelamar,nomor_periode,tahun_periode) values (862,FALSE,FALSE,'1508263043','Bridges.Tucker7',3,'2009');</v>
      </c>
    </row>
    <row r="867" spans="1:11" x14ac:dyDescent="0.35">
      <c r="A867" s="15">
        <v>863</v>
      </c>
      <c r="B867" t="b">
        <v>0</v>
      </c>
      <c r="C867" t="b">
        <v>0</v>
      </c>
      <c r="D867" s="30">
        <v>1508263045</v>
      </c>
      <c r="E867" s="39" t="s">
        <v>788</v>
      </c>
      <c r="F867" s="29">
        <v>3</v>
      </c>
      <c r="G867" s="15">
        <f t="shared" si="26"/>
        <v>2009</v>
      </c>
      <c r="H867" t="s">
        <v>3815</v>
      </c>
      <c r="K867" t="str">
        <f t="shared" si="27"/>
        <v>insert into pendaftaran (id,status_lulus,status_verifikasi,npm,pelamar,nomor_periode,tahun_periode) values (863,FALSE,FALSE,'1508263045','Mitchell.Xyla20',3,'2009');</v>
      </c>
    </row>
    <row r="868" spans="1:11" x14ac:dyDescent="0.35">
      <c r="A868" s="15">
        <v>864</v>
      </c>
      <c r="B868" t="b">
        <v>0</v>
      </c>
      <c r="C868" t="b">
        <v>0</v>
      </c>
      <c r="D868" s="30">
        <v>1508263047</v>
      </c>
      <c r="E868" s="39" t="s">
        <v>789</v>
      </c>
      <c r="F868" s="29">
        <v>3</v>
      </c>
      <c r="G868" s="15">
        <f t="shared" si="26"/>
        <v>2009</v>
      </c>
      <c r="H868" t="s">
        <v>3815</v>
      </c>
      <c r="K868" t="str">
        <f t="shared" si="27"/>
        <v>insert into pendaftaran (id,status_lulus,status_verifikasi,npm,pelamar,nomor_periode,tahun_periode) values (864,FALSE,FALSE,'1508263047','Chan.Nomlanga48',3,'2009');</v>
      </c>
    </row>
    <row r="869" spans="1:11" x14ac:dyDescent="0.35">
      <c r="A869" s="15">
        <v>865</v>
      </c>
      <c r="B869" t="b">
        <v>0</v>
      </c>
      <c r="C869" s="29" t="b">
        <v>1</v>
      </c>
      <c r="D869" s="30">
        <v>1508263049</v>
      </c>
      <c r="E869" s="39" t="s">
        <v>790</v>
      </c>
      <c r="F869" s="29">
        <v>3</v>
      </c>
      <c r="G869" s="15">
        <f t="shared" si="26"/>
        <v>2009</v>
      </c>
      <c r="H869" t="s">
        <v>3815</v>
      </c>
      <c r="K869" t="str">
        <f t="shared" si="27"/>
        <v>insert into pendaftaran (id,status_lulus,status_verifikasi,npm,pelamar,nomor_periode,tahun_periode) values (865,FALSE,TRUE,'1508263049','Nelson.Xena38',3,'2009');</v>
      </c>
    </row>
    <row r="870" spans="1:11" x14ac:dyDescent="0.35">
      <c r="A870" s="15">
        <v>866</v>
      </c>
      <c r="B870" t="b">
        <v>0</v>
      </c>
      <c r="C870" s="29" t="b">
        <v>1</v>
      </c>
      <c r="D870" s="30">
        <v>1508263051</v>
      </c>
      <c r="E870" s="39" t="s">
        <v>791</v>
      </c>
      <c r="F870" s="29">
        <v>3</v>
      </c>
      <c r="G870" s="15">
        <f t="shared" si="26"/>
        <v>2009</v>
      </c>
      <c r="H870" t="s">
        <v>3815</v>
      </c>
      <c r="K870" t="str">
        <f t="shared" si="27"/>
        <v>insert into pendaftaran (id,status_lulus,status_verifikasi,npm,pelamar,nomor_periode,tahun_periode) values (866,FALSE,TRUE,'1508263051','Tillman.Rajah56',3,'2009');</v>
      </c>
    </row>
    <row r="871" spans="1:11" x14ac:dyDescent="0.35">
      <c r="A871" s="15">
        <v>867</v>
      </c>
      <c r="B871" t="b">
        <v>0</v>
      </c>
      <c r="C871" s="29" t="b">
        <v>1</v>
      </c>
      <c r="D871" s="30">
        <v>1508263053</v>
      </c>
      <c r="E871" s="39" t="s">
        <v>792</v>
      </c>
      <c r="F871" s="29">
        <v>3</v>
      </c>
      <c r="G871" s="15">
        <f t="shared" si="26"/>
        <v>2009</v>
      </c>
      <c r="H871" t="s">
        <v>3815</v>
      </c>
      <c r="K871" t="str">
        <f t="shared" si="27"/>
        <v>insert into pendaftaran (id,status_lulus,status_verifikasi,npm,pelamar,nomor_periode,tahun_periode) values (867,FALSE,TRUE,'1508263053','Roth.Nolan16',3,'2009');</v>
      </c>
    </row>
    <row r="872" spans="1:11" x14ac:dyDescent="0.35">
      <c r="A872" s="15">
        <v>868</v>
      </c>
      <c r="B872" t="b">
        <v>0</v>
      </c>
      <c r="C872" s="29" t="b">
        <v>1</v>
      </c>
      <c r="D872" s="30">
        <v>1508263055</v>
      </c>
      <c r="E872" s="39" t="s">
        <v>793</v>
      </c>
      <c r="F872" s="29">
        <v>3</v>
      </c>
      <c r="G872" s="15">
        <f t="shared" si="26"/>
        <v>2009</v>
      </c>
      <c r="H872" t="s">
        <v>3815</v>
      </c>
      <c r="K872" t="str">
        <f t="shared" si="27"/>
        <v>insert into pendaftaran (id,status_lulus,status_verifikasi,npm,pelamar,nomor_periode,tahun_periode) values (868,FALSE,TRUE,'1508263055','Rhodes.Lara22',3,'2009');</v>
      </c>
    </row>
    <row r="873" spans="1:11" x14ac:dyDescent="0.35">
      <c r="A873" s="15">
        <v>869</v>
      </c>
      <c r="B873" t="b">
        <v>0</v>
      </c>
      <c r="C873" s="29" t="b">
        <v>1</v>
      </c>
      <c r="D873" s="30">
        <v>1508263057</v>
      </c>
      <c r="E873" s="39" t="s">
        <v>794</v>
      </c>
      <c r="F873" s="29">
        <v>3</v>
      </c>
      <c r="G873" s="15">
        <f t="shared" si="26"/>
        <v>2009</v>
      </c>
      <c r="H873" t="s">
        <v>3815</v>
      </c>
      <c r="K873" t="str">
        <f t="shared" si="27"/>
        <v>insert into pendaftaran (id,status_lulus,status_verifikasi,npm,pelamar,nomor_periode,tahun_periode) values (869,FALSE,TRUE,'1508263057','Keller.Minerva36',3,'2009');</v>
      </c>
    </row>
    <row r="874" spans="1:11" x14ac:dyDescent="0.35">
      <c r="A874" s="15">
        <v>870</v>
      </c>
      <c r="B874" t="b">
        <v>0</v>
      </c>
      <c r="C874" s="29" t="b">
        <v>1</v>
      </c>
      <c r="D874" s="30">
        <v>1508263059</v>
      </c>
      <c r="E874" s="39" t="s">
        <v>795</v>
      </c>
      <c r="F874" s="29">
        <v>3</v>
      </c>
      <c r="G874" s="15">
        <f t="shared" si="26"/>
        <v>2009</v>
      </c>
      <c r="H874" t="s">
        <v>3815</v>
      </c>
      <c r="K874" t="str">
        <f t="shared" si="27"/>
        <v>insert into pendaftaran (id,status_lulus,status_verifikasi,npm,pelamar,nomor_periode,tahun_periode) values (870,FALSE,TRUE,'1508263059','Burke.Eugenia70',3,'2009');</v>
      </c>
    </row>
    <row r="875" spans="1:11" x14ac:dyDescent="0.35">
      <c r="A875" s="15">
        <v>871</v>
      </c>
      <c r="B875" t="b">
        <v>0</v>
      </c>
      <c r="C875" s="29" t="b">
        <v>1</v>
      </c>
      <c r="D875" s="30">
        <v>1508263061</v>
      </c>
      <c r="E875" s="39" t="s">
        <v>796</v>
      </c>
      <c r="F875" s="29">
        <v>3</v>
      </c>
      <c r="G875" s="15">
        <f t="shared" si="26"/>
        <v>2009</v>
      </c>
      <c r="H875" t="s">
        <v>3815</v>
      </c>
      <c r="K875" t="str">
        <f t="shared" si="27"/>
        <v>insert into pendaftaran (id,status_lulus,status_verifikasi,npm,pelamar,nomor_periode,tahun_periode) values (871,FALSE,TRUE,'1508263061','Gilmore.Clinton33',3,'2009');</v>
      </c>
    </row>
    <row r="876" spans="1:11" x14ac:dyDescent="0.35">
      <c r="A876" s="15">
        <v>872</v>
      </c>
      <c r="B876" t="b">
        <v>0</v>
      </c>
      <c r="C876" s="29" t="b">
        <v>1</v>
      </c>
      <c r="D876" s="30">
        <v>1508263063</v>
      </c>
      <c r="E876" s="39" t="s">
        <v>797</v>
      </c>
      <c r="F876" s="29">
        <v>3</v>
      </c>
      <c r="G876" s="15">
        <f t="shared" si="26"/>
        <v>2009</v>
      </c>
      <c r="H876" t="s">
        <v>3815</v>
      </c>
      <c r="K876" t="str">
        <f t="shared" si="27"/>
        <v>insert into pendaftaran (id,status_lulus,status_verifikasi,npm,pelamar,nomor_periode,tahun_periode) values (872,FALSE,TRUE,'1508263063','Turner.Amela17',3,'2009');</v>
      </c>
    </row>
    <row r="877" spans="1:11" x14ac:dyDescent="0.35">
      <c r="A877" s="15">
        <v>873</v>
      </c>
      <c r="B877" t="b">
        <v>0</v>
      </c>
      <c r="C877" s="29" t="b">
        <v>1</v>
      </c>
      <c r="D877" s="30">
        <v>1508263065</v>
      </c>
      <c r="E877" s="39" t="s">
        <v>798</v>
      </c>
      <c r="F877" s="29">
        <v>3</v>
      </c>
      <c r="G877" s="15">
        <f t="shared" si="26"/>
        <v>2009</v>
      </c>
      <c r="H877" t="s">
        <v>3815</v>
      </c>
      <c r="K877" t="str">
        <f t="shared" si="27"/>
        <v>insert into pendaftaran (id,status_lulus,status_verifikasi,npm,pelamar,nomor_periode,tahun_periode) values (873,FALSE,TRUE,'1508263065','Levy.Cherokee62',3,'2009');</v>
      </c>
    </row>
    <row r="878" spans="1:11" x14ac:dyDescent="0.35">
      <c r="A878" s="15">
        <v>874</v>
      </c>
      <c r="B878" t="b">
        <v>0</v>
      </c>
      <c r="C878" s="29" t="b">
        <v>1</v>
      </c>
      <c r="D878" s="30">
        <v>1508263067</v>
      </c>
      <c r="E878" s="39" t="s">
        <v>799</v>
      </c>
      <c r="F878" s="29">
        <v>3</v>
      </c>
      <c r="G878" s="15">
        <f t="shared" si="26"/>
        <v>2009</v>
      </c>
      <c r="H878" t="s">
        <v>3815</v>
      </c>
      <c r="K878" t="str">
        <f t="shared" si="27"/>
        <v>insert into pendaftaran (id,status_lulus,status_verifikasi,npm,pelamar,nomor_periode,tahun_periode) values (874,FALSE,TRUE,'1508263067','Yates.Olivia55',3,'2009');</v>
      </c>
    </row>
    <row r="879" spans="1:11" x14ac:dyDescent="0.35">
      <c r="A879" s="15">
        <v>875</v>
      </c>
      <c r="B879" t="b">
        <v>0</v>
      </c>
      <c r="C879" s="29" t="b">
        <v>1</v>
      </c>
      <c r="D879" s="30">
        <v>1508263069</v>
      </c>
      <c r="E879" s="39" t="s">
        <v>800</v>
      </c>
      <c r="F879" s="29">
        <v>3</v>
      </c>
      <c r="G879" s="15">
        <f t="shared" si="26"/>
        <v>2009</v>
      </c>
      <c r="H879" t="s">
        <v>3815</v>
      </c>
      <c r="K879" t="str">
        <f t="shared" si="27"/>
        <v>insert into pendaftaran (id,status_lulus,status_verifikasi,npm,pelamar,nomor_periode,tahun_periode) values (875,FALSE,TRUE,'1508263069','Singleton.Brynne89',3,'2009');</v>
      </c>
    </row>
    <row r="880" spans="1:11" x14ac:dyDescent="0.35">
      <c r="A880" s="15">
        <v>876</v>
      </c>
      <c r="B880" t="b">
        <v>0</v>
      </c>
      <c r="C880" s="29" t="b">
        <v>1</v>
      </c>
      <c r="D880" s="30">
        <v>1508263071</v>
      </c>
      <c r="E880" s="39" t="s">
        <v>801</v>
      </c>
      <c r="F880" s="29">
        <v>3</v>
      </c>
      <c r="G880" s="15">
        <f t="shared" si="26"/>
        <v>2009</v>
      </c>
      <c r="H880" t="s">
        <v>3815</v>
      </c>
      <c r="K880" t="str">
        <f t="shared" si="27"/>
        <v>insert into pendaftaran (id,status_lulus,status_verifikasi,npm,pelamar,nomor_periode,tahun_periode) values (876,FALSE,TRUE,'1508263071','Miles.Nicole92',3,'2009');</v>
      </c>
    </row>
    <row r="881" spans="1:11" x14ac:dyDescent="0.35">
      <c r="A881" s="15">
        <v>877</v>
      </c>
      <c r="B881" t="b">
        <v>0</v>
      </c>
      <c r="C881" s="29" t="b">
        <v>1</v>
      </c>
      <c r="D881" s="30">
        <v>1508263073</v>
      </c>
      <c r="E881" s="39" t="s">
        <v>802</v>
      </c>
      <c r="F881" s="29">
        <v>3</v>
      </c>
      <c r="G881" s="15">
        <f t="shared" si="26"/>
        <v>2009</v>
      </c>
      <c r="H881" t="s">
        <v>3815</v>
      </c>
      <c r="K881" t="str">
        <f t="shared" si="27"/>
        <v>insert into pendaftaran (id,status_lulus,status_verifikasi,npm,pelamar,nomor_periode,tahun_periode) values (877,FALSE,TRUE,'1508263073','Petersen.Cairo68',3,'2009');</v>
      </c>
    </row>
    <row r="882" spans="1:11" x14ac:dyDescent="0.35">
      <c r="A882" s="15">
        <v>878</v>
      </c>
      <c r="B882" t="b">
        <v>0</v>
      </c>
      <c r="C882" t="b">
        <v>0</v>
      </c>
      <c r="D882" s="30">
        <v>1508263075</v>
      </c>
      <c r="E882" s="39" t="s">
        <v>803</v>
      </c>
      <c r="F882" s="29">
        <v>3</v>
      </c>
      <c r="G882" s="15">
        <f t="shared" si="26"/>
        <v>2009</v>
      </c>
      <c r="H882" t="s">
        <v>3815</v>
      </c>
      <c r="K882" t="str">
        <f t="shared" si="27"/>
        <v>insert into pendaftaran (id,status_lulus,status_verifikasi,npm,pelamar,nomor_periode,tahun_periode) values (878,FALSE,FALSE,'1508263075','Mcfadden.Sharon10',3,'2009');</v>
      </c>
    </row>
    <row r="883" spans="1:11" x14ac:dyDescent="0.35">
      <c r="A883" s="15">
        <v>879</v>
      </c>
      <c r="B883" t="b">
        <v>0</v>
      </c>
      <c r="C883" t="b">
        <v>0</v>
      </c>
      <c r="D883" s="30">
        <v>1508263077</v>
      </c>
      <c r="E883" s="39" t="s">
        <v>804</v>
      </c>
      <c r="F883" s="29">
        <v>3</v>
      </c>
      <c r="G883" s="15">
        <f t="shared" si="26"/>
        <v>2009</v>
      </c>
      <c r="H883" t="s">
        <v>3815</v>
      </c>
      <c r="K883" t="str">
        <f t="shared" si="27"/>
        <v>insert into pendaftaran (id,status_lulus,status_verifikasi,npm,pelamar,nomor_periode,tahun_periode) values (879,FALSE,FALSE,'1508263077','Atkins.Judah32',3,'2009');</v>
      </c>
    </row>
    <row r="884" spans="1:11" x14ac:dyDescent="0.35">
      <c r="A884" s="15">
        <v>880</v>
      </c>
      <c r="B884" t="b">
        <v>0</v>
      </c>
      <c r="C884" t="b">
        <v>0</v>
      </c>
      <c r="D884" s="30">
        <v>1508263079</v>
      </c>
      <c r="E884" s="39" t="s">
        <v>805</v>
      </c>
      <c r="F884" s="29">
        <v>3</v>
      </c>
      <c r="G884" s="15">
        <f t="shared" si="26"/>
        <v>2009</v>
      </c>
      <c r="H884" t="s">
        <v>3815</v>
      </c>
      <c r="K884" t="str">
        <f t="shared" si="27"/>
        <v>insert into pendaftaran (id,status_lulus,status_verifikasi,npm,pelamar,nomor_periode,tahun_periode) values (880,FALSE,FALSE,'1508263079','Dunn.Montana12',3,'2009');</v>
      </c>
    </row>
    <row r="885" spans="1:11" x14ac:dyDescent="0.35">
      <c r="A885" s="15">
        <v>881</v>
      </c>
      <c r="B885" t="b">
        <v>0</v>
      </c>
      <c r="C885" t="b">
        <v>0</v>
      </c>
      <c r="D885" s="30">
        <v>1508263081</v>
      </c>
      <c r="E885" s="39" t="s">
        <v>806</v>
      </c>
      <c r="F885" s="29">
        <v>3</v>
      </c>
      <c r="G885" s="15">
        <f t="shared" si="26"/>
        <v>2009</v>
      </c>
      <c r="H885" t="s">
        <v>3815</v>
      </c>
      <c r="K885" t="str">
        <f t="shared" si="27"/>
        <v>insert into pendaftaran (id,status_lulus,status_verifikasi,npm,pelamar,nomor_periode,tahun_periode) values (881,FALSE,FALSE,'1508263081','Daugherty.Fallon98',3,'2009');</v>
      </c>
    </row>
    <row r="886" spans="1:11" x14ac:dyDescent="0.35">
      <c r="A886" s="15">
        <v>882</v>
      </c>
      <c r="B886" t="b">
        <v>0</v>
      </c>
      <c r="C886" t="b">
        <v>0</v>
      </c>
      <c r="D886" s="30">
        <v>1508263083</v>
      </c>
      <c r="E886" s="39" t="s">
        <v>807</v>
      </c>
      <c r="F886" s="29">
        <v>3</v>
      </c>
      <c r="G886" s="15">
        <f t="shared" si="26"/>
        <v>2009</v>
      </c>
      <c r="H886" t="s">
        <v>3815</v>
      </c>
      <c r="K886" t="str">
        <f t="shared" si="27"/>
        <v>insert into pendaftaran (id,status_lulus,status_verifikasi,npm,pelamar,nomor_periode,tahun_periode) values (882,FALSE,FALSE,'1508263083','Farmer.Dora53',3,'2009');</v>
      </c>
    </row>
    <row r="887" spans="1:11" x14ac:dyDescent="0.35">
      <c r="A887" s="15">
        <v>883</v>
      </c>
      <c r="B887" t="b">
        <v>0</v>
      </c>
      <c r="C887" t="b">
        <v>0</v>
      </c>
      <c r="D887" s="30">
        <v>1508263085</v>
      </c>
      <c r="E887" s="39" t="s">
        <v>808</v>
      </c>
      <c r="F887" s="29">
        <v>3</v>
      </c>
      <c r="G887" s="15">
        <f t="shared" si="26"/>
        <v>2009</v>
      </c>
      <c r="H887" t="s">
        <v>3815</v>
      </c>
      <c r="K887" t="str">
        <f t="shared" si="27"/>
        <v>insert into pendaftaran (id,status_lulus,status_verifikasi,npm,pelamar,nomor_periode,tahun_periode) values (883,FALSE,FALSE,'1508263085','Moon.Emerald95',3,'2009');</v>
      </c>
    </row>
    <row r="888" spans="1:11" x14ac:dyDescent="0.35">
      <c r="A888" s="15">
        <v>884</v>
      </c>
      <c r="B888" t="b">
        <v>0</v>
      </c>
      <c r="C888" t="b">
        <v>0</v>
      </c>
      <c r="D888" s="30">
        <v>1508263087</v>
      </c>
      <c r="E888" s="39" t="s">
        <v>809</v>
      </c>
      <c r="F888" s="29">
        <v>3</v>
      </c>
      <c r="G888" s="15">
        <f t="shared" si="26"/>
        <v>2009</v>
      </c>
      <c r="H888" t="s">
        <v>3815</v>
      </c>
      <c r="K888" t="str">
        <f t="shared" si="27"/>
        <v>insert into pendaftaran (id,status_lulus,status_verifikasi,npm,pelamar,nomor_periode,tahun_periode) values (884,FALSE,FALSE,'1508263087','Michael.Hiroko23',3,'2009');</v>
      </c>
    </row>
    <row r="889" spans="1:11" x14ac:dyDescent="0.35">
      <c r="A889" s="15">
        <v>885</v>
      </c>
      <c r="B889" t="b">
        <v>0</v>
      </c>
      <c r="C889" t="b">
        <v>0</v>
      </c>
      <c r="D889" s="30">
        <v>1508263089</v>
      </c>
      <c r="E889" s="39" t="s">
        <v>810</v>
      </c>
      <c r="F889" s="29">
        <v>3</v>
      </c>
      <c r="G889" s="15">
        <f t="shared" si="26"/>
        <v>2009</v>
      </c>
      <c r="H889" t="s">
        <v>3815</v>
      </c>
      <c r="K889" t="str">
        <f t="shared" si="27"/>
        <v>insert into pendaftaran (id,status_lulus,status_verifikasi,npm,pelamar,nomor_periode,tahun_periode) values (885,FALSE,FALSE,'1508263089','Collins.Darius81',3,'2009');</v>
      </c>
    </row>
    <row r="890" spans="1:11" x14ac:dyDescent="0.35">
      <c r="A890" s="15">
        <v>886</v>
      </c>
      <c r="B890" t="b">
        <v>0</v>
      </c>
      <c r="C890" s="29" t="b">
        <v>1</v>
      </c>
      <c r="D890" s="30">
        <v>1508263091</v>
      </c>
      <c r="E890" s="39" t="s">
        <v>811</v>
      </c>
      <c r="F890" s="29">
        <v>3</v>
      </c>
      <c r="G890" s="15">
        <f t="shared" si="26"/>
        <v>2009</v>
      </c>
      <c r="H890" t="s">
        <v>3815</v>
      </c>
      <c r="K890" t="str">
        <f t="shared" si="27"/>
        <v>insert into pendaftaran (id,status_lulus,status_verifikasi,npm,pelamar,nomor_periode,tahun_periode) values (886,FALSE,TRUE,'1508263091','Garrett.Zeph49',3,'2009');</v>
      </c>
    </row>
    <row r="891" spans="1:11" x14ac:dyDescent="0.35">
      <c r="A891" s="15">
        <v>887</v>
      </c>
      <c r="B891" t="b">
        <v>0</v>
      </c>
      <c r="C891" s="29" t="b">
        <v>1</v>
      </c>
      <c r="D891" s="30">
        <v>1508263093</v>
      </c>
      <c r="E891" s="39" t="s">
        <v>812</v>
      </c>
      <c r="F891" s="29">
        <v>3</v>
      </c>
      <c r="G891" s="15">
        <f t="shared" si="26"/>
        <v>2009</v>
      </c>
      <c r="H891" t="s">
        <v>3815</v>
      </c>
      <c r="K891" t="str">
        <f t="shared" si="27"/>
        <v>insert into pendaftaran (id,status_lulus,status_verifikasi,npm,pelamar,nomor_periode,tahun_periode) values (887,FALSE,TRUE,'1508263093','Colon.Ursa10',3,'2009');</v>
      </c>
    </row>
    <row r="892" spans="1:11" x14ac:dyDescent="0.35">
      <c r="A892" s="15">
        <v>888</v>
      </c>
      <c r="B892" t="b">
        <v>0</v>
      </c>
      <c r="C892" s="29" t="b">
        <v>1</v>
      </c>
      <c r="D892" s="30">
        <v>1508263095</v>
      </c>
      <c r="E892" s="39" t="s">
        <v>813</v>
      </c>
      <c r="F892" s="29">
        <v>3</v>
      </c>
      <c r="G892" s="15">
        <f t="shared" si="26"/>
        <v>2009</v>
      </c>
      <c r="H892" t="s">
        <v>3815</v>
      </c>
      <c r="K892" t="str">
        <f t="shared" si="27"/>
        <v>insert into pendaftaran (id,status_lulus,status_verifikasi,npm,pelamar,nomor_periode,tahun_periode) values (888,FALSE,TRUE,'1508263095','Estes.Jarrod4',3,'2009');</v>
      </c>
    </row>
    <row r="893" spans="1:11" x14ac:dyDescent="0.35">
      <c r="A893" s="15">
        <v>889</v>
      </c>
      <c r="B893" t="b">
        <v>0</v>
      </c>
      <c r="C893" s="29" t="b">
        <v>1</v>
      </c>
      <c r="D893" s="30">
        <v>1508263097</v>
      </c>
      <c r="E893" s="39" t="s">
        <v>814</v>
      </c>
      <c r="F893" s="29">
        <v>3</v>
      </c>
      <c r="G893" s="15">
        <f t="shared" si="26"/>
        <v>2009</v>
      </c>
      <c r="H893" t="s">
        <v>3815</v>
      </c>
      <c r="K893" t="str">
        <f t="shared" si="27"/>
        <v>insert into pendaftaran (id,status_lulus,status_verifikasi,npm,pelamar,nomor_periode,tahun_periode) values (889,FALSE,TRUE,'1508263097','Hobbs.Karen39',3,'2009');</v>
      </c>
    </row>
    <row r="894" spans="1:11" x14ac:dyDescent="0.35">
      <c r="A894" s="15">
        <v>890</v>
      </c>
      <c r="B894" t="b">
        <v>0</v>
      </c>
      <c r="C894" s="29" t="b">
        <v>1</v>
      </c>
      <c r="D894" s="30">
        <v>1508263099</v>
      </c>
      <c r="E894" s="39" t="s">
        <v>815</v>
      </c>
      <c r="F894" s="29">
        <v>3</v>
      </c>
      <c r="G894" s="15">
        <f t="shared" si="26"/>
        <v>2009</v>
      </c>
      <c r="H894" t="s">
        <v>3815</v>
      </c>
      <c r="K894" t="str">
        <f t="shared" si="27"/>
        <v>insert into pendaftaran (id,status_lulus,status_verifikasi,npm,pelamar,nomor_periode,tahun_periode) values (890,FALSE,TRUE,'1508263099','Jacobs.Callie84',3,'2009');</v>
      </c>
    </row>
    <row r="895" spans="1:11" x14ac:dyDescent="0.35">
      <c r="A895" s="15">
        <v>891</v>
      </c>
      <c r="B895" t="b">
        <v>0</v>
      </c>
      <c r="C895" s="29" t="b">
        <v>1</v>
      </c>
      <c r="D895" s="30">
        <v>1508263101</v>
      </c>
      <c r="E895" s="39" t="s">
        <v>816</v>
      </c>
      <c r="F895" s="29">
        <v>3</v>
      </c>
      <c r="G895" s="15">
        <f t="shared" si="26"/>
        <v>2009</v>
      </c>
      <c r="H895" t="s">
        <v>3815</v>
      </c>
      <c r="K895" t="str">
        <f t="shared" si="27"/>
        <v>insert into pendaftaran (id,status_lulus,status_verifikasi,npm,pelamar,nomor_periode,tahun_periode) values (891,FALSE,TRUE,'1508263101','Jackson.Dahlia87',3,'2009');</v>
      </c>
    </row>
    <row r="896" spans="1:11" x14ac:dyDescent="0.35">
      <c r="A896" s="15">
        <v>892</v>
      </c>
      <c r="B896" t="b">
        <v>0</v>
      </c>
      <c r="C896" s="29" t="b">
        <v>1</v>
      </c>
      <c r="D896" s="30">
        <v>1508263103</v>
      </c>
      <c r="E896" s="39" t="s">
        <v>817</v>
      </c>
      <c r="F896" s="29">
        <v>3</v>
      </c>
      <c r="G896" s="15">
        <f t="shared" si="26"/>
        <v>2009</v>
      </c>
      <c r="H896" t="s">
        <v>3815</v>
      </c>
      <c r="K896" t="str">
        <f t="shared" si="27"/>
        <v>insert into pendaftaran (id,status_lulus,status_verifikasi,npm,pelamar,nomor_periode,tahun_periode) values (892,FALSE,TRUE,'1508263103','Stevenson.Madaline67',3,'2009');</v>
      </c>
    </row>
    <row r="897" spans="1:11" x14ac:dyDescent="0.35">
      <c r="A897" s="15">
        <v>893</v>
      </c>
      <c r="B897" t="b">
        <v>0</v>
      </c>
      <c r="C897" s="29" t="b">
        <v>1</v>
      </c>
      <c r="D897" s="30">
        <v>1508263105</v>
      </c>
      <c r="E897" s="39" t="s">
        <v>818</v>
      </c>
      <c r="F897" s="29">
        <v>3</v>
      </c>
      <c r="G897" s="15">
        <f t="shared" si="26"/>
        <v>2009</v>
      </c>
      <c r="H897" t="s">
        <v>3815</v>
      </c>
      <c r="K897" t="str">
        <f t="shared" si="27"/>
        <v>insert into pendaftaran (id,status_lulus,status_verifikasi,npm,pelamar,nomor_periode,tahun_periode) values (893,FALSE,TRUE,'1508263105','Kennedy.Alice96',3,'2009');</v>
      </c>
    </row>
    <row r="898" spans="1:11" x14ac:dyDescent="0.35">
      <c r="A898" s="15">
        <v>894</v>
      </c>
      <c r="B898" t="b">
        <v>0</v>
      </c>
      <c r="C898" s="29" t="b">
        <v>1</v>
      </c>
      <c r="D898" s="30">
        <v>1508263107</v>
      </c>
      <c r="E898" s="39" t="s">
        <v>819</v>
      </c>
      <c r="F898" s="29">
        <v>3</v>
      </c>
      <c r="G898" s="15">
        <f t="shared" si="26"/>
        <v>2009</v>
      </c>
      <c r="H898" t="s">
        <v>3815</v>
      </c>
      <c r="K898" t="str">
        <f t="shared" si="27"/>
        <v>insert into pendaftaran (id,status_lulus,status_verifikasi,npm,pelamar,nomor_periode,tahun_periode) values (894,FALSE,TRUE,'1508263107','Jordan.Roanna91',3,'2009');</v>
      </c>
    </row>
    <row r="899" spans="1:11" x14ac:dyDescent="0.35">
      <c r="A899" s="15">
        <v>895</v>
      </c>
      <c r="B899" t="b">
        <v>0</v>
      </c>
      <c r="C899" s="29" t="b">
        <v>1</v>
      </c>
      <c r="D899" s="30">
        <v>1508263109</v>
      </c>
      <c r="E899" s="39" t="s">
        <v>820</v>
      </c>
      <c r="F899" s="29">
        <v>3</v>
      </c>
      <c r="G899" s="15">
        <f t="shared" si="26"/>
        <v>2009</v>
      </c>
      <c r="H899" t="s">
        <v>3815</v>
      </c>
      <c r="K899" t="str">
        <f t="shared" si="27"/>
        <v>insert into pendaftaran (id,status_lulus,status_verifikasi,npm,pelamar,nomor_periode,tahun_periode) values (895,FALSE,TRUE,'1508263109','Lawson.Asher8',3,'2009');</v>
      </c>
    </row>
    <row r="900" spans="1:11" x14ac:dyDescent="0.35">
      <c r="A900" s="15">
        <v>896</v>
      </c>
      <c r="B900" t="b">
        <v>0</v>
      </c>
      <c r="C900" s="29" t="b">
        <v>1</v>
      </c>
      <c r="D900" s="30">
        <v>1508263111</v>
      </c>
      <c r="E900" s="39" t="s">
        <v>821</v>
      </c>
      <c r="F900" s="29">
        <v>3</v>
      </c>
      <c r="G900" s="15">
        <f t="shared" si="26"/>
        <v>2009</v>
      </c>
      <c r="H900" t="s">
        <v>3815</v>
      </c>
      <c r="K900" t="str">
        <f t="shared" si="27"/>
        <v>insert into pendaftaran (id,status_lulus,status_verifikasi,npm,pelamar,nomor_periode,tahun_periode) values (896,FALSE,TRUE,'1508263111','Curry.Cailin95',3,'2009');</v>
      </c>
    </row>
    <row r="901" spans="1:11" x14ac:dyDescent="0.35">
      <c r="A901" s="15">
        <v>897</v>
      </c>
      <c r="B901" t="b">
        <v>0</v>
      </c>
      <c r="C901" t="b">
        <v>0</v>
      </c>
      <c r="D901" s="30">
        <v>1508263113</v>
      </c>
      <c r="E901" s="39" t="s">
        <v>822</v>
      </c>
      <c r="F901" s="29">
        <v>3</v>
      </c>
      <c r="G901" s="15">
        <f t="shared" si="26"/>
        <v>2009</v>
      </c>
      <c r="H901" t="s">
        <v>3815</v>
      </c>
      <c r="K901" t="str">
        <f t="shared" si="27"/>
        <v>insert into pendaftaran (id,status_lulus,status_verifikasi,npm,pelamar,nomor_periode,tahun_periode) values (897,FALSE,FALSE,'1508263113','Booker.Imelda6',3,'2009');</v>
      </c>
    </row>
    <row r="902" spans="1:11" x14ac:dyDescent="0.35">
      <c r="A902" s="15">
        <v>898</v>
      </c>
      <c r="B902" t="b">
        <v>0</v>
      </c>
      <c r="C902" t="b">
        <v>0</v>
      </c>
      <c r="D902" s="30">
        <v>1508263115</v>
      </c>
      <c r="E902" s="39" t="s">
        <v>823</v>
      </c>
      <c r="F902" s="29">
        <v>3</v>
      </c>
      <c r="G902" s="15">
        <f t="shared" ref="G902:G965" si="28">IF(F902=1,2007,IF(F902=2,2008,2009))</f>
        <v>2009</v>
      </c>
      <c r="H902" t="s">
        <v>3815</v>
      </c>
      <c r="K902" t="str">
        <f t="shared" ref="K902:K965" si="29">CONCATENATE($K$4,A902,",",B902,",",C902,",","'",D902,"'",",","'",E902,"'",",",F902,",","'",G902,"'",")",";")</f>
        <v>insert into pendaftaran (id,status_lulus,status_verifikasi,npm,pelamar,nomor_periode,tahun_periode) values (898,FALSE,FALSE,'1508263115','Contreras.Kirsten46',3,'2009');</v>
      </c>
    </row>
    <row r="903" spans="1:11" x14ac:dyDescent="0.35">
      <c r="A903" s="15">
        <v>899</v>
      </c>
      <c r="B903" t="b">
        <v>0</v>
      </c>
      <c r="C903" t="b">
        <v>0</v>
      </c>
      <c r="D903" s="30">
        <v>1508263117</v>
      </c>
      <c r="E903" s="39" t="s">
        <v>824</v>
      </c>
      <c r="F903" s="29">
        <v>3</v>
      </c>
      <c r="G903" s="15">
        <f t="shared" si="28"/>
        <v>2009</v>
      </c>
      <c r="H903" t="s">
        <v>3815</v>
      </c>
      <c r="K903" t="str">
        <f t="shared" si="29"/>
        <v>insert into pendaftaran (id,status_lulus,status_verifikasi,npm,pelamar,nomor_periode,tahun_periode) values (899,FALSE,FALSE,'1508263117','Burgess.Warren34',3,'2009');</v>
      </c>
    </row>
    <row r="904" spans="1:11" x14ac:dyDescent="0.35">
      <c r="A904" s="15">
        <v>900</v>
      </c>
      <c r="B904" t="b">
        <v>0</v>
      </c>
      <c r="C904" t="b">
        <v>0</v>
      </c>
      <c r="D904" s="30">
        <v>1508263119</v>
      </c>
      <c r="E904" s="39" t="s">
        <v>825</v>
      </c>
      <c r="F904" s="29">
        <v>3</v>
      </c>
      <c r="G904" s="15">
        <f t="shared" si="28"/>
        <v>2009</v>
      </c>
      <c r="H904" t="s">
        <v>3815</v>
      </c>
      <c r="K904" t="str">
        <f t="shared" si="29"/>
        <v>insert into pendaftaran (id,status_lulus,status_verifikasi,npm,pelamar,nomor_periode,tahun_periode) values (900,FALSE,FALSE,'1508263119','Downs.Steel2',3,'2009');</v>
      </c>
    </row>
    <row r="905" spans="1:11" x14ac:dyDescent="0.35">
      <c r="A905" s="15">
        <v>901</v>
      </c>
      <c r="B905" t="b">
        <v>0</v>
      </c>
      <c r="C905" t="b">
        <v>0</v>
      </c>
      <c r="D905" s="30">
        <v>1508263121</v>
      </c>
      <c r="E905" s="39" t="s">
        <v>826</v>
      </c>
      <c r="F905" s="29">
        <v>3</v>
      </c>
      <c r="G905" s="15">
        <f t="shared" si="28"/>
        <v>2009</v>
      </c>
      <c r="H905" t="s">
        <v>3815</v>
      </c>
      <c r="K905" t="str">
        <f t="shared" si="29"/>
        <v>insert into pendaftaran (id,status_lulus,status_verifikasi,npm,pelamar,nomor_periode,tahun_periode) values (901,FALSE,FALSE,'1508263121','Benjamin.Jessica87',3,'2009');</v>
      </c>
    </row>
    <row r="906" spans="1:11" x14ac:dyDescent="0.35">
      <c r="A906" s="15">
        <v>902</v>
      </c>
      <c r="B906" t="b">
        <v>0</v>
      </c>
      <c r="C906" t="b">
        <v>0</v>
      </c>
      <c r="D906" s="30">
        <v>1508263123</v>
      </c>
      <c r="E906" s="39" t="s">
        <v>827</v>
      </c>
      <c r="F906" s="29">
        <v>3</v>
      </c>
      <c r="G906" s="15">
        <f t="shared" si="28"/>
        <v>2009</v>
      </c>
      <c r="H906" t="s">
        <v>3815</v>
      </c>
      <c r="K906" t="str">
        <f t="shared" si="29"/>
        <v>insert into pendaftaran (id,status_lulus,status_verifikasi,npm,pelamar,nomor_periode,tahun_periode) values (902,FALSE,FALSE,'1508263123','Harper.Jonas23',3,'2009');</v>
      </c>
    </row>
    <row r="907" spans="1:11" x14ac:dyDescent="0.35">
      <c r="A907" s="15">
        <v>903</v>
      </c>
      <c r="B907" t="b">
        <v>0</v>
      </c>
      <c r="C907" t="b">
        <v>0</v>
      </c>
      <c r="D907" s="30">
        <v>1508263125</v>
      </c>
      <c r="E907" s="39" t="s">
        <v>828</v>
      </c>
      <c r="F907" s="29">
        <v>3</v>
      </c>
      <c r="G907" s="15">
        <f t="shared" si="28"/>
        <v>2009</v>
      </c>
      <c r="H907" t="s">
        <v>3815</v>
      </c>
      <c r="K907" t="str">
        <f t="shared" si="29"/>
        <v>insert into pendaftaran (id,status_lulus,status_verifikasi,npm,pelamar,nomor_periode,tahun_periode) values (903,FALSE,FALSE,'1508263125','Walls.Christopher5',3,'2009');</v>
      </c>
    </row>
    <row r="908" spans="1:11" x14ac:dyDescent="0.35">
      <c r="A908" s="15">
        <v>904</v>
      </c>
      <c r="B908" t="b">
        <v>0</v>
      </c>
      <c r="C908" t="b">
        <v>0</v>
      </c>
      <c r="D908" s="30">
        <v>1508263127</v>
      </c>
      <c r="E908" s="39" t="s">
        <v>829</v>
      </c>
      <c r="F908" s="29">
        <v>3</v>
      </c>
      <c r="G908" s="15">
        <f t="shared" si="28"/>
        <v>2009</v>
      </c>
      <c r="H908" t="s">
        <v>3815</v>
      </c>
      <c r="K908" t="str">
        <f t="shared" si="29"/>
        <v>insert into pendaftaran (id,status_lulus,status_verifikasi,npm,pelamar,nomor_periode,tahun_periode) values (904,FALSE,FALSE,'1508263127','Skinner.Ruby31',3,'2009');</v>
      </c>
    </row>
    <row r="909" spans="1:11" x14ac:dyDescent="0.35">
      <c r="A909" s="15">
        <v>905</v>
      </c>
      <c r="B909" t="b">
        <v>0</v>
      </c>
      <c r="C909" t="b">
        <v>0</v>
      </c>
      <c r="D909" s="30">
        <v>1508263129</v>
      </c>
      <c r="E909" s="39" t="s">
        <v>830</v>
      </c>
      <c r="F909" s="29">
        <v>3</v>
      </c>
      <c r="G909" s="15">
        <f t="shared" si="28"/>
        <v>2009</v>
      </c>
      <c r="H909" t="s">
        <v>3815</v>
      </c>
      <c r="K909" t="str">
        <f t="shared" si="29"/>
        <v>insert into pendaftaran (id,status_lulus,status_verifikasi,npm,pelamar,nomor_periode,tahun_periode) values (905,FALSE,FALSE,'1508263129','Graham.Phelan12',3,'2009');</v>
      </c>
    </row>
    <row r="910" spans="1:11" x14ac:dyDescent="0.35">
      <c r="A910" s="15">
        <v>906</v>
      </c>
      <c r="B910" t="b">
        <v>0</v>
      </c>
      <c r="C910" t="b">
        <v>0</v>
      </c>
      <c r="D910" s="30">
        <v>1508263131</v>
      </c>
      <c r="E910" s="39" t="s">
        <v>831</v>
      </c>
      <c r="F910" s="29">
        <v>3</v>
      </c>
      <c r="G910" s="15">
        <f t="shared" si="28"/>
        <v>2009</v>
      </c>
      <c r="H910" t="s">
        <v>3815</v>
      </c>
      <c r="K910" t="str">
        <f t="shared" si="29"/>
        <v>insert into pendaftaran (id,status_lulus,status_verifikasi,npm,pelamar,nomor_periode,tahun_periode) values (906,FALSE,FALSE,'1508263131','Mckee.Emery64',3,'2009');</v>
      </c>
    </row>
    <row r="911" spans="1:11" x14ac:dyDescent="0.35">
      <c r="A911" s="15">
        <v>907</v>
      </c>
      <c r="B911" t="b">
        <v>0</v>
      </c>
      <c r="C911" s="29" t="b">
        <v>1</v>
      </c>
      <c r="D911" s="30">
        <v>1508263133</v>
      </c>
      <c r="E911" s="39" t="s">
        <v>832</v>
      </c>
      <c r="F911" s="29">
        <v>3</v>
      </c>
      <c r="G911" s="15">
        <f t="shared" si="28"/>
        <v>2009</v>
      </c>
      <c r="H911" t="s">
        <v>3815</v>
      </c>
      <c r="K911" t="str">
        <f t="shared" si="29"/>
        <v>insert into pendaftaran (id,status_lulus,status_verifikasi,npm,pelamar,nomor_periode,tahun_periode) values (907,FALSE,TRUE,'1508263133','Cole.Lillith48',3,'2009');</v>
      </c>
    </row>
    <row r="912" spans="1:11" x14ac:dyDescent="0.35">
      <c r="A912" s="15">
        <v>908</v>
      </c>
      <c r="B912" t="b">
        <v>0</v>
      </c>
      <c r="C912" s="29" t="b">
        <v>1</v>
      </c>
      <c r="D912" s="30">
        <v>1508263135</v>
      </c>
      <c r="E912" s="39" t="s">
        <v>833</v>
      </c>
      <c r="F912" s="29">
        <v>3</v>
      </c>
      <c r="G912" s="15">
        <f t="shared" si="28"/>
        <v>2009</v>
      </c>
      <c r="H912" t="s">
        <v>3815</v>
      </c>
      <c r="K912" t="str">
        <f t="shared" si="29"/>
        <v>insert into pendaftaran (id,status_lulus,status_verifikasi,npm,pelamar,nomor_periode,tahun_periode) values (908,FALSE,TRUE,'1508263135','Wagner.Hayden86',3,'2009');</v>
      </c>
    </row>
    <row r="913" spans="1:11" x14ac:dyDescent="0.35">
      <c r="A913" s="15">
        <v>909</v>
      </c>
      <c r="B913" t="b">
        <v>0</v>
      </c>
      <c r="C913" s="29" t="b">
        <v>1</v>
      </c>
      <c r="D913" s="30">
        <v>1508263137</v>
      </c>
      <c r="E913" s="39" t="s">
        <v>834</v>
      </c>
      <c r="F913" s="29">
        <v>3</v>
      </c>
      <c r="G913" s="15">
        <f t="shared" si="28"/>
        <v>2009</v>
      </c>
      <c r="H913" t="s">
        <v>3815</v>
      </c>
      <c r="K913" t="str">
        <f t="shared" si="29"/>
        <v>insert into pendaftaran (id,status_lulus,status_verifikasi,npm,pelamar,nomor_periode,tahun_periode) values (909,FALSE,TRUE,'1508263137','Noel.Yuli88',3,'2009');</v>
      </c>
    </row>
    <row r="914" spans="1:11" x14ac:dyDescent="0.35">
      <c r="A914" s="15">
        <v>910</v>
      </c>
      <c r="B914" t="b">
        <v>0</v>
      </c>
      <c r="C914" s="29" t="b">
        <v>1</v>
      </c>
      <c r="D914" s="30">
        <v>1508263139</v>
      </c>
      <c r="E914" s="39" t="s">
        <v>835</v>
      </c>
      <c r="F914" s="29">
        <v>3</v>
      </c>
      <c r="G914" s="15">
        <f t="shared" si="28"/>
        <v>2009</v>
      </c>
      <c r="H914" t="s">
        <v>3815</v>
      </c>
      <c r="K914" t="str">
        <f t="shared" si="29"/>
        <v>insert into pendaftaran (id,status_lulus,status_verifikasi,npm,pelamar,nomor_periode,tahun_periode) values (910,FALSE,TRUE,'1508263139','Jackson.Shelly76',3,'2009');</v>
      </c>
    </row>
    <row r="915" spans="1:11" x14ac:dyDescent="0.35">
      <c r="A915" s="15">
        <v>911</v>
      </c>
      <c r="B915" t="b">
        <v>0</v>
      </c>
      <c r="C915" t="b">
        <v>0</v>
      </c>
      <c r="D915" s="30">
        <v>1508263141</v>
      </c>
      <c r="E915" s="39" t="s">
        <v>836</v>
      </c>
      <c r="F915" s="29">
        <v>3</v>
      </c>
      <c r="G915" s="15">
        <f t="shared" si="28"/>
        <v>2009</v>
      </c>
      <c r="H915" t="s">
        <v>3815</v>
      </c>
      <c r="K915" t="str">
        <f t="shared" si="29"/>
        <v>insert into pendaftaran (id,status_lulus,status_verifikasi,npm,pelamar,nomor_periode,tahun_periode) values (911,FALSE,FALSE,'1508263141','Gamble.Hoyt29',3,'2009');</v>
      </c>
    </row>
    <row r="916" spans="1:11" x14ac:dyDescent="0.35">
      <c r="A916" s="15">
        <v>912</v>
      </c>
      <c r="B916" t="b">
        <v>0</v>
      </c>
      <c r="C916" t="b">
        <v>0</v>
      </c>
      <c r="D916" s="30">
        <v>1508263143</v>
      </c>
      <c r="E916" s="39" t="s">
        <v>837</v>
      </c>
      <c r="F916" s="29">
        <v>3</v>
      </c>
      <c r="G916" s="15">
        <f t="shared" si="28"/>
        <v>2009</v>
      </c>
      <c r="H916" t="s">
        <v>3815</v>
      </c>
      <c r="K916" t="str">
        <f t="shared" si="29"/>
        <v>insert into pendaftaran (id,status_lulus,status_verifikasi,npm,pelamar,nomor_periode,tahun_periode) values (912,FALSE,FALSE,'1508263143','Scott.Mira46',3,'2009');</v>
      </c>
    </row>
    <row r="917" spans="1:11" x14ac:dyDescent="0.35">
      <c r="A917" s="15">
        <v>913</v>
      </c>
      <c r="B917" t="b">
        <v>0</v>
      </c>
      <c r="C917" t="b">
        <v>0</v>
      </c>
      <c r="D917" s="30">
        <v>1508263145</v>
      </c>
      <c r="E917" s="39" t="s">
        <v>838</v>
      </c>
      <c r="F917" s="29">
        <v>3</v>
      </c>
      <c r="G917" s="15">
        <f t="shared" si="28"/>
        <v>2009</v>
      </c>
      <c r="H917" t="s">
        <v>3815</v>
      </c>
      <c r="K917" t="str">
        <f t="shared" si="29"/>
        <v>insert into pendaftaran (id,status_lulus,status_verifikasi,npm,pelamar,nomor_periode,tahun_periode) values (913,FALSE,FALSE,'1508263145','Sykes.Eliana60',3,'2009');</v>
      </c>
    </row>
    <row r="918" spans="1:11" x14ac:dyDescent="0.35">
      <c r="A918" s="15">
        <v>914</v>
      </c>
      <c r="B918" t="b">
        <v>0</v>
      </c>
      <c r="C918" t="b">
        <v>0</v>
      </c>
      <c r="D918" s="30">
        <v>1508263147</v>
      </c>
      <c r="E918" s="39" t="s">
        <v>839</v>
      </c>
      <c r="F918" s="29">
        <v>3</v>
      </c>
      <c r="G918" s="15">
        <f t="shared" si="28"/>
        <v>2009</v>
      </c>
      <c r="H918" t="s">
        <v>3815</v>
      </c>
      <c r="K918" t="str">
        <f t="shared" si="29"/>
        <v>insert into pendaftaran (id,status_lulus,status_verifikasi,npm,pelamar,nomor_periode,tahun_periode) values (914,FALSE,FALSE,'1508263147','Macias.Irene77',3,'2009');</v>
      </c>
    </row>
    <row r="919" spans="1:11" x14ac:dyDescent="0.35">
      <c r="A919" s="15">
        <v>915</v>
      </c>
      <c r="B919" t="b">
        <v>0</v>
      </c>
      <c r="C919" t="b">
        <v>0</v>
      </c>
      <c r="D919" s="30">
        <v>1508263149</v>
      </c>
      <c r="E919" s="39" t="s">
        <v>840</v>
      </c>
      <c r="F919" s="29">
        <v>3</v>
      </c>
      <c r="G919" s="15">
        <f t="shared" si="28"/>
        <v>2009</v>
      </c>
      <c r="H919" t="s">
        <v>3815</v>
      </c>
      <c r="K919" t="str">
        <f t="shared" si="29"/>
        <v>insert into pendaftaran (id,status_lulus,status_verifikasi,npm,pelamar,nomor_periode,tahun_periode) values (915,FALSE,FALSE,'1508263149','Romero.Margaret4',3,'2009');</v>
      </c>
    </row>
    <row r="920" spans="1:11" x14ac:dyDescent="0.35">
      <c r="A920" s="15">
        <v>916</v>
      </c>
      <c r="B920" t="b">
        <v>0</v>
      </c>
      <c r="C920" t="b">
        <v>0</v>
      </c>
      <c r="D920" s="30">
        <v>1508263151</v>
      </c>
      <c r="E920" s="39" t="s">
        <v>841</v>
      </c>
      <c r="F920" s="29">
        <v>3</v>
      </c>
      <c r="G920" s="15">
        <f t="shared" si="28"/>
        <v>2009</v>
      </c>
      <c r="H920" t="s">
        <v>3815</v>
      </c>
      <c r="K920" t="str">
        <f t="shared" si="29"/>
        <v>insert into pendaftaran (id,status_lulus,status_verifikasi,npm,pelamar,nomor_periode,tahun_periode) values (916,FALSE,FALSE,'1508263151','Newton.Logan47',3,'2009');</v>
      </c>
    </row>
    <row r="921" spans="1:11" x14ac:dyDescent="0.35">
      <c r="A921" s="15">
        <v>917</v>
      </c>
      <c r="B921" t="b">
        <v>0</v>
      </c>
      <c r="C921" t="b">
        <v>0</v>
      </c>
      <c r="D921" s="30">
        <v>1508263153</v>
      </c>
      <c r="E921" s="39" t="s">
        <v>842</v>
      </c>
      <c r="F921" s="29">
        <v>3</v>
      </c>
      <c r="G921" s="15">
        <f t="shared" si="28"/>
        <v>2009</v>
      </c>
      <c r="H921" t="s">
        <v>3815</v>
      </c>
      <c r="K921" t="str">
        <f t="shared" si="29"/>
        <v>insert into pendaftaran (id,status_lulus,status_verifikasi,npm,pelamar,nomor_periode,tahun_periode) values (917,FALSE,FALSE,'1508263153','Dawson.Jasper77',3,'2009');</v>
      </c>
    </row>
    <row r="922" spans="1:11" x14ac:dyDescent="0.35">
      <c r="A922" s="15">
        <v>918</v>
      </c>
      <c r="B922" t="b">
        <v>0</v>
      </c>
      <c r="C922" t="b">
        <v>0</v>
      </c>
      <c r="D922" s="30">
        <v>1508263155</v>
      </c>
      <c r="E922" s="39" t="s">
        <v>843</v>
      </c>
      <c r="F922" s="29">
        <v>3</v>
      </c>
      <c r="G922" s="15">
        <f t="shared" si="28"/>
        <v>2009</v>
      </c>
      <c r="H922" t="s">
        <v>3815</v>
      </c>
      <c r="K922" t="str">
        <f t="shared" si="29"/>
        <v>insert into pendaftaran (id,status_lulus,status_verifikasi,npm,pelamar,nomor_periode,tahun_periode) values (918,FALSE,FALSE,'1508263155','Bray.Mallory49',3,'2009');</v>
      </c>
    </row>
    <row r="923" spans="1:11" x14ac:dyDescent="0.35">
      <c r="A923" s="15">
        <v>919</v>
      </c>
      <c r="B923" t="b">
        <v>0</v>
      </c>
      <c r="C923" t="b">
        <v>0</v>
      </c>
      <c r="D923" s="30">
        <v>1508263157</v>
      </c>
      <c r="E923" s="39" t="s">
        <v>844</v>
      </c>
      <c r="F923" s="29">
        <v>3</v>
      </c>
      <c r="G923" s="15">
        <f t="shared" si="28"/>
        <v>2009</v>
      </c>
      <c r="H923" t="s">
        <v>3815</v>
      </c>
      <c r="K923" t="str">
        <f t="shared" si="29"/>
        <v>insert into pendaftaran (id,status_lulus,status_verifikasi,npm,pelamar,nomor_periode,tahun_periode) values (919,FALSE,FALSE,'1508263157','Barron.Lewis19',3,'2009');</v>
      </c>
    </row>
    <row r="924" spans="1:11" x14ac:dyDescent="0.35">
      <c r="A924" s="15">
        <v>920</v>
      </c>
      <c r="B924" t="b">
        <v>0</v>
      </c>
      <c r="C924" t="b">
        <v>0</v>
      </c>
      <c r="D924" s="30">
        <v>1508263159</v>
      </c>
      <c r="E924" s="39" t="s">
        <v>845</v>
      </c>
      <c r="F924" s="29">
        <v>3</v>
      </c>
      <c r="G924" s="15">
        <f t="shared" si="28"/>
        <v>2009</v>
      </c>
      <c r="H924" t="s">
        <v>3815</v>
      </c>
      <c r="K924" t="str">
        <f t="shared" si="29"/>
        <v>insert into pendaftaran (id,status_lulus,status_verifikasi,npm,pelamar,nomor_periode,tahun_periode) values (920,FALSE,FALSE,'1508263159','Carney.Tanya48',3,'2009');</v>
      </c>
    </row>
    <row r="925" spans="1:11" x14ac:dyDescent="0.35">
      <c r="A925" s="15">
        <v>921</v>
      </c>
      <c r="B925" t="b">
        <v>0</v>
      </c>
      <c r="C925" t="b">
        <v>0</v>
      </c>
      <c r="D925" s="30">
        <v>1508263161</v>
      </c>
      <c r="E925" s="39" t="s">
        <v>846</v>
      </c>
      <c r="F925" s="29">
        <v>3</v>
      </c>
      <c r="G925" s="15">
        <f t="shared" si="28"/>
        <v>2009</v>
      </c>
      <c r="H925" t="s">
        <v>3815</v>
      </c>
      <c r="K925" t="str">
        <f t="shared" si="29"/>
        <v>insert into pendaftaran (id,status_lulus,status_verifikasi,npm,pelamar,nomor_periode,tahun_periode) values (921,FALSE,FALSE,'1508263161','Nolan.Lani42',3,'2009');</v>
      </c>
    </row>
    <row r="926" spans="1:11" x14ac:dyDescent="0.35">
      <c r="A926" s="15">
        <v>922</v>
      </c>
      <c r="B926" t="b">
        <v>0</v>
      </c>
      <c r="C926" s="29" t="b">
        <v>1</v>
      </c>
      <c r="D926" s="30">
        <v>1508263163</v>
      </c>
      <c r="E926" s="39" t="s">
        <v>847</v>
      </c>
      <c r="F926" s="29">
        <v>3</v>
      </c>
      <c r="G926" s="15">
        <f t="shared" si="28"/>
        <v>2009</v>
      </c>
      <c r="H926" t="s">
        <v>3815</v>
      </c>
      <c r="K926" t="str">
        <f t="shared" si="29"/>
        <v>insert into pendaftaran (id,status_lulus,status_verifikasi,npm,pelamar,nomor_periode,tahun_periode) values (922,FALSE,TRUE,'1508263163','Hansen.Candace3',3,'2009');</v>
      </c>
    </row>
    <row r="927" spans="1:11" x14ac:dyDescent="0.35">
      <c r="A927" s="15">
        <v>923</v>
      </c>
      <c r="B927" t="b">
        <v>0</v>
      </c>
      <c r="C927" s="29" t="b">
        <v>1</v>
      </c>
      <c r="D927" s="30">
        <v>1508263165</v>
      </c>
      <c r="E927" s="39" t="s">
        <v>848</v>
      </c>
      <c r="F927" s="29">
        <v>3</v>
      </c>
      <c r="G927" s="15">
        <f t="shared" si="28"/>
        <v>2009</v>
      </c>
      <c r="H927" t="s">
        <v>3815</v>
      </c>
      <c r="K927" t="str">
        <f t="shared" si="29"/>
        <v>insert into pendaftaran (id,status_lulus,status_verifikasi,npm,pelamar,nomor_periode,tahun_periode) values (923,FALSE,TRUE,'1508263165','Horn.Emery41',3,'2009');</v>
      </c>
    </row>
    <row r="928" spans="1:11" x14ac:dyDescent="0.35">
      <c r="A928" s="15">
        <v>924</v>
      </c>
      <c r="B928" t="b">
        <v>0</v>
      </c>
      <c r="C928" s="29" t="b">
        <v>1</v>
      </c>
      <c r="D928" s="30">
        <v>1508263167</v>
      </c>
      <c r="E928" s="39" t="s">
        <v>849</v>
      </c>
      <c r="F928" s="29">
        <v>3</v>
      </c>
      <c r="G928" s="15">
        <f t="shared" si="28"/>
        <v>2009</v>
      </c>
      <c r="H928" t="s">
        <v>3815</v>
      </c>
      <c r="K928" t="str">
        <f t="shared" si="29"/>
        <v>insert into pendaftaran (id,status_lulus,status_verifikasi,npm,pelamar,nomor_periode,tahun_periode) values (924,FALSE,TRUE,'1508263167','Collier.Ashely24',3,'2009');</v>
      </c>
    </row>
    <row r="929" spans="1:11" x14ac:dyDescent="0.35">
      <c r="A929" s="15">
        <v>925</v>
      </c>
      <c r="B929" t="b">
        <v>0</v>
      </c>
      <c r="C929" s="29" t="b">
        <v>1</v>
      </c>
      <c r="D929" s="30">
        <v>1508263169</v>
      </c>
      <c r="E929" s="39" t="s">
        <v>850</v>
      </c>
      <c r="F929" s="29">
        <v>3</v>
      </c>
      <c r="G929" s="15">
        <f t="shared" si="28"/>
        <v>2009</v>
      </c>
      <c r="H929" t="s">
        <v>3815</v>
      </c>
      <c r="K929" t="str">
        <f t="shared" si="29"/>
        <v>insert into pendaftaran (id,status_lulus,status_verifikasi,npm,pelamar,nomor_periode,tahun_periode) values (925,FALSE,TRUE,'1508263169','Barton.Michelle11',3,'2009');</v>
      </c>
    </row>
    <row r="930" spans="1:11" x14ac:dyDescent="0.35">
      <c r="A930" s="15">
        <v>926</v>
      </c>
      <c r="B930" t="b">
        <v>0</v>
      </c>
      <c r="C930" s="29" t="b">
        <v>1</v>
      </c>
      <c r="D930" s="30">
        <v>1508263171</v>
      </c>
      <c r="E930" s="39" t="s">
        <v>851</v>
      </c>
      <c r="F930" s="29">
        <v>3</v>
      </c>
      <c r="G930" s="15">
        <f t="shared" si="28"/>
        <v>2009</v>
      </c>
      <c r="H930" t="s">
        <v>3815</v>
      </c>
      <c r="K930" t="str">
        <f t="shared" si="29"/>
        <v>insert into pendaftaran (id,status_lulus,status_verifikasi,npm,pelamar,nomor_periode,tahun_periode) values (926,FALSE,TRUE,'1508263171','Allen.James4',3,'2009');</v>
      </c>
    </row>
    <row r="931" spans="1:11" x14ac:dyDescent="0.35">
      <c r="A931" s="15">
        <v>927</v>
      </c>
      <c r="B931" t="b">
        <v>0</v>
      </c>
      <c r="C931" s="29" t="b">
        <v>1</v>
      </c>
      <c r="D931" s="30">
        <v>1508263173</v>
      </c>
      <c r="E931" s="39" t="s">
        <v>852</v>
      </c>
      <c r="F931" s="29">
        <v>3</v>
      </c>
      <c r="G931" s="15">
        <f t="shared" si="28"/>
        <v>2009</v>
      </c>
      <c r="H931" t="s">
        <v>3815</v>
      </c>
      <c r="K931" t="str">
        <f t="shared" si="29"/>
        <v>insert into pendaftaran (id,status_lulus,status_verifikasi,npm,pelamar,nomor_periode,tahun_periode) values (927,FALSE,TRUE,'1508263173','Hoffman.Clark45',3,'2009');</v>
      </c>
    </row>
    <row r="932" spans="1:11" x14ac:dyDescent="0.35">
      <c r="A932" s="15">
        <v>928</v>
      </c>
      <c r="B932" t="b">
        <v>0</v>
      </c>
      <c r="C932" s="29" t="b">
        <v>1</v>
      </c>
      <c r="D932" s="30">
        <v>1508263175</v>
      </c>
      <c r="E932" s="39" t="s">
        <v>853</v>
      </c>
      <c r="F932" s="29">
        <v>3</v>
      </c>
      <c r="G932" s="15">
        <f t="shared" si="28"/>
        <v>2009</v>
      </c>
      <c r="H932" t="s">
        <v>3815</v>
      </c>
      <c r="K932" t="str">
        <f t="shared" si="29"/>
        <v>insert into pendaftaran (id,status_lulus,status_verifikasi,npm,pelamar,nomor_periode,tahun_periode) values (928,FALSE,TRUE,'1508263175','Shields.Emi97',3,'2009');</v>
      </c>
    </row>
    <row r="933" spans="1:11" x14ac:dyDescent="0.35">
      <c r="A933" s="15">
        <v>929</v>
      </c>
      <c r="B933" t="b">
        <v>0</v>
      </c>
      <c r="C933" s="29" t="b">
        <v>1</v>
      </c>
      <c r="D933" s="30">
        <v>1508263177</v>
      </c>
      <c r="E933" s="39" t="s">
        <v>854</v>
      </c>
      <c r="F933" s="29">
        <v>3</v>
      </c>
      <c r="G933" s="15">
        <f t="shared" si="28"/>
        <v>2009</v>
      </c>
      <c r="H933" t="s">
        <v>3815</v>
      </c>
      <c r="K933" t="str">
        <f t="shared" si="29"/>
        <v>insert into pendaftaran (id,status_lulus,status_verifikasi,npm,pelamar,nomor_periode,tahun_periode) values (929,FALSE,TRUE,'1508263177','Holden.Martena56',3,'2009');</v>
      </c>
    </row>
    <row r="934" spans="1:11" x14ac:dyDescent="0.35">
      <c r="A934" s="15">
        <v>930</v>
      </c>
      <c r="B934" t="b">
        <v>0</v>
      </c>
      <c r="C934" s="29" t="b">
        <v>1</v>
      </c>
      <c r="D934" s="30">
        <v>1508263179</v>
      </c>
      <c r="E934" s="39" t="s">
        <v>855</v>
      </c>
      <c r="F934" s="29">
        <v>3</v>
      </c>
      <c r="G934" s="15">
        <f t="shared" si="28"/>
        <v>2009</v>
      </c>
      <c r="H934" t="s">
        <v>3815</v>
      </c>
      <c r="K934" t="str">
        <f t="shared" si="29"/>
        <v>insert into pendaftaran (id,status_lulus,status_verifikasi,npm,pelamar,nomor_periode,tahun_periode) values (930,FALSE,TRUE,'1508263179','Trevino.Remedios97',3,'2009');</v>
      </c>
    </row>
    <row r="935" spans="1:11" x14ac:dyDescent="0.35">
      <c r="A935" s="15">
        <v>931</v>
      </c>
      <c r="B935" t="b">
        <v>0</v>
      </c>
      <c r="C935" t="b">
        <v>0</v>
      </c>
      <c r="D935" s="30">
        <v>1508263181</v>
      </c>
      <c r="E935" s="39" t="s">
        <v>856</v>
      </c>
      <c r="F935" s="29">
        <v>3</v>
      </c>
      <c r="G935" s="15">
        <f t="shared" si="28"/>
        <v>2009</v>
      </c>
      <c r="H935" t="s">
        <v>3815</v>
      </c>
      <c r="K935" t="str">
        <f t="shared" si="29"/>
        <v>insert into pendaftaran (id,status_lulus,status_verifikasi,npm,pelamar,nomor_periode,tahun_periode) values (931,FALSE,FALSE,'1508263181','Aguilar.Jeremy92',3,'2009');</v>
      </c>
    </row>
    <row r="936" spans="1:11" x14ac:dyDescent="0.35">
      <c r="A936" s="15">
        <v>932</v>
      </c>
      <c r="B936" t="b">
        <v>0</v>
      </c>
      <c r="C936" t="b">
        <v>0</v>
      </c>
      <c r="D936" s="30">
        <v>1508263183</v>
      </c>
      <c r="E936" s="39" t="s">
        <v>857</v>
      </c>
      <c r="F936" s="29">
        <v>3</v>
      </c>
      <c r="G936" s="15">
        <f t="shared" si="28"/>
        <v>2009</v>
      </c>
      <c r="H936" t="s">
        <v>3815</v>
      </c>
      <c r="K936" t="str">
        <f t="shared" si="29"/>
        <v>insert into pendaftaran (id,status_lulus,status_verifikasi,npm,pelamar,nomor_periode,tahun_periode) values (932,FALSE,FALSE,'1508263183','Ortega.Abbot37',3,'2009');</v>
      </c>
    </row>
    <row r="937" spans="1:11" x14ac:dyDescent="0.35">
      <c r="A937" s="15">
        <v>933</v>
      </c>
      <c r="B937" t="b">
        <v>0</v>
      </c>
      <c r="C937" t="b">
        <v>0</v>
      </c>
      <c r="D937" s="30">
        <v>1508263185</v>
      </c>
      <c r="E937" s="39" t="s">
        <v>858</v>
      </c>
      <c r="F937" s="29">
        <v>3</v>
      </c>
      <c r="G937" s="15">
        <f t="shared" si="28"/>
        <v>2009</v>
      </c>
      <c r="H937" t="s">
        <v>3815</v>
      </c>
      <c r="K937" t="str">
        <f t="shared" si="29"/>
        <v>insert into pendaftaran (id,status_lulus,status_verifikasi,npm,pelamar,nomor_periode,tahun_periode) values (933,FALSE,FALSE,'1508263185','Villarreal.Hyacinth58',3,'2009');</v>
      </c>
    </row>
    <row r="938" spans="1:11" x14ac:dyDescent="0.35">
      <c r="A938" s="15">
        <v>934</v>
      </c>
      <c r="B938" t="b">
        <v>0</v>
      </c>
      <c r="C938" t="b">
        <v>0</v>
      </c>
      <c r="D938" s="30">
        <v>1508263187</v>
      </c>
      <c r="E938" s="39" t="s">
        <v>859</v>
      </c>
      <c r="F938" s="29">
        <v>3</v>
      </c>
      <c r="G938" s="15">
        <f t="shared" si="28"/>
        <v>2009</v>
      </c>
      <c r="H938" t="s">
        <v>3815</v>
      </c>
      <c r="K938" t="str">
        <f t="shared" si="29"/>
        <v>insert into pendaftaran (id,status_lulus,status_verifikasi,npm,pelamar,nomor_periode,tahun_periode) values (934,FALSE,FALSE,'1508263187','Gibson.Ferris81',3,'2009');</v>
      </c>
    </row>
    <row r="939" spans="1:11" x14ac:dyDescent="0.35">
      <c r="A939" s="15">
        <v>935</v>
      </c>
      <c r="B939" t="b">
        <v>0</v>
      </c>
      <c r="C939" t="b">
        <v>0</v>
      </c>
      <c r="D939" s="30">
        <v>1508263189</v>
      </c>
      <c r="E939" s="39" t="s">
        <v>860</v>
      </c>
      <c r="F939" s="29">
        <v>3</v>
      </c>
      <c r="G939" s="15">
        <f t="shared" si="28"/>
        <v>2009</v>
      </c>
      <c r="H939" t="s">
        <v>3815</v>
      </c>
      <c r="K939" t="str">
        <f t="shared" si="29"/>
        <v>insert into pendaftaran (id,status_lulus,status_verifikasi,npm,pelamar,nomor_periode,tahun_periode) values (935,FALSE,FALSE,'1508263189','Castillo.Indigo58',3,'2009');</v>
      </c>
    </row>
    <row r="940" spans="1:11" x14ac:dyDescent="0.35">
      <c r="A940" s="15">
        <v>936</v>
      </c>
      <c r="B940" t="b">
        <v>0</v>
      </c>
      <c r="C940" t="b">
        <v>0</v>
      </c>
      <c r="D940" s="30">
        <v>1508263191</v>
      </c>
      <c r="E940" s="39" t="s">
        <v>861</v>
      </c>
      <c r="F940" s="29">
        <v>3</v>
      </c>
      <c r="G940" s="15">
        <f t="shared" si="28"/>
        <v>2009</v>
      </c>
      <c r="H940" t="s">
        <v>3815</v>
      </c>
      <c r="K940" t="str">
        <f t="shared" si="29"/>
        <v>insert into pendaftaran (id,status_lulus,status_verifikasi,npm,pelamar,nomor_periode,tahun_periode) values (936,FALSE,FALSE,'1508263191','Schroeder.Kermit67',3,'2009');</v>
      </c>
    </row>
    <row r="941" spans="1:11" x14ac:dyDescent="0.35">
      <c r="A941" s="15">
        <v>937</v>
      </c>
      <c r="B941" t="b">
        <v>0</v>
      </c>
      <c r="C941" t="b">
        <v>0</v>
      </c>
      <c r="D941" s="30">
        <v>1508263193</v>
      </c>
      <c r="E941" s="39" t="s">
        <v>862</v>
      </c>
      <c r="F941" s="29">
        <v>3</v>
      </c>
      <c r="G941" s="15">
        <f t="shared" si="28"/>
        <v>2009</v>
      </c>
      <c r="H941" t="s">
        <v>3815</v>
      </c>
      <c r="K941" t="str">
        <f t="shared" si="29"/>
        <v>insert into pendaftaran (id,status_lulus,status_verifikasi,npm,pelamar,nomor_periode,tahun_periode) values (937,FALSE,FALSE,'1508263193','Jacobson.Kelsie21',3,'2009');</v>
      </c>
    </row>
    <row r="942" spans="1:11" x14ac:dyDescent="0.35">
      <c r="A942" s="15">
        <v>938</v>
      </c>
      <c r="B942" t="b">
        <v>0</v>
      </c>
      <c r="C942" t="b">
        <v>0</v>
      </c>
      <c r="D942" s="30">
        <v>1508263195</v>
      </c>
      <c r="E942" s="39" t="s">
        <v>863</v>
      </c>
      <c r="F942" s="29">
        <v>3</v>
      </c>
      <c r="G942" s="15">
        <f t="shared" si="28"/>
        <v>2009</v>
      </c>
      <c r="H942" t="s">
        <v>3815</v>
      </c>
      <c r="K942" t="str">
        <f t="shared" si="29"/>
        <v>insert into pendaftaran (id,status_lulus,status_verifikasi,npm,pelamar,nomor_periode,tahun_periode) values (938,FALSE,FALSE,'1508263195','Howard.Cooper71',3,'2009');</v>
      </c>
    </row>
    <row r="943" spans="1:11" x14ac:dyDescent="0.35">
      <c r="A943" s="15">
        <v>939</v>
      </c>
      <c r="B943" t="b">
        <v>0</v>
      </c>
      <c r="C943" t="b">
        <v>0</v>
      </c>
      <c r="D943" s="30">
        <v>1508263197</v>
      </c>
      <c r="E943" s="39" t="s">
        <v>864</v>
      </c>
      <c r="F943" s="29">
        <v>3</v>
      </c>
      <c r="G943" s="15">
        <f t="shared" si="28"/>
        <v>2009</v>
      </c>
      <c r="H943" t="s">
        <v>3815</v>
      </c>
      <c r="K943" t="str">
        <f t="shared" si="29"/>
        <v>insert into pendaftaran (id,status_lulus,status_verifikasi,npm,pelamar,nomor_periode,tahun_periode) values (939,FALSE,FALSE,'1508263197','Burton.Wylie56',3,'2009');</v>
      </c>
    </row>
    <row r="944" spans="1:11" x14ac:dyDescent="0.35">
      <c r="A944" s="15">
        <v>940</v>
      </c>
      <c r="B944" t="b">
        <v>0</v>
      </c>
      <c r="C944" t="b">
        <v>0</v>
      </c>
      <c r="D944" s="30">
        <v>1508263199</v>
      </c>
      <c r="E944" s="39" t="s">
        <v>865</v>
      </c>
      <c r="F944" s="29">
        <v>3</v>
      </c>
      <c r="G944" s="15">
        <f t="shared" si="28"/>
        <v>2009</v>
      </c>
      <c r="H944" t="s">
        <v>3815</v>
      </c>
      <c r="K944" t="str">
        <f t="shared" si="29"/>
        <v>insert into pendaftaran (id,status_lulus,status_verifikasi,npm,pelamar,nomor_periode,tahun_periode) values (940,FALSE,FALSE,'1508263199','Gaines.Drake14',3,'2009');</v>
      </c>
    </row>
    <row r="945" spans="1:11" x14ac:dyDescent="0.35">
      <c r="A945" s="15">
        <v>941</v>
      </c>
      <c r="B945" t="b">
        <v>0</v>
      </c>
      <c r="C945" t="b">
        <v>0</v>
      </c>
      <c r="D945" s="30">
        <v>1508263201</v>
      </c>
      <c r="E945" s="39" t="s">
        <v>866</v>
      </c>
      <c r="F945" s="29">
        <v>3</v>
      </c>
      <c r="G945" s="15">
        <f t="shared" si="28"/>
        <v>2009</v>
      </c>
      <c r="H945" t="s">
        <v>3815</v>
      </c>
      <c r="K945" t="str">
        <f t="shared" si="29"/>
        <v>insert into pendaftaran (id,status_lulus,status_verifikasi,npm,pelamar,nomor_periode,tahun_periode) values (941,FALSE,FALSE,'1508263201','Carpenter.Ahmed11',3,'2009');</v>
      </c>
    </row>
    <row r="946" spans="1:11" x14ac:dyDescent="0.35">
      <c r="A946" s="15">
        <v>942</v>
      </c>
      <c r="B946" t="b">
        <v>0</v>
      </c>
      <c r="C946" s="29" t="b">
        <v>1</v>
      </c>
      <c r="D946" s="30">
        <v>1508263203</v>
      </c>
      <c r="E946" s="39" t="s">
        <v>867</v>
      </c>
      <c r="F946" s="29">
        <v>3</v>
      </c>
      <c r="G946" s="15">
        <f t="shared" si="28"/>
        <v>2009</v>
      </c>
      <c r="H946" t="s">
        <v>3815</v>
      </c>
      <c r="K946" t="str">
        <f t="shared" si="29"/>
        <v>insert into pendaftaran (id,status_lulus,status_verifikasi,npm,pelamar,nomor_periode,tahun_periode) values (942,FALSE,TRUE,'1508263203','Richardson.Aquila57',3,'2009');</v>
      </c>
    </row>
    <row r="947" spans="1:11" x14ac:dyDescent="0.35">
      <c r="A947" s="15">
        <v>943</v>
      </c>
      <c r="B947" t="b">
        <v>0</v>
      </c>
      <c r="C947" s="29" t="b">
        <v>1</v>
      </c>
      <c r="D947" s="30">
        <v>1508263205</v>
      </c>
      <c r="E947" s="39" t="s">
        <v>868</v>
      </c>
      <c r="F947" s="29">
        <v>3</v>
      </c>
      <c r="G947" s="15">
        <f t="shared" si="28"/>
        <v>2009</v>
      </c>
      <c r="H947" t="s">
        <v>3815</v>
      </c>
      <c r="K947" t="str">
        <f t="shared" si="29"/>
        <v>insert into pendaftaran (id,status_lulus,status_verifikasi,npm,pelamar,nomor_periode,tahun_periode) values (943,FALSE,TRUE,'1508263205','Mcdowell.Celeste67',3,'2009');</v>
      </c>
    </row>
    <row r="948" spans="1:11" x14ac:dyDescent="0.35">
      <c r="A948" s="15">
        <v>944</v>
      </c>
      <c r="B948" t="b">
        <v>0</v>
      </c>
      <c r="C948" s="29" t="b">
        <v>1</v>
      </c>
      <c r="D948" s="30">
        <v>1508263207</v>
      </c>
      <c r="E948" s="39" t="s">
        <v>869</v>
      </c>
      <c r="F948" s="29">
        <v>3</v>
      </c>
      <c r="G948" s="15">
        <f t="shared" si="28"/>
        <v>2009</v>
      </c>
      <c r="H948" t="s">
        <v>3815</v>
      </c>
      <c r="K948" t="str">
        <f t="shared" si="29"/>
        <v>insert into pendaftaran (id,status_lulus,status_verifikasi,npm,pelamar,nomor_periode,tahun_periode) values (944,FALSE,TRUE,'1508263207','Lowery.Celeste58',3,'2009');</v>
      </c>
    </row>
    <row r="949" spans="1:11" x14ac:dyDescent="0.35">
      <c r="A949" s="15">
        <v>945</v>
      </c>
      <c r="B949" t="b">
        <v>0</v>
      </c>
      <c r="C949" s="29" t="b">
        <v>1</v>
      </c>
      <c r="D949" s="30">
        <v>1508263209</v>
      </c>
      <c r="E949" s="39" t="s">
        <v>870</v>
      </c>
      <c r="F949" s="29">
        <v>3</v>
      </c>
      <c r="G949" s="15">
        <f t="shared" si="28"/>
        <v>2009</v>
      </c>
      <c r="H949" t="s">
        <v>3815</v>
      </c>
      <c r="K949" t="str">
        <f t="shared" si="29"/>
        <v>insert into pendaftaran (id,status_lulus,status_verifikasi,npm,pelamar,nomor_periode,tahun_periode) values (945,FALSE,TRUE,'1508263209','Petty.Ferdinand76',3,'2009');</v>
      </c>
    </row>
    <row r="950" spans="1:11" x14ac:dyDescent="0.35">
      <c r="A950" s="15">
        <v>946</v>
      </c>
      <c r="B950" t="b">
        <v>0</v>
      </c>
      <c r="C950" s="29" t="b">
        <v>1</v>
      </c>
      <c r="D950" s="30">
        <v>1508263211</v>
      </c>
      <c r="E950" s="39" t="s">
        <v>871</v>
      </c>
      <c r="F950" s="29">
        <v>3</v>
      </c>
      <c r="G950" s="15">
        <f t="shared" si="28"/>
        <v>2009</v>
      </c>
      <c r="H950" t="s">
        <v>3815</v>
      </c>
      <c r="K950" t="str">
        <f t="shared" si="29"/>
        <v>insert into pendaftaran (id,status_lulus,status_verifikasi,npm,pelamar,nomor_periode,tahun_periode) values (946,FALSE,TRUE,'1508263211','Hernandez.Phyllis11',3,'2009');</v>
      </c>
    </row>
    <row r="951" spans="1:11" x14ac:dyDescent="0.35">
      <c r="A951" s="15">
        <v>947</v>
      </c>
      <c r="B951" t="b">
        <v>0</v>
      </c>
      <c r="C951" s="29" t="b">
        <v>1</v>
      </c>
      <c r="D951" s="30">
        <v>1508263213</v>
      </c>
      <c r="E951" s="39" t="s">
        <v>872</v>
      </c>
      <c r="F951" s="29">
        <v>3</v>
      </c>
      <c r="G951" s="15">
        <f t="shared" si="28"/>
        <v>2009</v>
      </c>
      <c r="H951" t="s">
        <v>3815</v>
      </c>
      <c r="K951" t="str">
        <f t="shared" si="29"/>
        <v>insert into pendaftaran (id,status_lulus,status_verifikasi,npm,pelamar,nomor_periode,tahun_periode) values (947,FALSE,TRUE,'1508263213','Mcleod.Clinton15',3,'2009');</v>
      </c>
    </row>
    <row r="952" spans="1:11" x14ac:dyDescent="0.35">
      <c r="A952" s="15">
        <v>948</v>
      </c>
      <c r="B952" t="b">
        <v>0</v>
      </c>
      <c r="C952" s="29" t="b">
        <v>1</v>
      </c>
      <c r="D952" s="30">
        <v>1508263215</v>
      </c>
      <c r="E952" s="39" t="s">
        <v>873</v>
      </c>
      <c r="F952" s="29">
        <v>3</v>
      </c>
      <c r="G952" s="15">
        <f t="shared" si="28"/>
        <v>2009</v>
      </c>
      <c r="H952" t="s">
        <v>3815</v>
      </c>
      <c r="K952" t="str">
        <f t="shared" si="29"/>
        <v>insert into pendaftaran (id,status_lulus,status_verifikasi,npm,pelamar,nomor_periode,tahun_periode) values (948,FALSE,TRUE,'1508263215','Hayes.Hyacinth38',3,'2009');</v>
      </c>
    </row>
    <row r="953" spans="1:11" x14ac:dyDescent="0.35">
      <c r="A953" s="15">
        <v>949</v>
      </c>
      <c r="B953" t="b">
        <v>0</v>
      </c>
      <c r="C953" s="29" t="b">
        <v>1</v>
      </c>
      <c r="D953" s="30">
        <v>1508263217</v>
      </c>
      <c r="E953" s="39" t="s">
        <v>874</v>
      </c>
      <c r="F953" s="29">
        <v>3</v>
      </c>
      <c r="G953" s="15">
        <f t="shared" si="28"/>
        <v>2009</v>
      </c>
      <c r="H953" t="s">
        <v>3815</v>
      </c>
      <c r="K953" t="str">
        <f t="shared" si="29"/>
        <v>insert into pendaftaran (id,status_lulus,status_verifikasi,npm,pelamar,nomor_periode,tahun_periode) values (949,FALSE,TRUE,'1508263217','Mcknight.Kyle46',3,'2009');</v>
      </c>
    </row>
    <row r="954" spans="1:11" x14ac:dyDescent="0.35">
      <c r="A954" s="15">
        <v>950</v>
      </c>
      <c r="B954" t="b">
        <v>0</v>
      </c>
      <c r="C954" s="29" t="b">
        <v>1</v>
      </c>
      <c r="D954" s="30">
        <v>1508263219</v>
      </c>
      <c r="E954" s="39" t="s">
        <v>875</v>
      </c>
      <c r="F954" s="29">
        <v>3</v>
      </c>
      <c r="G954" s="15">
        <f t="shared" si="28"/>
        <v>2009</v>
      </c>
      <c r="H954" t="s">
        <v>3815</v>
      </c>
      <c r="K954" t="str">
        <f t="shared" si="29"/>
        <v>insert into pendaftaran (id,status_lulus,status_verifikasi,npm,pelamar,nomor_periode,tahun_periode) values (950,FALSE,TRUE,'1508263219','Walsh.Tiger42',3,'2009');</v>
      </c>
    </row>
    <row r="955" spans="1:11" x14ac:dyDescent="0.35">
      <c r="A955" s="15">
        <v>951</v>
      </c>
      <c r="B955" s="29" t="b">
        <v>1</v>
      </c>
      <c r="C955" s="29" t="b">
        <v>1</v>
      </c>
      <c r="D955" s="30">
        <v>1508263221</v>
      </c>
      <c r="E955" s="40" t="s">
        <v>876</v>
      </c>
      <c r="F955" s="29">
        <v>3</v>
      </c>
      <c r="G955" s="15">
        <f t="shared" si="28"/>
        <v>2009</v>
      </c>
      <c r="H955" t="s">
        <v>3815</v>
      </c>
      <c r="K955" t="str">
        <f t="shared" si="29"/>
        <v>insert into pendaftaran (id,status_lulus,status_verifikasi,npm,pelamar,nomor_periode,tahun_periode) values (951,TRUE,TRUE,'1508263221','Finch.Ross78',3,'2009');</v>
      </c>
    </row>
    <row r="956" spans="1:11" x14ac:dyDescent="0.35">
      <c r="A956" s="15">
        <v>952</v>
      </c>
      <c r="B956" s="29" t="b">
        <v>1</v>
      </c>
      <c r="C956" s="29" t="b">
        <v>1</v>
      </c>
      <c r="D956" s="30">
        <v>1508263223</v>
      </c>
      <c r="E956" s="40" t="s">
        <v>877</v>
      </c>
      <c r="F956" s="29">
        <v>3</v>
      </c>
      <c r="G956" s="15">
        <f t="shared" si="28"/>
        <v>2009</v>
      </c>
      <c r="H956" t="s">
        <v>3815</v>
      </c>
      <c r="K956" t="str">
        <f t="shared" si="29"/>
        <v>insert into pendaftaran (id,status_lulus,status_verifikasi,npm,pelamar,nomor_periode,tahun_periode) values (952,TRUE,TRUE,'1508263223','Ingram.Leo88',3,'2009');</v>
      </c>
    </row>
    <row r="957" spans="1:11" x14ac:dyDescent="0.35">
      <c r="A957" s="15">
        <v>953</v>
      </c>
      <c r="B957" s="29" t="b">
        <v>1</v>
      </c>
      <c r="C957" s="29" t="b">
        <v>1</v>
      </c>
      <c r="D957" s="30">
        <v>1508263225</v>
      </c>
      <c r="E957" s="40" t="s">
        <v>878</v>
      </c>
      <c r="F957" s="29">
        <v>3</v>
      </c>
      <c r="G957" s="15">
        <f t="shared" si="28"/>
        <v>2009</v>
      </c>
      <c r="H957" t="s">
        <v>3815</v>
      </c>
      <c r="K957" t="str">
        <f t="shared" si="29"/>
        <v>insert into pendaftaran (id,status_lulus,status_verifikasi,npm,pelamar,nomor_periode,tahun_periode) values (953,TRUE,TRUE,'1508263225','Hudson.Aileen4',3,'2009');</v>
      </c>
    </row>
    <row r="958" spans="1:11" x14ac:dyDescent="0.35">
      <c r="A958" s="15">
        <v>954</v>
      </c>
      <c r="B958" s="29" t="b">
        <v>1</v>
      </c>
      <c r="C958" s="29" t="b">
        <v>1</v>
      </c>
      <c r="D958" s="30">
        <v>1508263227</v>
      </c>
      <c r="E958" s="40" t="s">
        <v>879</v>
      </c>
      <c r="F958" s="29">
        <v>3</v>
      </c>
      <c r="G958" s="15">
        <f t="shared" si="28"/>
        <v>2009</v>
      </c>
      <c r="H958" t="s">
        <v>3815</v>
      </c>
      <c r="K958" t="str">
        <f t="shared" si="29"/>
        <v>insert into pendaftaran (id,status_lulus,status_verifikasi,npm,pelamar,nomor_periode,tahun_periode) values (954,TRUE,TRUE,'1508263227','Mullins.Willa79',3,'2009');</v>
      </c>
    </row>
    <row r="959" spans="1:11" x14ac:dyDescent="0.35">
      <c r="A959" s="15">
        <v>955</v>
      </c>
      <c r="B959" s="29" t="b">
        <v>1</v>
      </c>
      <c r="C959" s="29" t="b">
        <v>1</v>
      </c>
      <c r="D959" s="30">
        <v>1508263229</v>
      </c>
      <c r="E959" s="40" t="s">
        <v>880</v>
      </c>
      <c r="F959" s="29">
        <v>3</v>
      </c>
      <c r="G959" s="15">
        <f t="shared" si="28"/>
        <v>2009</v>
      </c>
      <c r="H959" t="s">
        <v>3815</v>
      </c>
      <c r="K959" t="str">
        <f t="shared" si="29"/>
        <v>insert into pendaftaran (id,status_lulus,status_verifikasi,npm,pelamar,nomor_periode,tahun_periode) values (955,TRUE,TRUE,'1508263229','Sweet.Quamar7',3,'2009');</v>
      </c>
    </row>
    <row r="960" spans="1:11" x14ac:dyDescent="0.35">
      <c r="A960" s="15">
        <v>956</v>
      </c>
      <c r="B960" s="29" t="b">
        <v>1</v>
      </c>
      <c r="C960" s="29" t="b">
        <v>1</v>
      </c>
      <c r="D960" s="30">
        <v>1508263231</v>
      </c>
      <c r="E960" s="40" t="s">
        <v>881</v>
      </c>
      <c r="F960" s="29">
        <v>3</v>
      </c>
      <c r="G960" s="15">
        <f t="shared" si="28"/>
        <v>2009</v>
      </c>
      <c r="H960" t="s">
        <v>3815</v>
      </c>
      <c r="K960" t="str">
        <f t="shared" si="29"/>
        <v>insert into pendaftaran (id,status_lulus,status_verifikasi,npm,pelamar,nomor_periode,tahun_periode) values (956,TRUE,TRUE,'1508263231','Dejesus.Kyle72',3,'2009');</v>
      </c>
    </row>
    <row r="961" spans="1:11" x14ac:dyDescent="0.35">
      <c r="A961" s="15">
        <v>957</v>
      </c>
      <c r="B961" s="29" t="b">
        <v>1</v>
      </c>
      <c r="C961" s="29" t="b">
        <v>1</v>
      </c>
      <c r="D961" s="30">
        <v>1508263233</v>
      </c>
      <c r="E961" s="40" t="s">
        <v>882</v>
      </c>
      <c r="F961" s="29">
        <v>3</v>
      </c>
      <c r="G961" s="15">
        <f t="shared" si="28"/>
        <v>2009</v>
      </c>
      <c r="H961" t="s">
        <v>3815</v>
      </c>
      <c r="K961" t="str">
        <f t="shared" si="29"/>
        <v>insert into pendaftaran (id,status_lulus,status_verifikasi,npm,pelamar,nomor_periode,tahun_periode) values (957,TRUE,TRUE,'1508263233','Whitehead.Maggie96',3,'2009');</v>
      </c>
    </row>
    <row r="962" spans="1:11" x14ac:dyDescent="0.35">
      <c r="A962" s="15">
        <v>958</v>
      </c>
      <c r="B962" s="29" t="b">
        <v>1</v>
      </c>
      <c r="C962" s="29" t="b">
        <v>1</v>
      </c>
      <c r="D962" s="30">
        <v>1508263235</v>
      </c>
      <c r="E962" s="40" t="s">
        <v>883</v>
      </c>
      <c r="F962" s="29">
        <v>3</v>
      </c>
      <c r="G962" s="15">
        <f t="shared" si="28"/>
        <v>2009</v>
      </c>
      <c r="H962" t="s">
        <v>3815</v>
      </c>
      <c r="K962" t="str">
        <f t="shared" si="29"/>
        <v>insert into pendaftaran (id,status_lulus,status_verifikasi,npm,pelamar,nomor_periode,tahun_periode) values (958,TRUE,TRUE,'1508263235','Solomon.Jemima13',3,'2009');</v>
      </c>
    </row>
    <row r="963" spans="1:11" x14ac:dyDescent="0.35">
      <c r="A963" s="15">
        <v>959</v>
      </c>
      <c r="B963" s="29" t="b">
        <v>1</v>
      </c>
      <c r="C963" s="29" t="b">
        <v>1</v>
      </c>
      <c r="D963" s="30">
        <v>1508263237</v>
      </c>
      <c r="E963" s="40" t="s">
        <v>884</v>
      </c>
      <c r="F963" s="29">
        <v>3</v>
      </c>
      <c r="G963" s="15">
        <f t="shared" si="28"/>
        <v>2009</v>
      </c>
      <c r="H963" t="s">
        <v>3815</v>
      </c>
      <c r="K963" t="str">
        <f t="shared" si="29"/>
        <v>insert into pendaftaran (id,status_lulus,status_verifikasi,npm,pelamar,nomor_periode,tahun_periode) values (959,TRUE,TRUE,'1508263237','Grimes.Marvin9',3,'2009');</v>
      </c>
    </row>
    <row r="964" spans="1:11" x14ac:dyDescent="0.35">
      <c r="A964" s="15">
        <v>960</v>
      </c>
      <c r="B964" s="29" t="b">
        <v>1</v>
      </c>
      <c r="C964" s="29" t="b">
        <v>1</v>
      </c>
      <c r="D964" s="30">
        <v>1508263239</v>
      </c>
      <c r="E964" s="40" t="s">
        <v>885</v>
      </c>
      <c r="F964" s="29">
        <v>3</v>
      </c>
      <c r="G964" s="15">
        <f t="shared" si="28"/>
        <v>2009</v>
      </c>
      <c r="H964" t="s">
        <v>3815</v>
      </c>
      <c r="K964" t="str">
        <f t="shared" si="29"/>
        <v>insert into pendaftaran (id,status_lulus,status_verifikasi,npm,pelamar,nomor_periode,tahun_periode) values (960,TRUE,TRUE,'1508263239','Garner.Echo30',3,'2009');</v>
      </c>
    </row>
    <row r="965" spans="1:11" x14ac:dyDescent="0.35">
      <c r="A965" s="15">
        <v>961</v>
      </c>
      <c r="B965" s="29" t="b">
        <v>1</v>
      </c>
      <c r="C965" s="29" t="b">
        <v>1</v>
      </c>
      <c r="D965" s="30">
        <v>1508263241</v>
      </c>
      <c r="E965" s="40" t="s">
        <v>886</v>
      </c>
      <c r="F965" s="29">
        <v>3</v>
      </c>
      <c r="G965" s="15">
        <f t="shared" si="28"/>
        <v>2009</v>
      </c>
      <c r="H965" t="s">
        <v>3815</v>
      </c>
      <c r="K965" t="str">
        <f t="shared" si="29"/>
        <v>insert into pendaftaran (id,status_lulus,status_verifikasi,npm,pelamar,nomor_periode,tahun_periode) values (961,TRUE,TRUE,'1508263241','Sellers.Mira68',3,'2009');</v>
      </c>
    </row>
    <row r="966" spans="1:11" x14ac:dyDescent="0.35">
      <c r="A966" s="15">
        <v>962</v>
      </c>
      <c r="B966" s="29" t="b">
        <v>1</v>
      </c>
      <c r="C966" s="29" t="b">
        <v>1</v>
      </c>
      <c r="D966" s="30">
        <v>1508263243</v>
      </c>
      <c r="E966" s="40" t="s">
        <v>887</v>
      </c>
      <c r="F966" s="29">
        <v>3</v>
      </c>
      <c r="G966" s="15">
        <f t="shared" ref="G966:G1029" si="30">IF(F966=1,2007,IF(F966=2,2008,2009))</f>
        <v>2009</v>
      </c>
      <c r="H966" t="s">
        <v>3815</v>
      </c>
      <c r="K966" t="str">
        <f t="shared" ref="K966:K1029" si="31">CONCATENATE($K$4,A966,",",B966,",",C966,",","'",D966,"'",",","'",E966,"'",",",F966,",","'",G966,"'",")",";")</f>
        <v>insert into pendaftaran (id,status_lulus,status_verifikasi,npm,pelamar,nomor_periode,tahun_periode) values (962,TRUE,TRUE,'1508263243','Nichols.Colton17',3,'2009');</v>
      </c>
    </row>
    <row r="967" spans="1:11" x14ac:dyDescent="0.35">
      <c r="A967" s="15">
        <v>963</v>
      </c>
      <c r="B967" s="29" t="b">
        <v>1</v>
      </c>
      <c r="C967" s="29" t="b">
        <v>1</v>
      </c>
      <c r="D967" s="30">
        <v>1508263245</v>
      </c>
      <c r="E967" s="40" t="s">
        <v>888</v>
      </c>
      <c r="F967" s="29">
        <v>3</v>
      </c>
      <c r="G967" s="15">
        <f t="shared" si="30"/>
        <v>2009</v>
      </c>
      <c r="H967" t="s">
        <v>3815</v>
      </c>
      <c r="K967" t="str">
        <f t="shared" si="31"/>
        <v>insert into pendaftaran (id,status_lulus,status_verifikasi,npm,pelamar,nomor_periode,tahun_periode) values (963,TRUE,TRUE,'1508263245','Blanchard.Felix40',3,'2009');</v>
      </c>
    </row>
    <row r="968" spans="1:11" x14ac:dyDescent="0.35">
      <c r="A968" s="15">
        <v>964</v>
      </c>
      <c r="B968" s="29" t="b">
        <v>1</v>
      </c>
      <c r="C968" s="29" t="b">
        <v>1</v>
      </c>
      <c r="D968" s="30">
        <v>1508263247</v>
      </c>
      <c r="E968" s="40" t="s">
        <v>889</v>
      </c>
      <c r="F968" s="29">
        <v>3</v>
      </c>
      <c r="G968" s="15">
        <f t="shared" si="30"/>
        <v>2009</v>
      </c>
      <c r="H968" t="s">
        <v>3815</v>
      </c>
      <c r="K968" t="str">
        <f t="shared" si="31"/>
        <v>insert into pendaftaran (id,status_lulus,status_verifikasi,npm,pelamar,nomor_periode,tahun_periode) values (964,TRUE,TRUE,'1508263247','Powell.Quintessa88',3,'2009');</v>
      </c>
    </row>
    <row r="969" spans="1:11" x14ac:dyDescent="0.35">
      <c r="A969" s="15">
        <v>965</v>
      </c>
      <c r="B969" s="29" t="b">
        <v>1</v>
      </c>
      <c r="C969" s="29" t="b">
        <v>1</v>
      </c>
      <c r="D969" s="30">
        <v>1508263249</v>
      </c>
      <c r="E969" s="40" t="s">
        <v>890</v>
      </c>
      <c r="F969" s="29">
        <v>3</v>
      </c>
      <c r="G969" s="15">
        <f t="shared" si="30"/>
        <v>2009</v>
      </c>
      <c r="H969" t="s">
        <v>3815</v>
      </c>
      <c r="K969" t="str">
        <f t="shared" si="31"/>
        <v>insert into pendaftaran (id,status_lulus,status_verifikasi,npm,pelamar,nomor_periode,tahun_periode) values (965,TRUE,TRUE,'1508263249','Guthrie.Bernard47',3,'2009');</v>
      </c>
    </row>
    <row r="970" spans="1:11" x14ac:dyDescent="0.35">
      <c r="A970" s="15">
        <v>966</v>
      </c>
      <c r="B970" s="29" t="b">
        <v>1</v>
      </c>
      <c r="C970" s="29" t="b">
        <v>1</v>
      </c>
      <c r="D970" s="30">
        <v>1508263251</v>
      </c>
      <c r="E970" s="40" t="s">
        <v>891</v>
      </c>
      <c r="F970" s="29">
        <v>3</v>
      </c>
      <c r="G970" s="15">
        <f t="shared" si="30"/>
        <v>2009</v>
      </c>
      <c r="H970" t="s">
        <v>3815</v>
      </c>
      <c r="K970" t="str">
        <f t="shared" si="31"/>
        <v>insert into pendaftaran (id,status_lulus,status_verifikasi,npm,pelamar,nomor_periode,tahun_periode) values (966,TRUE,TRUE,'1508263251','Hart.Calista7',3,'2009');</v>
      </c>
    </row>
    <row r="971" spans="1:11" x14ac:dyDescent="0.35">
      <c r="A971" s="15">
        <v>967</v>
      </c>
      <c r="B971" s="29" t="b">
        <v>1</v>
      </c>
      <c r="C971" s="29" t="b">
        <v>1</v>
      </c>
      <c r="D971" s="30">
        <v>1508263253</v>
      </c>
      <c r="E971" s="40" t="s">
        <v>892</v>
      </c>
      <c r="F971" s="29">
        <v>3</v>
      </c>
      <c r="G971" s="15">
        <f t="shared" si="30"/>
        <v>2009</v>
      </c>
      <c r="H971" t="s">
        <v>3815</v>
      </c>
      <c r="K971" t="str">
        <f t="shared" si="31"/>
        <v>insert into pendaftaran (id,status_lulus,status_verifikasi,npm,pelamar,nomor_periode,tahun_periode) values (967,TRUE,TRUE,'1508263253','Swanson.Oliver20',3,'2009');</v>
      </c>
    </row>
    <row r="972" spans="1:11" x14ac:dyDescent="0.35">
      <c r="A972" s="15">
        <v>968</v>
      </c>
      <c r="B972" s="29" t="b">
        <v>1</v>
      </c>
      <c r="C972" s="29" t="b">
        <v>1</v>
      </c>
      <c r="D972" s="30">
        <v>1508263255</v>
      </c>
      <c r="E972" s="40" t="s">
        <v>893</v>
      </c>
      <c r="F972" s="29">
        <v>3</v>
      </c>
      <c r="G972" s="15">
        <f t="shared" si="30"/>
        <v>2009</v>
      </c>
      <c r="H972" t="s">
        <v>3815</v>
      </c>
      <c r="K972" t="str">
        <f t="shared" si="31"/>
        <v>insert into pendaftaran (id,status_lulus,status_verifikasi,npm,pelamar,nomor_periode,tahun_periode) values (968,TRUE,TRUE,'1508263255','Myers.Duncan11',3,'2009');</v>
      </c>
    </row>
    <row r="973" spans="1:11" x14ac:dyDescent="0.35">
      <c r="A973" s="15">
        <v>969</v>
      </c>
      <c r="B973" s="29" t="b">
        <v>1</v>
      </c>
      <c r="C973" s="29" t="b">
        <v>1</v>
      </c>
      <c r="D973" s="30">
        <v>1508263257</v>
      </c>
      <c r="E973" s="40" t="s">
        <v>894</v>
      </c>
      <c r="F973" s="29">
        <v>3</v>
      </c>
      <c r="G973" s="15">
        <f t="shared" si="30"/>
        <v>2009</v>
      </c>
      <c r="H973" t="s">
        <v>3815</v>
      </c>
      <c r="K973" t="str">
        <f t="shared" si="31"/>
        <v>insert into pendaftaran (id,status_lulus,status_verifikasi,npm,pelamar,nomor_periode,tahun_periode) values (969,TRUE,TRUE,'1508263257','Boone.Jamal86',3,'2009');</v>
      </c>
    </row>
    <row r="974" spans="1:11" x14ac:dyDescent="0.35">
      <c r="A974" s="15">
        <v>970</v>
      </c>
      <c r="B974" s="29" t="b">
        <v>1</v>
      </c>
      <c r="C974" s="29" t="b">
        <v>1</v>
      </c>
      <c r="D974" s="30">
        <v>1508263259</v>
      </c>
      <c r="E974" s="40" t="s">
        <v>895</v>
      </c>
      <c r="F974" s="29">
        <v>3</v>
      </c>
      <c r="G974" s="15">
        <f t="shared" si="30"/>
        <v>2009</v>
      </c>
      <c r="H974" t="s">
        <v>3815</v>
      </c>
      <c r="K974" t="str">
        <f t="shared" si="31"/>
        <v>insert into pendaftaran (id,status_lulus,status_verifikasi,npm,pelamar,nomor_periode,tahun_periode) values (970,TRUE,TRUE,'1508263259','Wynn.Lionel64',3,'2009');</v>
      </c>
    </row>
    <row r="975" spans="1:11" x14ac:dyDescent="0.35">
      <c r="A975" s="15">
        <v>971</v>
      </c>
      <c r="B975" s="29" t="b">
        <v>1</v>
      </c>
      <c r="C975" s="29" t="b">
        <v>1</v>
      </c>
      <c r="D975" s="30">
        <v>1508263261</v>
      </c>
      <c r="E975" s="40" t="s">
        <v>896</v>
      </c>
      <c r="F975" s="29">
        <v>3</v>
      </c>
      <c r="G975" s="15">
        <f t="shared" si="30"/>
        <v>2009</v>
      </c>
      <c r="H975" t="s">
        <v>3815</v>
      </c>
      <c r="K975" t="str">
        <f t="shared" si="31"/>
        <v>insert into pendaftaran (id,status_lulus,status_verifikasi,npm,pelamar,nomor_periode,tahun_periode) values (971,TRUE,TRUE,'1508263261','Dickerson.Natalie18',3,'2009');</v>
      </c>
    </row>
    <row r="976" spans="1:11" x14ac:dyDescent="0.35">
      <c r="A976" s="15">
        <v>972</v>
      </c>
      <c r="B976" s="29" t="b">
        <v>1</v>
      </c>
      <c r="C976" s="29" t="b">
        <v>1</v>
      </c>
      <c r="D976" s="30">
        <v>1508263263</v>
      </c>
      <c r="E976" s="40" t="s">
        <v>897</v>
      </c>
      <c r="F976" s="29">
        <v>3</v>
      </c>
      <c r="G976" s="15">
        <f t="shared" si="30"/>
        <v>2009</v>
      </c>
      <c r="H976" t="s">
        <v>3815</v>
      </c>
      <c r="K976" t="str">
        <f t="shared" si="31"/>
        <v>insert into pendaftaran (id,status_lulus,status_verifikasi,npm,pelamar,nomor_periode,tahun_periode) values (972,TRUE,TRUE,'1508263263','Martin.Channing22',3,'2009');</v>
      </c>
    </row>
    <row r="977" spans="1:11" x14ac:dyDescent="0.35">
      <c r="A977" s="15">
        <v>973</v>
      </c>
      <c r="B977" s="29" t="b">
        <v>1</v>
      </c>
      <c r="C977" s="29" t="b">
        <v>1</v>
      </c>
      <c r="D977" s="30">
        <v>1508263265</v>
      </c>
      <c r="E977" s="40" t="s">
        <v>898</v>
      </c>
      <c r="F977" s="29">
        <v>3</v>
      </c>
      <c r="G977" s="15">
        <f t="shared" si="30"/>
        <v>2009</v>
      </c>
      <c r="H977" t="s">
        <v>3815</v>
      </c>
      <c r="K977" t="str">
        <f t="shared" si="31"/>
        <v>insert into pendaftaran (id,status_lulus,status_verifikasi,npm,pelamar,nomor_periode,tahun_periode) values (973,TRUE,TRUE,'1508263265','Miller.Zephania48',3,'2009');</v>
      </c>
    </row>
    <row r="978" spans="1:11" x14ac:dyDescent="0.35">
      <c r="A978" s="15">
        <v>974</v>
      </c>
      <c r="B978" s="29" t="b">
        <v>1</v>
      </c>
      <c r="C978" s="29" t="b">
        <v>1</v>
      </c>
      <c r="D978" s="30">
        <v>1508263267</v>
      </c>
      <c r="E978" s="40" t="s">
        <v>899</v>
      </c>
      <c r="F978" s="29">
        <v>3</v>
      </c>
      <c r="G978" s="15">
        <f t="shared" si="30"/>
        <v>2009</v>
      </c>
      <c r="H978" t="s">
        <v>3815</v>
      </c>
      <c r="K978" t="str">
        <f t="shared" si="31"/>
        <v>insert into pendaftaran (id,status_lulus,status_verifikasi,npm,pelamar,nomor_periode,tahun_periode) values (974,TRUE,TRUE,'1508263267','Leon.Evangeline61',3,'2009');</v>
      </c>
    </row>
    <row r="979" spans="1:11" x14ac:dyDescent="0.35">
      <c r="A979" s="15">
        <v>975</v>
      </c>
      <c r="B979" s="29" t="b">
        <v>1</v>
      </c>
      <c r="C979" s="29" t="b">
        <v>1</v>
      </c>
      <c r="D979" s="30">
        <v>1508263269</v>
      </c>
      <c r="E979" s="40" t="s">
        <v>900</v>
      </c>
      <c r="F979" s="29">
        <v>3</v>
      </c>
      <c r="G979" s="15">
        <f t="shared" si="30"/>
        <v>2009</v>
      </c>
      <c r="H979" t="s">
        <v>3815</v>
      </c>
      <c r="K979" t="str">
        <f t="shared" si="31"/>
        <v>insert into pendaftaran (id,status_lulus,status_verifikasi,npm,pelamar,nomor_periode,tahun_periode) values (975,TRUE,TRUE,'1508263269','Bridges.Serena88',3,'2009');</v>
      </c>
    </row>
    <row r="980" spans="1:11" x14ac:dyDescent="0.35">
      <c r="A980" s="15">
        <v>976</v>
      </c>
      <c r="B980" s="29" t="b">
        <v>1</v>
      </c>
      <c r="C980" s="29" t="b">
        <v>1</v>
      </c>
      <c r="D980" s="30">
        <v>1508263271</v>
      </c>
      <c r="E980" s="40" t="s">
        <v>901</v>
      </c>
      <c r="F980" s="29">
        <v>3</v>
      </c>
      <c r="G980" s="15">
        <f t="shared" si="30"/>
        <v>2009</v>
      </c>
      <c r="H980" t="s">
        <v>3815</v>
      </c>
      <c r="K980" t="str">
        <f t="shared" si="31"/>
        <v>insert into pendaftaran (id,status_lulus,status_verifikasi,npm,pelamar,nomor_periode,tahun_periode) values (976,TRUE,TRUE,'1508263271','Cross.Kimberley4',3,'2009');</v>
      </c>
    </row>
    <row r="981" spans="1:11" x14ac:dyDescent="0.35">
      <c r="A981" s="15">
        <v>977</v>
      </c>
      <c r="B981" s="29" t="b">
        <v>1</v>
      </c>
      <c r="C981" s="29" t="b">
        <v>1</v>
      </c>
      <c r="D981" s="30">
        <v>1508263273</v>
      </c>
      <c r="E981" s="40" t="s">
        <v>902</v>
      </c>
      <c r="F981" s="29">
        <v>3</v>
      </c>
      <c r="G981" s="15">
        <f t="shared" si="30"/>
        <v>2009</v>
      </c>
      <c r="H981" t="s">
        <v>3815</v>
      </c>
      <c r="K981" t="str">
        <f t="shared" si="31"/>
        <v>insert into pendaftaran (id,status_lulus,status_verifikasi,npm,pelamar,nomor_periode,tahun_periode) values (977,TRUE,TRUE,'1508263273','Andrews.Jenna22',3,'2009');</v>
      </c>
    </row>
    <row r="982" spans="1:11" x14ac:dyDescent="0.35">
      <c r="A982" s="15">
        <v>978</v>
      </c>
      <c r="B982" s="29" t="b">
        <v>1</v>
      </c>
      <c r="C982" s="29" t="b">
        <v>1</v>
      </c>
      <c r="D982" s="30">
        <v>1508263275</v>
      </c>
      <c r="E982" s="40" t="s">
        <v>903</v>
      </c>
      <c r="F982" s="29">
        <v>3</v>
      </c>
      <c r="G982" s="15">
        <f t="shared" si="30"/>
        <v>2009</v>
      </c>
      <c r="H982" t="s">
        <v>3815</v>
      </c>
      <c r="K982" t="str">
        <f t="shared" si="31"/>
        <v>insert into pendaftaran (id,status_lulus,status_verifikasi,npm,pelamar,nomor_periode,tahun_periode) values (978,TRUE,TRUE,'1508263275','Snider.Nehru79',3,'2009');</v>
      </c>
    </row>
    <row r="983" spans="1:11" x14ac:dyDescent="0.35">
      <c r="A983" s="15">
        <v>979</v>
      </c>
      <c r="B983" s="29" t="b">
        <v>1</v>
      </c>
      <c r="C983" s="29" t="b">
        <v>1</v>
      </c>
      <c r="D983" s="30">
        <v>1508263277</v>
      </c>
      <c r="E983" s="40" t="s">
        <v>904</v>
      </c>
      <c r="F983" s="29">
        <v>3</v>
      </c>
      <c r="G983" s="15">
        <f t="shared" si="30"/>
        <v>2009</v>
      </c>
      <c r="H983" t="s">
        <v>3815</v>
      </c>
      <c r="K983" t="str">
        <f t="shared" si="31"/>
        <v>insert into pendaftaran (id,status_lulus,status_verifikasi,npm,pelamar,nomor_periode,tahun_periode) values (979,TRUE,TRUE,'1508263277','Roth.Kyle3',3,'2009');</v>
      </c>
    </row>
    <row r="984" spans="1:11" x14ac:dyDescent="0.35">
      <c r="A984" s="15">
        <v>980</v>
      </c>
      <c r="B984" s="29" t="b">
        <v>1</v>
      </c>
      <c r="C984" s="29" t="b">
        <v>1</v>
      </c>
      <c r="D984" s="30">
        <v>1508263279</v>
      </c>
      <c r="E984" s="40" t="s">
        <v>905</v>
      </c>
      <c r="F984" s="29">
        <v>3</v>
      </c>
      <c r="G984" s="15">
        <f t="shared" si="30"/>
        <v>2009</v>
      </c>
      <c r="H984" t="s">
        <v>3815</v>
      </c>
      <c r="K984" t="str">
        <f t="shared" si="31"/>
        <v>insert into pendaftaran (id,status_lulus,status_verifikasi,npm,pelamar,nomor_periode,tahun_periode) values (980,TRUE,TRUE,'1508263279','Rodgers.Moses15',3,'2009');</v>
      </c>
    </row>
    <row r="985" spans="1:11" x14ac:dyDescent="0.35">
      <c r="A985" s="15">
        <v>981</v>
      </c>
      <c r="B985" s="29" t="b">
        <v>1</v>
      </c>
      <c r="C985" s="29" t="b">
        <v>1</v>
      </c>
      <c r="D985" s="30">
        <v>1508263281</v>
      </c>
      <c r="E985" s="40" t="s">
        <v>906</v>
      </c>
      <c r="F985" s="29">
        <v>3</v>
      </c>
      <c r="G985" s="15">
        <f t="shared" si="30"/>
        <v>2009</v>
      </c>
      <c r="H985" t="s">
        <v>3815</v>
      </c>
      <c r="K985" t="str">
        <f t="shared" si="31"/>
        <v>insert into pendaftaran (id,status_lulus,status_verifikasi,npm,pelamar,nomor_periode,tahun_periode) values (981,TRUE,TRUE,'1508263281','Christian.Rhona26',3,'2009');</v>
      </c>
    </row>
    <row r="986" spans="1:11" x14ac:dyDescent="0.35">
      <c r="A986" s="15">
        <v>982</v>
      </c>
      <c r="B986" s="29" t="b">
        <v>1</v>
      </c>
      <c r="C986" s="29" t="b">
        <v>1</v>
      </c>
      <c r="D986" s="30">
        <v>1508263283</v>
      </c>
      <c r="E986" s="40" t="s">
        <v>907</v>
      </c>
      <c r="F986" s="29">
        <v>3</v>
      </c>
      <c r="G986" s="15">
        <f t="shared" si="30"/>
        <v>2009</v>
      </c>
      <c r="H986" t="s">
        <v>3815</v>
      </c>
      <c r="K986" t="str">
        <f t="shared" si="31"/>
        <v>insert into pendaftaran (id,status_lulus,status_verifikasi,npm,pelamar,nomor_periode,tahun_periode) values (982,TRUE,TRUE,'1508263283','Perry.Tara71',3,'2009');</v>
      </c>
    </row>
    <row r="987" spans="1:11" x14ac:dyDescent="0.35">
      <c r="A987" s="15">
        <v>983</v>
      </c>
      <c r="B987" s="29" t="b">
        <v>1</v>
      </c>
      <c r="C987" s="29" t="b">
        <v>1</v>
      </c>
      <c r="D987" s="30">
        <v>1508263285</v>
      </c>
      <c r="E987" s="40" t="s">
        <v>908</v>
      </c>
      <c r="F987" s="29">
        <v>3</v>
      </c>
      <c r="G987" s="15">
        <f t="shared" si="30"/>
        <v>2009</v>
      </c>
      <c r="H987" t="s">
        <v>3815</v>
      </c>
      <c r="K987" t="str">
        <f t="shared" si="31"/>
        <v>insert into pendaftaran (id,status_lulus,status_verifikasi,npm,pelamar,nomor_periode,tahun_periode) values (983,TRUE,TRUE,'1508263285','Atkins.Yvette30',3,'2009');</v>
      </c>
    </row>
    <row r="988" spans="1:11" x14ac:dyDescent="0.35">
      <c r="A988" s="15">
        <v>984</v>
      </c>
      <c r="B988" s="29" t="b">
        <v>1</v>
      </c>
      <c r="C988" s="29" t="b">
        <v>1</v>
      </c>
      <c r="D988" s="30">
        <v>1508263287</v>
      </c>
      <c r="E988" s="40" t="s">
        <v>909</v>
      </c>
      <c r="F988" s="29">
        <v>3</v>
      </c>
      <c r="G988" s="15">
        <f t="shared" si="30"/>
        <v>2009</v>
      </c>
      <c r="H988" t="s">
        <v>3815</v>
      </c>
      <c r="K988" t="str">
        <f t="shared" si="31"/>
        <v>insert into pendaftaran (id,status_lulus,status_verifikasi,npm,pelamar,nomor_periode,tahun_periode) values (984,TRUE,TRUE,'1508263287','Estes.Gemma55',3,'2009');</v>
      </c>
    </row>
    <row r="989" spans="1:11" x14ac:dyDescent="0.35">
      <c r="A989" s="15">
        <v>985</v>
      </c>
      <c r="B989" s="29" t="b">
        <v>1</v>
      </c>
      <c r="C989" s="29" t="b">
        <v>1</v>
      </c>
      <c r="D989" s="30">
        <v>1508263289</v>
      </c>
      <c r="E989" s="40" t="s">
        <v>910</v>
      </c>
      <c r="F989" s="29">
        <v>3</v>
      </c>
      <c r="G989" s="15">
        <f t="shared" si="30"/>
        <v>2009</v>
      </c>
      <c r="H989" t="s">
        <v>3815</v>
      </c>
      <c r="K989" t="str">
        <f t="shared" si="31"/>
        <v>insert into pendaftaran (id,status_lulus,status_verifikasi,npm,pelamar,nomor_periode,tahun_periode) values (985,TRUE,TRUE,'1508263289','Fernandez.Chaim55',3,'2009');</v>
      </c>
    </row>
    <row r="990" spans="1:11" x14ac:dyDescent="0.35">
      <c r="A990" s="15">
        <v>986</v>
      </c>
      <c r="B990" s="29" t="b">
        <v>1</v>
      </c>
      <c r="C990" s="29" t="b">
        <v>1</v>
      </c>
      <c r="D990" s="30">
        <v>1508263291</v>
      </c>
      <c r="E990" s="40" t="s">
        <v>911</v>
      </c>
      <c r="F990" s="29">
        <v>3</v>
      </c>
      <c r="G990" s="15">
        <f t="shared" si="30"/>
        <v>2009</v>
      </c>
      <c r="H990" t="s">
        <v>3815</v>
      </c>
      <c r="K990" t="str">
        <f t="shared" si="31"/>
        <v>insert into pendaftaran (id,status_lulus,status_verifikasi,npm,pelamar,nomor_periode,tahun_periode) values (986,TRUE,TRUE,'1508263291','Castaneda.Riley8',3,'2009');</v>
      </c>
    </row>
    <row r="991" spans="1:11" x14ac:dyDescent="0.35">
      <c r="A991" s="15">
        <v>987</v>
      </c>
      <c r="B991" s="29" t="b">
        <v>1</v>
      </c>
      <c r="C991" s="29" t="b">
        <v>1</v>
      </c>
      <c r="D991" s="30">
        <v>1508263293</v>
      </c>
      <c r="E991" s="40" t="s">
        <v>912</v>
      </c>
      <c r="F991" s="29">
        <v>3</v>
      </c>
      <c r="G991" s="15">
        <f t="shared" si="30"/>
        <v>2009</v>
      </c>
      <c r="H991" t="s">
        <v>3815</v>
      </c>
      <c r="K991" t="str">
        <f t="shared" si="31"/>
        <v>insert into pendaftaran (id,status_lulus,status_verifikasi,npm,pelamar,nomor_periode,tahun_periode) values (987,TRUE,TRUE,'1508263293','Day.Felicia2',3,'2009');</v>
      </c>
    </row>
    <row r="992" spans="1:11" x14ac:dyDescent="0.35">
      <c r="A992" s="15">
        <v>988</v>
      </c>
      <c r="B992" s="29" t="b">
        <v>1</v>
      </c>
      <c r="C992" s="29" t="b">
        <v>1</v>
      </c>
      <c r="D992" s="30">
        <v>1508263295</v>
      </c>
      <c r="E992" s="40" t="s">
        <v>913</v>
      </c>
      <c r="F992" s="29">
        <v>3</v>
      </c>
      <c r="G992" s="15">
        <f t="shared" si="30"/>
        <v>2009</v>
      </c>
      <c r="H992" t="s">
        <v>3815</v>
      </c>
      <c r="K992" t="str">
        <f t="shared" si="31"/>
        <v>insert into pendaftaran (id,status_lulus,status_verifikasi,npm,pelamar,nomor_periode,tahun_periode) values (988,TRUE,TRUE,'1508263295','Collins.Holly20',3,'2009');</v>
      </c>
    </row>
    <row r="993" spans="1:11" x14ac:dyDescent="0.35">
      <c r="A993" s="15">
        <v>989</v>
      </c>
      <c r="B993" s="29" t="b">
        <v>1</v>
      </c>
      <c r="C993" s="29" t="b">
        <v>1</v>
      </c>
      <c r="D993" s="30">
        <v>1508263297</v>
      </c>
      <c r="E993" s="40" t="s">
        <v>914</v>
      </c>
      <c r="F993" s="29">
        <v>3</v>
      </c>
      <c r="G993" s="15">
        <f t="shared" si="30"/>
        <v>2009</v>
      </c>
      <c r="H993" t="s">
        <v>3815</v>
      </c>
      <c r="K993" t="str">
        <f t="shared" si="31"/>
        <v>insert into pendaftaran (id,status_lulus,status_verifikasi,npm,pelamar,nomor_periode,tahun_periode) values (989,TRUE,TRUE,'1508263297','Frye.Maggie98',3,'2009');</v>
      </c>
    </row>
    <row r="994" spans="1:11" x14ac:dyDescent="0.35">
      <c r="A994" s="15">
        <v>990</v>
      </c>
      <c r="B994" s="29" t="b">
        <v>1</v>
      </c>
      <c r="C994" s="29" t="b">
        <v>1</v>
      </c>
      <c r="D994" s="30">
        <v>1508263299</v>
      </c>
      <c r="E994" s="40" t="s">
        <v>915</v>
      </c>
      <c r="F994" s="29">
        <v>3</v>
      </c>
      <c r="G994" s="15">
        <f t="shared" si="30"/>
        <v>2009</v>
      </c>
      <c r="H994" t="s">
        <v>3815</v>
      </c>
      <c r="K994" t="str">
        <f t="shared" si="31"/>
        <v>insert into pendaftaran (id,status_lulus,status_verifikasi,npm,pelamar,nomor_periode,tahun_periode) values (990,TRUE,TRUE,'1508263299','Osborne.Georgia12',3,'2009');</v>
      </c>
    </row>
    <row r="995" spans="1:11" x14ac:dyDescent="0.35">
      <c r="A995" s="15">
        <v>991</v>
      </c>
      <c r="B995" s="29" t="b">
        <v>1</v>
      </c>
      <c r="C995" s="29" t="b">
        <v>1</v>
      </c>
      <c r="D995" s="30">
        <v>1508263301</v>
      </c>
      <c r="E995" s="40" t="s">
        <v>916</v>
      </c>
      <c r="F995" s="29">
        <v>3</v>
      </c>
      <c r="G995" s="15">
        <f t="shared" si="30"/>
        <v>2009</v>
      </c>
      <c r="H995" t="s">
        <v>3815</v>
      </c>
      <c r="K995" t="str">
        <f t="shared" si="31"/>
        <v>insert into pendaftaran (id,status_lulus,status_verifikasi,npm,pelamar,nomor_periode,tahun_periode) values (991,TRUE,TRUE,'1508263301','Harper.Lance100',3,'2009');</v>
      </c>
    </row>
    <row r="996" spans="1:11" x14ac:dyDescent="0.35">
      <c r="A996" s="15">
        <v>992</v>
      </c>
      <c r="B996" s="29" t="b">
        <v>1</v>
      </c>
      <c r="C996" s="29" t="b">
        <v>1</v>
      </c>
      <c r="D996" s="30">
        <v>1508263303</v>
      </c>
      <c r="E996" s="40" t="s">
        <v>917</v>
      </c>
      <c r="F996" s="29">
        <v>3</v>
      </c>
      <c r="G996" s="15">
        <f t="shared" si="30"/>
        <v>2009</v>
      </c>
      <c r="H996" t="s">
        <v>3815</v>
      </c>
      <c r="K996" t="str">
        <f t="shared" si="31"/>
        <v>insert into pendaftaran (id,status_lulus,status_verifikasi,npm,pelamar,nomor_periode,tahun_periode) values (992,TRUE,TRUE,'1508263303','Bowman.Naomi94',3,'2009');</v>
      </c>
    </row>
    <row r="997" spans="1:11" x14ac:dyDescent="0.35">
      <c r="A997" s="15">
        <v>993</v>
      </c>
      <c r="B997" s="29" t="b">
        <v>1</v>
      </c>
      <c r="C997" s="29" t="b">
        <v>1</v>
      </c>
      <c r="D997" s="30">
        <v>1508263305</v>
      </c>
      <c r="E997" s="40" t="s">
        <v>918</v>
      </c>
      <c r="F997" s="29">
        <v>3</v>
      </c>
      <c r="G997" s="15">
        <f t="shared" si="30"/>
        <v>2009</v>
      </c>
      <c r="H997" t="s">
        <v>3815</v>
      </c>
      <c r="K997" t="str">
        <f t="shared" si="31"/>
        <v>insert into pendaftaran (id,status_lulus,status_verifikasi,npm,pelamar,nomor_periode,tahun_periode) values (993,TRUE,TRUE,'1508263305','Pittman.Lydia91',3,'2009');</v>
      </c>
    </row>
    <row r="998" spans="1:11" x14ac:dyDescent="0.35">
      <c r="A998" s="15">
        <v>994</v>
      </c>
      <c r="B998" s="29" t="b">
        <v>1</v>
      </c>
      <c r="C998" s="29" t="b">
        <v>1</v>
      </c>
      <c r="D998" s="30">
        <v>1508263307</v>
      </c>
      <c r="E998" s="40" t="s">
        <v>919</v>
      </c>
      <c r="F998" s="29">
        <v>3</v>
      </c>
      <c r="G998" s="15">
        <f t="shared" si="30"/>
        <v>2009</v>
      </c>
      <c r="H998" t="s">
        <v>3815</v>
      </c>
      <c r="K998" t="str">
        <f t="shared" si="31"/>
        <v>insert into pendaftaran (id,status_lulus,status_verifikasi,npm,pelamar,nomor_periode,tahun_periode) values (994,TRUE,TRUE,'1508263307','Franco.Keegan61',3,'2009');</v>
      </c>
    </row>
    <row r="999" spans="1:11" x14ac:dyDescent="0.35">
      <c r="A999" s="15">
        <v>995</v>
      </c>
      <c r="B999" s="29" t="b">
        <v>1</v>
      </c>
      <c r="C999" s="29" t="b">
        <v>1</v>
      </c>
      <c r="D999" s="30">
        <v>1508263309</v>
      </c>
      <c r="E999" s="40" t="s">
        <v>920</v>
      </c>
      <c r="F999" s="29">
        <v>3</v>
      </c>
      <c r="G999" s="15">
        <f t="shared" si="30"/>
        <v>2009</v>
      </c>
      <c r="H999" t="s">
        <v>3815</v>
      </c>
      <c r="K999" t="str">
        <f t="shared" si="31"/>
        <v>insert into pendaftaran (id,status_lulus,status_verifikasi,npm,pelamar,nomor_periode,tahun_periode) values (995,TRUE,TRUE,'1508263309','Crosby.Julian52',3,'2009');</v>
      </c>
    </row>
    <row r="1000" spans="1:11" x14ac:dyDescent="0.35">
      <c r="A1000" s="15">
        <v>996</v>
      </c>
      <c r="B1000" s="29" t="b">
        <v>1</v>
      </c>
      <c r="C1000" s="29" t="b">
        <v>1</v>
      </c>
      <c r="D1000" s="30">
        <v>1508263311</v>
      </c>
      <c r="E1000" s="40" t="s">
        <v>921</v>
      </c>
      <c r="F1000" s="29">
        <v>3</v>
      </c>
      <c r="G1000" s="15">
        <f t="shared" si="30"/>
        <v>2009</v>
      </c>
      <c r="H1000" t="s">
        <v>3815</v>
      </c>
      <c r="K1000" t="str">
        <f t="shared" si="31"/>
        <v>insert into pendaftaran (id,status_lulus,status_verifikasi,npm,pelamar,nomor_periode,tahun_periode) values (996,TRUE,TRUE,'1508263311','Pratt.Regina12',3,'2009');</v>
      </c>
    </row>
    <row r="1001" spans="1:11" x14ac:dyDescent="0.35">
      <c r="A1001" s="15">
        <v>997</v>
      </c>
      <c r="B1001" s="29" t="b">
        <v>1</v>
      </c>
      <c r="C1001" s="29" t="b">
        <v>1</v>
      </c>
      <c r="D1001" s="30">
        <v>1508263313</v>
      </c>
      <c r="E1001" s="40" t="s">
        <v>922</v>
      </c>
      <c r="F1001" s="29">
        <v>3</v>
      </c>
      <c r="G1001" s="15">
        <f t="shared" si="30"/>
        <v>2009</v>
      </c>
      <c r="H1001" t="s">
        <v>3815</v>
      </c>
      <c r="K1001" t="str">
        <f t="shared" si="31"/>
        <v>insert into pendaftaran (id,status_lulus,status_verifikasi,npm,pelamar,nomor_periode,tahun_periode) values (997,TRUE,TRUE,'1508263313','Alston.Dominic65',3,'2009');</v>
      </c>
    </row>
    <row r="1002" spans="1:11" x14ac:dyDescent="0.35">
      <c r="A1002" s="15">
        <v>998</v>
      </c>
      <c r="B1002" s="29" t="b">
        <v>1</v>
      </c>
      <c r="C1002" s="29" t="b">
        <v>1</v>
      </c>
      <c r="D1002" s="30">
        <v>1508263315</v>
      </c>
      <c r="E1002" s="40" t="s">
        <v>923</v>
      </c>
      <c r="F1002" s="29">
        <v>3</v>
      </c>
      <c r="G1002" s="15">
        <f t="shared" si="30"/>
        <v>2009</v>
      </c>
      <c r="H1002" t="s">
        <v>3815</v>
      </c>
      <c r="K1002" t="str">
        <f t="shared" si="31"/>
        <v>insert into pendaftaran (id,status_lulus,status_verifikasi,npm,pelamar,nomor_periode,tahun_periode) values (998,TRUE,TRUE,'1508263315','Madden.Duncan12',3,'2009');</v>
      </c>
    </row>
    <row r="1003" spans="1:11" x14ac:dyDescent="0.35">
      <c r="A1003" s="15">
        <v>999</v>
      </c>
      <c r="B1003" s="29" t="b">
        <v>1</v>
      </c>
      <c r="C1003" s="29" t="b">
        <v>1</v>
      </c>
      <c r="D1003" s="30">
        <v>1508263317</v>
      </c>
      <c r="E1003" s="40" t="s">
        <v>924</v>
      </c>
      <c r="F1003" s="29">
        <v>3</v>
      </c>
      <c r="G1003" s="15">
        <f t="shared" si="30"/>
        <v>2009</v>
      </c>
      <c r="H1003" t="s">
        <v>3815</v>
      </c>
      <c r="K1003" t="str">
        <f t="shared" si="31"/>
        <v>insert into pendaftaran (id,status_lulus,status_verifikasi,npm,pelamar,nomor_periode,tahun_periode) values (999,TRUE,TRUE,'1508263317','Head.Isaiah78',3,'2009');</v>
      </c>
    </row>
    <row r="1004" spans="1:11" x14ac:dyDescent="0.35">
      <c r="A1004" s="15">
        <v>1000</v>
      </c>
      <c r="B1004" s="29" t="b">
        <v>1</v>
      </c>
      <c r="C1004" s="29" t="b">
        <v>1</v>
      </c>
      <c r="D1004" s="30">
        <v>1508263319</v>
      </c>
      <c r="E1004" s="40" t="s">
        <v>925</v>
      </c>
      <c r="F1004" s="29">
        <v>3</v>
      </c>
      <c r="G1004" s="15">
        <f t="shared" si="30"/>
        <v>2009</v>
      </c>
      <c r="H1004" t="s">
        <v>3815</v>
      </c>
      <c r="K1004" t="str">
        <f t="shared" si="31"/>
        <v>insert into pendaftaran (id,status_lulus,status_verifikasi,npm,pelamar,nomor_periode,tahun_periode) values (1000,TRUE,TRUE,'1508263319','Hayden.Gretchen22',3,'2009');</v>
      </c>
    </row>
    <row r="1005" spans="1:11" x14ac:dyDescent="0.35">
      <c r="A1005" s="15">
        <v>1001</v>
      </c>
      <c r="B1005" s="29" t="b">
        <v>1</v>
      </c>
      <c r="C1005" s="29" t="b">
        <v>1</v>
      </c>
      <c r="D1005" s="30">
        <v>1508263321</v>
      </c>
      <c r="E1005" s="39" t="s">
        <v>966</v>
      </c>
      <c r="F1005" s="29">
        <v>2</v>
      </c>
      <c r="G1005" s="15">
        <f t="shared" si="30"/>
        <v>2008</v>
      </c>
      <c r="H1005" t="s">
        <v>3816</v>
      </c>
      <c r="K1005" t="str">
        <f t="shared" si="31"/>
        <v>insert into pendaftaran (id,status_lulus,status_verifikasi,npm,pelamar,nomor_periode,tahun_periode) values (1001,TRUE,TRUE,'1508263321','Gibbs.Lance11',2,'2008');</v>
      </c>
    </row>
    <row r="1006" spans="1:11" x14ac:dyDescent="0.35">
      <c r="A1006" s="15">
        <v>1002</v>
      </c>
      <c r="B1006" s="29" t="b">
        <v>1</v>
      </c>
      <c r="C1006" s="29" t="b">
        <v>1</v>
      </c>
      <c r="D1006" s="30">
        <v>1508263323</v>
      </c>
      <c r="E1006" s="39" t="s">
        <v>967</v>
      </c>
      <c r="F1006" s="29">
        <v>2</v>
      </c>
      <c r="G1006" s="15">
        <f t="shared" si="30"/>
        <v>2008</v>
      </c>
      <c r="H1006" t="s">
        <v>3816</v>
      </c>
      <c r="K1006" t="str">
        <f t="shared" si="31"/>
        <v>insert into pendaftaran (id,status_lulus,status_verifikasi,npm,pelamar,nomor_periode,tahun_periode) values (1002,TRUE,TRUE,'1508263323','Suarez.Martina50',2,'2008');</v>
      </c>
    </row>
    <row r="1007" spans="1:11" x14ac:dyDescent="0.35">
      <c r="A1007" s="15">
        <v>1003</v>
      </c>
      <c r="B1007" s="29" t="b">
        <v>1</v>
      </c>
      <c r="C1007" s="29" t="b">
        <v>1</v>
      </c>
      <c r="D1007" s="30">
        <v>1508263325</v>
      </c>
      <c r="E1007" s="39" t="s">
        <v>968</v>
      </c>
      <c r="F1007" s="29">
        <v>2</v>
      </c>
      <c r="G1007" s="15">
        <f t="shared" si="30"/>
        <v>2008</v>
      </c>
      <c r="H1007" t="s">
        <v>3816</v>
      </c>
      <c r="K1007" t="str">
        <f t="shared" si="31"/>
        <v>insert into pendaftaran (id,status_lulus,status_verifikasi,npm,pelamar,nomor_periode,tahun_periode) values (1003,TRUE,TRUE,'1508263325','Stevenson.Oren10',2,'2008');</v>
      </c>
    </row>
    <row r="1008" spans="1:11" x14ac:dyDescent="0.35">
      <c r="A1008" s="15">
        <v>1004</v>
      </c>
      <c r="B1008" s="29" t="b">
        <v>1</v>
      </c>
      <c r="C1008" s="29" t="b">
        <v>1</v>
      </c>
      <c r="D1008" s="30">
        <v>1508263327</v>
      </c>
      <c r="E1008" s="39" t="s">
        <v>969</v>
      </c>
      <c r="F1008" s="29">
        <v>2</v>
      </c>
      <c r="G1008" s="15">
        <f t="shared" si="30"/>
        <v>2008</v>
      </c>
      <c r="H1008" t="s">
        <v>3816</v>
      </c>
      <c r="K1008" t="str">
        <f t="shared" si="31"/>
        <v>insert into pendaftaran (id,status_lulus,status_verifikasi,npm,pelamar,nomor_periode,tahun_periode) values (1004,TRUE,TRUE,'1508263327','Rogers.Nora79',2,'2008');</v>
      </c>
    </row>
    <row r="1009" spans="1:11" x14ac:dyDescent="0.35">
      <c r="A1009" s="15">
        <v>1005</v>
      </c>
      <c r="B1009" s="29" t="b">
        <v>1</v>
      </c>
      <c r="C1009" s="29" t="b">
        <v>1</v>
      </c>
      <c r="D1009" s="30">
        <v>1508263329</v>
      </c>
      <c r="E1009" s="39" t="s">
        <v>970</v>
      </c>
      <c r="F1009" s="29">
        <v>2</v>
      </c>
      <c r="G1009" s="15">
        <f t="shared" si="30"/>
        <v>2008</v>
      </c>
      <c r="H1009" t="s">
        <v>3816</v>
      </c>
      <c r="K1009" t="str">
        <f t="shared" si="31"/>
        <v>insert into pendaftaran (id,status_lulus,status_verifikasi,npm,pelamar,nomor_periode,tahun_periode) values (1005,TRUE,TRUE,'1508263329','Lowe.Kristen68',2,'2008');</v>
      </c>
    </row>
    <row r="1010" spans="1:11" x14ac:dyDescent="0.35">
      <c r="A1010" s="15">
        <v>1006</v>
      </c>
      <c r="B1010" s="29" t="b">
        <v>1</v>
      </c>
      <c r="C1010" s="29" t="b">
        <v>1</v>
      </c>
      <c r="D1010" s="30">
        <v>1508263331</v>
      </c>
      <c r="E1010" s="39" t="s">
        <v>971</v>
      </c>
      <c r="F1010" s="29">
        <v>2</v>
      </c>
      <c r="G1010" s="15">
        <f t="shared" si="30"/>
        <v>2008</v>
      </c>
      <c r="H1010" t="s">
        <v>3816</v>
      </c>
      <c r="K1010" t="str">
        <f t="shared" si="31"/>
        <v>insert into pendaftaran (id,status_lulus,status_verifikasi,npm,pelamar,nomor_periode,tahun_periode) values (1006,TRUE,TRUE,'1508263331','Deleon.Hollee41',2,'2008');</v>
      </c>
    </row>
    <row r="1011" spans="1:11" x14ac:dyDescent="0.35">
      <c r="A1011" s="15">
        <v>1007</v>
      </c>
      <c r="B1011" s="29" t="b">
        <v>1</v>
      </c>
      <c r="C1011" s="29" t="b">
        <v>1</v>
      </c>
      <c r="D1011" s="30">
        <v>1508263333</v>
      </c>
      <c r="E1011" s="39" t="s">
        <v>972</v>
      </c>
      <c r="F1011" s="29">
        <v>2</v>
      </c>
      <c r="G1011" s="15">
        <f t="shared" si="30"/>
        <v>2008</v>
      </c>
      <c r="H1011" t="s">
        <v>3816</v>
      </c>
      <c r="K1011" t="str">
        <f t="shared" si="31"/>
        <v>insert into pendaftaran (id,status_lulus,status_verifikasi,npm,pelamar,nomor_periode,tahun_periode) values (1007,TRUE,TRUE,'1508263333','Watkins.Echo23',2,'2008');</v>
      </c>
    </row>
    <row r="1012" spans="1:11" x14ac:dyDescent="0.35">
      <c r="A1012" s="15">
        <v>1008</v>
      </c>
      <c r="B1012" s="29" t="b">
        <v>1</v>
      </c>
      <c r="C1012" s="29" t="b">
        <v>1</v>
      </c>
      <c r="D1012" s="30">
        <v>1508263335</v>
      </c>
      <c r="E1012" s="39" t="s">
        <v>973</v>
      </c>
      <c r="F1012" s="29">
        <v>2</v>
      </c>
      <c r="G1012" s="15">
        <f t="shared" si="30"/>
        <v>2008</v>
      </c>
      <c r="H1012" t="s">
        <v>3816</v>
      </c>
      <c r="K1012" t="str">
        <f t="shared" si="31"/>
        <v>insert into pendaftaran (id,status_lulus,status_verifikasi,npm,pelamar,nomor_periode,tahun_periode) values (1008,TRUE,TRUE,'1508263335','Richardson.Mollie88',2,'2008');</v>
      </c>
    </row>
    <row r="1013" spans="1:11" x14ac:dyDescent="0.35">
      <c r="A1013" s="15">
        <v>1009</v>
      </c>
      <c r="B1013" s="29" t="b">
        <v>1</v>
      </c>
      <c r="C1013" s="29" t="b">
        <v>1</v>
      </c>
      <c r="D1013" s="30">
        <v>1508263337</v>
      </c>
      <c r="E1013" s="39" t="s">
        <v>974</v>
      </c>
      <c r="F1013" s="29">
        <v>2</v>
      </c>
      <c r="G1013" s="15">
        <f t="shared" si="30"/>
        <v>2008</v>
      </c>
      <c r="H1013" t="s">
        <v>3816</v>
      </c>
      <c r="K1013" t="str">
        <f t="shared" si="31"/>
        <v>insert into pendaftaran (id,status_lulus,status_verifikasi,npm,pelamar,nomor_periode,tahun_periode) values (1009,TRUE,TRUE,'1508263337','Hewitt.Dolan87',2,'2008');</v>
      </c>
    </row>
    <row r="1014" spans="1:11" x14ac:dyDescent="0.35">
      <c r="A1014" s="15">
        <v>1010</v>
      </c>
      <c r="B1014" s="29" t="b">
        <v>1</v>
      </c>
      <c r="C1014" s="29" t="b">
        <v>1</v>
      </c>
      <c r="D1014" s="30">
        <v>1508263339</v>
      </c>
      <c r="E1014" s="39" t="s">
        <v>975</v>
      </c>
      <c r="F1014" s="29">
        <v>2</v>
      </c>
      <c r="G1014" s="15">
        <f t="shared" si="30"/>
        <v>2008</v>
      </c>
      <c r="H1014" t="s">
        <v>3816</v>
      </c>
      <c r="K1014" t="str">
        <f t="shared" si="31"/>
        <v>insert into pendaftaran (id,status_lulus,status_verifikasi,npm,pelamar,nomor_periode,tahun_periode) values (1010,TRUE,TRUE,'1508263339','Huffman.Felicia60',2,'2008');</v>
      </c>
    </row>
    <row r="1015" spans="1:11" x14ac:dyDescent="0.35">
      <c r="A1015" s="15">
        <v>1011</v>
      </c>
      <c r="B1015" s="29" t="b">
        <v>1</v>
      </c>
      <c r="C1015" s="29" t="b">
        <v>1</v>
      </c>
      <c r="D1015" s="30">
        <v>1508263341</v>
      </c>
      <c r="E1015" s="39" t="s">
        <v>976</v>
      </c>
      <c r="F1015" s="29">
        <v>2</v>
      </c>
      <c r="G1015" s="15">
        <f t="shared" si="30"/>
        <v>2008</v>
      </c>
      <c r="H1015" t="s">
        <v>3816</v>
      </c>
      <c r="K1015" t="str">
        <f t="shared" si="31"/>
        <v>insert into pendaftaran (id,status_lulus,status_verifikasi,npm,pelamar,nomor_periode,tahun_periode) values (1011,TRUE,TRUE,'1508263341','Moran.Chiquita100',2,'2008');</v>
      </c>
    </row>
    <row r="1016" spans="1:11" x14ac:dyDescent="0.35">
      <c r="A1016" s="15">
        <v>1012</v>
      </c>
      <c r="B1016" s="29" t="b">
        <v>1</v>
      </c>
      <c r="C1016" s="29" t="b">
        <v>1</v>
      </c>
      <c r="D1016" s="30">
        <v>1508263343</v>
      </c>
      <c r="E1016" s="39" t="s">
        <v>977</v>
      </c>
      <c r="F1016" s="29">
        <v>2</v>
      </c>
      <c r="G1016" s="15">
        <f t="shared" si="30"/>
        <v>2008</v>
      </c>
      <c r="H1016" t="s">
        <v>3816</v>
      </c>
      <c r="K1016" t="str">
        <f t="shared" si="31"/>
        <v>insert into pendaftaran (id,status_lulus,status_verifikasi,npm,pelamar,nomor_periode,tahun_periode) values (1012,TRUE,TRUE,'1508263343','Fitzpatrick.Holmes75',2,'2008');</v>
      </c>
    </row>
    <row r="1017" spans="1:11" x14ac:dyDescent="0.35">
      <c r="A1017" s="15">
        <v>1013</v>
      </c>
      <c r="B1017" s="29" t="b">
        <v>1</v>
      </c>
      <c r="C1017" s="29" t="b">
        <v>1</v>
      </c>
      <c r="D1017" s="30">
        <v>1508263345</v>
      </c>
      <c r="E1017" s="39" t="s">
        <v>978</v>
      </c>
      <c r="F1017" s="29">
        <v>2</v>
      </c>
      <c r="G1017" s="15">
        <f t="shared" si="30"/>
        <v>2008</v>
      </c>
      <c r="H1017" t="s">
        <v>3816</v>
      </c>
      <c r="K1017" t="str">
        <f t="shared" si="31"/>
        <v>insert into pendaftaran (id,status_lulus,status_verifikasi,npm,pelamar,nomor_periode,tahun_periode) values (1013,TRUE,TRUE,'1508263345','Webster.Amity84',2,'2008');</v>
      </c>
    </row>
    <row r="1018" spans="1:11" x14ac:dyDescent="0.35">
      <c r="A1018" s="15">
        <v>1014</v>
      </c>
      <c r="B1018" s="29" t="b">
        <v>1</v>
      </c>
      <c r="C1018" s="29" t="b">
        <v>1</v>
      </c>
      <c r="D1018" s="30">
        <v>1508263347</v>
      </c>
      <c r="E1018" s="39" t="s">
        <v>979</v>
      </c>
      <c r="F1018" s="29">
        <v>2</v>
      </c>
      <c r="G1018" s="15">
        <f t="shared" si="30"/>
        <v>2008</v>
      </c>
      <c r="H1018" t="s">
        <v>3816</v>
      </c>
      <c r="K1018" t="str">
        <f t="shared" si="31"/>
        <v>insert into pendaftaran (id,status_lulus,status_verifikasi,npm,pelamar,nomor_periode,tahun_periode) values (1014,TRUE,TRUE,'1508263347','Roman.Kieran63',2,'2008');</v>
      </c>
    </row>
    <row r="1019" spans="1:11" x14ac:dyDescent="0.35">
      <c r="A1019" s="15">
        <v>1015</v>
      </c>
      <c r="B1019" s="29" t="b">
        <v>1</v>
      </c>
      <c r="C1019" s="29" t="b">
        <v>1</v>
      </c>
      <c r="D1019" s="30">
        <v>1508263349</v>
      </c>
      <c r="E1019" s="39" t="s">
        <v>980</v>
      </c>
      <c r="F1019" s="29">
        <v>2</v>
      </c>
      <c r="G1019" s="15">
        <f t="shared" si="30"/>
        <v>2008</v>
      </c>
      <c r="H1019" t="s">
        <v>3816</v>
      </c>
      <c r="K1019" t="str">
        <f t="shared" si="31"/>
        <v>insert into pendaftaran (id,status_lulus,status_verifikasi,npm,pelamar,nomor_periode,tahun_periode) values (1015,TRUE,TRUE,'1508263349','Wolfe.Curran44',2,'2008');</v>
      </c>
    </row>
    <row r="1020" spans="1:11" x14ac:dyDescent="0.35">
      <c r="A1020" s="15">
        <v>1016</v>
      </c>
      <c r="B1020" s="29" t="b">
        <v>1</v>
      </c>
      <c r="C1020" s="29" t="b">
        <v>1</v>
      </c>
      <c r="D1020" s="30">
        <v>1508263351</v>
      </c>
      <c r="E1020" s="39" t="s">
        <v>981</v>
      </c>
      <c r="F1020" s="29">
        <v>2</v>
      </c>
      <c r="G1020" s="15">
        <f t="shared" si="30"/>
        <v>2008</v>
      </c>
      <c r="H1020" t="s">
        <v>3816</v>
      </c>
      <c r="K1020" t="str">
        <f t="shared" si="31"/>
        <v>insert into pendaftaran (id,status_lulus,status_verifikasi,npm,pelamar,nomor_periode,tahun_periode) values (1016,TRUE,TRUE,'1508263351','Ramsey.Yvette25',2,'2008');</v>
      </c>
    </row>
    <row r="1021" spans="1:11" x14ac:dyDescent="0.35">
      <c r="A1021" s="15">
        <v>1017</v>
      </c>
      <c r="B1021" s="29" t="b">
        <v>1</v>
      </c>
      <c r="C1021" s="29" t="b">
        <v>1</v>
      </c>
      <c r="D1021" s="30">
        <v>1508263353</v>
      </c>
      <c r="E1021" s="39" t="s">
        <v>982</v>
      </c>
      <c r="F1021" s="29">
        <v>2</v>
      </c>
      <c r="G1021" s="15">
        <f t="shared" si="30"/>
        <v>2008</v>
      </c>
      <c r="H1021" t="s">
        <v>3816</v>
      </c>
      <c r="K1021" t="str">
        <f t="shared" si="31"/>
        <v>insert into pendaftaran (id,status_lulus,status_verifikasi,npm,pelamar,nomor_periode,tahun_periode) values (1017,TRUE,TRUE,'1508263353','Carney.Noble15',2,'2008');</v>
      </c>
    </row>
    <row r="1022" spans="1:11" x14ac:dyDescent="0.35">
      <c r="A1022" s="15">
        <v>1018</v>
      </c>
      <c r="B1022" s="29" t="b">
        <v>1</v>
      </c>
      <c r="C1022" s="29" t="b">
        <v>1</v>
      </c>
      <c r="D1022" s="30">
        <v>1508263355</v>
      </c>
      <c r="E1022" s="39" t="s">
        <v>983</v>
      </c>
      <c r="F1022" s="29">
        <v>2</v>
      </c>
      <c r="G1022" s="15">
        <f t="shared" si="30"/>
        <v>2008</v>
      </c>
      <c r="H1022" t="s">
        <v>3816</v>
      </c>
      <c r="K1022" t="str">
        <f t="shared" si="31"/>
        <v>insert into pendaftaran (id,status_lulus,status_verifikasi,npm,pelamar,nomor_periode,tahun_periode) values (1018,TRUE,TRUE,'1508263355','Hudson.Thor22',2,'2008');</v>
      </c>
    </row>
    <row r="1023" spans="1:11" x14ac:dyDescent="0.35">
      <c r="A1023" s="15">
        <v>1019</v>
      </c>
      <c r="B1023" s="29" t="b">
        <v>1</v>
      </c>
      <c r="C1023" s="29" t="b">
        <v>1</v>
      </c>
      <c r="D1023" s="30">
        <v>1508263357</v>
      </c>
      <c r="E1023" s="39" t="s">
        <v>984</v>
      </c>
      <c r="F1023" s="29">
        <v>2</v>
      </c>
      <c r="G1023" s="15">
        <f t="shared" si="30"/>
        <v>2008</v>
      </c>
      <c r="H1023" t="s">
        <v>3816</v>
      </c>
      <c r="K1023" t="str">
        <f t="shared" si="31"/>
        <v>insert into pendaftaran (id,status_lulus,status_verifikasi,npm,pelamar,nomor_periode,tahun_periode) values (1019,TRUE,TRUE,'1508263357','David.Joshua39',2,'2008');</v>
      </c>
    </row>
    <row r="1024" spans="1:11" x14ac:dyDescent="0.35">
      <c r="A1024" s="15">
        <v>1020</v>
      </c>
      <c r="B1024" s="29" t="b">
        <v>1</v>
      </c>
      <c r="C1024" s="29" t="b">
        <v>1</v>
      </c>
      <c r="D1024" s="30">
        <v>1508263359</v>
      </c>
      <c r="E1024" s="39" t="s">
        <v>985</v>
      </c>
      <c r="F1024" s="29">
        <v>2</v>
      </c>
      <c r="G1024" s="15">
        <f t="shared" si="30"/>
        <v>2008</v>
      </c>
      <c r="H1024" t="s">
        <v>3816</v>
      </c>
      <c r="K1024" t="str">
        <f t="shared" si="31"/>
        <v>insert into pendaftaran (id,status_lulus,status_verifikasi,npm,pelamar,nomor_periode,tahun_periode) values (1020,TRUE,TRUE,'1508263359','Hamilton.Herrod37',2,'2008');</v>
      </c>
    </row>
    <row r="1025" spans="1:11" x14ac:dyDescent="0.35">
      <c r="A1025" s="15">
        <v>1021</v>
      </c>
      <c r="B1025" s="29" t="b">
        <v>1</v>
      </c>
      <c r="C1025" s="29" t="b">
        <v>1</v>
      </c>
      <c r="D1025" s="30">
        <v>1508263361</v>
      </c>
      <c r="E1025" s="39" t="s">
        <v>986</v>
      </c>
      <c r="F1025" s="29">
        <v>2</v>
      </c>
      <c r="G1025" s="15">
        <f t="shared" si="30"/>
        <v>2008</v>
      </c>
      <c r="H1025" t="s">
        <v>3816</v>
      </c>
      <c r="K1025" t="str">
        <f t="shared" si="31"/>
        <v>insert into pendaftaran (id,status_lulus,status_verifikasi,npm,pelamar,nomor_periode,tahun_periode) values (1021,TRUE,TRUE,'1508263361','Dale.Leroy26',2,'2008');</v>
      </c>
    </row>
    <row r="1026" spans="1:11" x14ac:dyDescent="0.35">
      <c r="A1026" s="15">
        <v>1022</v>
      </c>
      <c r="B1026" s="29" t="b">
        <v>1</v>
      </c>
      <c r="C1026" s="29" t="b">
        <v>1</v>
      </c>
      <c r="D1026" s="30">
        <v>1508263363</v>
      </c>
      <c r="E1026" s="39" t="s">
        <v>987</v>
      </c>
      <c r="F1026" s="29">
        <v>2</v>
      </c>
      <c r="G1026" s="15">
        <f t="shared" si="30"/>
        <v>2008</v>
      </c>
      <c r="H1026" t="s">
        <v>3816</v>
      </c>
      <c r="K1026" t="str">
        <f t="shared" si="31"/>
        <v>insert into pendaftaran (id,status_lulus,status_verifikasi,npm,pelamar,nomor_periode,tahun_periode) values (1022,TRUE,TRUE,'1508263363','Whitley.Heidi25',2,'2008');</v>
      </c>
    </row>
    <row r="1027" spans="1:11" x14ac:dyDescent="0.35">
      <c r="A1027" s="15">
        <v>1023</v>
      </c>
      <c r="B1027" s="29" t="b">
        <v>1</v>
      </c>
      <c r="C1027" s="29" t="b">
        <v>1</v>
      </c>
      <c r="D1027" s="30">
        <v>1508263365</v>
      </c>
      <c r="E1027" s="39" t="s">
        <v>988</v>
      </c>
      <c r="F1027" s="29">
        <v>2</v>
      </c>
      <c r="G1027" s="15">
        <f t="shared" si="30"/>
        <v>2008</v>
      </c>
      <c r="H1027" t="s">
        <v>3816</v>
      </c>
      <c r="K1027" t="str">
        <f t="shared" si="31"/>
        <v>insert into pendaftaran (id,status_lulus,status_verifikasi,npm,pelamar,nomor_periode,tahun_periode) values (1023,TRUE,TRUE,'1508263365','Stark.Cody92',2,'2008');</v>
      </c>
    </row>
    <row r="1028" spans="1:11" x14ac:dyDescent="0.35">
      <c r="A1028" s="15">
        <v>1024</v>
      </c>
      <c r="B1028" s="29" t="b">
        <v>1</v>
      </c>
      <c r="C1028" s="29" t="b">
        <v>1</v>
      </c>
      <c r="D1028" s="30">
        <v>1508263367</v>
      </c>
      <c r="E1028" s="39" t="s">
        <v>989</v>
      </c>
      <c r="F1028" s="29">
        <v>2</v>
      </c>
      <c r="G1028" s="15">
        <f t="shared" si="30"/>
        <v>2008</v>
      </c>
      <c r="H1028" t="s">
        <v>3816</v>
      </c>
      <c r="K1028" t="str">
        <f t="shared" si="31"/>
        <v>insert into pendaftaran (id,status_lulus,status_verifikasi,npm,pelamar,nomor_periode,tahun_periode) values (1024,TRUE,TRUE,'1508263367','Ryan.Grace96',2,'2008');</v>
      </c>
    </row>
    <row r="1029" spans="1:11" x14ac:dyDescent="0.35">
      <c r="A1029" s="15">
        <v>1025</v>
      </c>
      <c r="B1029" s="29" t="b">
        <v>1</v>
      </c>
      <c r="C1029" s="29" t="b">
        <v>1</v>
      </c>
      <c r="D1029" s="30">
        <v>1508263369</v>
      </c>
      <c r="E1029" s="39" t="s">
        <v>990</v>
      </c>
      <c r="F1029" s="29">
        <v>2</v>
      </c>
      <c r="G1029" s="15">
        <f t="shared" si="30"/>
        <v>2008</v>
      </c>
      <c r="H1029" t="s">
        <v>3816</v>
      </c>
      <c r="K1029" t="str">
        <f t="shared" si="31"/>
        <v>insert into pendaftaran (id,status_lulus,status_verifikasi,npm,pelamar,nomor_periode,tahun_periode) values (1025,TRUE,TRUE,'1508263369','Stanton.Fay51',2,'2008');</v>
      </c>
    </row>
    <row r="1030" spans="1:11" x14ac:dyDescent="0.35">
      <c r="A1030" s="15">
        <v>1026</v>
      </c>
      <c r="B1030" t="b">
        <v>0</v>
      </c>
      <c r="C1030" s="29" t="b">
        <v>1</v>
      </c>
      <c r="D1030" s="30">
        <v>1508263371</v>
      </c>
      <c r="E1030" s="39" t="s">
        <v>991</v>
      </c>
      <c r="F1030" s="29">
        <v>2</v>
      </c>
      <c r="G1030" s="15">
        <f t="shared" ref="G1030:G1093" si="32">IF(F1030=1,2007,IF(F1030=2,2008,2009))</f>
        <v>2008</v>
      </c>
      <c r="H1030" t="s">
        <v>3816</v>
      </c>
      <c r="K1030" t="str">
        <f t="shared" ref="K1030:K1093" si="33">CONCATENATE($K$4,A1030,",",B1030,",",C1030,",","'",D1030,"'",",","'",E1030,"'",",",F1030,",","'",G1030,"'",")",";")</f>
        <v>insert into pendaftaran (id,status_lulus,status_verifikasi,npm,pelamar,nomor_periode,tahun_periode) values (1026,FALSE,TRUE,'1508263371','Lamb.Lydia34',2,'2008');</v>
      </c>
    </row>
    <row r="1031" spans="1:11" x14ac:dyDescent="0.35">
      <c r="A1031" s="15">
        <v>1027</v>
      </c>
      <c r="B1031" t="b">
        <v>0</v>
      </c>
      <c r="C1031" t="b">
        <v>0</v>
      </c>
      <c r="D1031" s="30">
        <v>1508263373</v>
      </c>
      <c r="E1031" s="39" t="s">
        <v>992</v>
      </c>
      <c r="F1031" s="29">
        <v>2</v>
      </c>
      <c r="G1031" s="15">
        <f t="shared" si="32"/>
        <v>2008</v>
      </c>
      <c r="H1031" t="s">
        <v>3816</v>
      </c>
      <c r="K1031" t="str">
        <f t="shared" si="33"/>
        <v>insert into pendaftaran (id,status_lulus,status_verifikasi,npm,pelamar,nomor_periode,tahun_periode) values (1027,FALSE,FALSE,'1508263373','Sloan.Elliott92',2,'2008');</v>
      </c>
    </row>
    <row r="1032" spans="1:11" x14ac:dyDescent="0.35">
      <c r="A1032" s="15">
        <v>1028</v>
      </c>
      <c r="B1032" t="b">
        <v>0</v>
      </c>
      <c r="C1032" t="b">
        <v>0</v>
      </c>
      <c r="D1032" s="30">
        <v>1508263375</v>
      </c>
      <c r="E1032" s="39" t="s">
        <v>993</v>
      </c>
      <c r="F1032" s="29">
        <v>2</v>
      </c>
      <c r="G1032" s="15">
        <f t="shared" si="32"/>
        <v>2008</v>
      </c>
      <c r="H1032" t="s">
        <v>3816</v>
      </c>
      <c r="K1032" t="str">
        <f t="shared" si="33"/>
        <v>insert into pendaftaran (id,status_lulus,status_verifikasi,npm,pelamar,nomor_periode,tahun_periode) values (1028,FALSE,FALSE,'1508263375','Beard.Dacey17',2,'2008');</v>
      </c>
    </row>
    <row r="1033" spans="1:11" x14ac:dyDescent="0.35">
      <c r="A1033" s="15">
        <v>1029</v>
      </c>
      <c r="B1033" t="b">
        <v>0</v>
      </c>
      <c r="C1033" t="b">
        <v>0</v>
      </c>
      <c r="D1033" s="30">
        <v>1508263377</v>
      </c>
      <c r="E1033" s="39" t="s">
        <v>994</v>
      </c>
      <c r="F1033" s="29">
        <v>2</v>
      </c>
      <c r="G1033" s="15">
        <f t="shared" si="32"/>
        <v>2008</v>
      </c>
      <c r="H1033" t="s">
        <v>3816</v>
      </c>
      <c r="K1033" t="str">
        <f t="shared" si="33"/>
        <v>insert into pendaftaran (id,status_lulus,status_verifikasi,npm,pelamar,nomor_periode,tahun_periode) values (1029,FALSE,FALSE,'1508263377','Turner.Emily41',2,'2008');</v>
      </c>
    </row>
    <row r="1034" spans="1:11" x14ac:dyDescent="0.35">
      <c r="A1034" s="15">
        <v>1030</v>
      </c>
      <c r="B1034" t="b">
        <v>0</v>
      </c>
      <c r="C1034" t="b">
        <v>0</v>
      </c>
      <c r="D1034" s="30">
        <v>1508263379</v>
      </c>
      <c r="E1034" s="39" t="s">
        <v>995</v>
      </c>
      <c r="F1034" s="29">
        <v>2</v>
      </c>
      <c r="G1034" s="15">
        <f t="shared" si="32"/>
        <v>2008</v>
      </c>
      <c r="H1034" t="s">
        <v>3816</v>
      </c>
      <c r="K1034" t="str">
        <f t="shared" si="33"/>
        <v>insert into pendaftaran (id,status_lulus,status_verifikasi,npm,pelamar,nomor_periode,tahun_periode) values (1030,FALSE,FALSE,'1508263379','Martinez.Quentin83',2,'2008');</v>
      </c>
    </row>
    <row r="1035" spans="1:11" x14ac:dyDescent="0.35">
      <c r="A1035" s="15">
        <v>1031</v>
      </c>
      <c r="B1035" t="b">
        <v>0</v>
      </c>
      <c r="C1035" t="b">
        <v>0</v>
      </c>
      <c r="D1035" s="30">
        <v>1508263381</v>
      </c>
      <c r="E1035" s="39" t="s">
        <v>996</v>
      </c>
      <c r="F1035" s="29">
        <v>2</v>
      </c>
      <c r="G1035" s="15">
        <f t="shared" si="32"/>
        <v>2008</v>
      </c>
      <c r="H1035" t="s">
        <v>3816</v>
      </c>
      <c r="K1035" t="str">
        <f t="shared" si="33"/>
        <v>insert into pendaftaran (id,status_lulus,status_verifikasi,npm,pelamar,nomor_periode,tahun_periode) values (1031,FALSE,FALSE,'1508263381','Vaughn.Francesca36',2,'2008');</v>
      </c>
    </row>
    <row r="1036" spans="1:11" x14ac:dyDescent="0.35">
      <c r="A1036" s="15">
        <v>1032</v>
      </c>
      <c r="B1036" t="b">
        <v>0</v>
      </c>
      <c r="C1036" t="b">
        <v>0</v>
      </c>
      <c r="D1036" s="30">
        <v>1508263383</v>
      </c>
      <c r="E1036" s="39" t="s">
        <v>997</v>
      </c>
      <c r="F1036" s="29">
        <v>2</v>
      </c>
      <c r="G1036" s="15">
        <f t="shared" si="32"/>
        <v>2008</v>
      </c>
      <c r="H1036" t="s">
        <v>3816</v>
      </c>
      <c r="K1036" t="str">
        <f t="shared" si="33"/>
        <v>insert into pendaftaran (id,status_lulus,status_verifikasi,npm,pelamar,nomor_periode,tahun_periode) values (1032,FALSE,FALSE,'1508263383','Higgins.Gannon55',2,'2008');</v>
      </c>
    </row>
    <row r="1037" spans="1:11" x14ac:dyDescent="0.35">
      <c r="A1037" s="15">
        <v>1033</v>
      </c>
      <c r="B1037" t="b">
        <v>0</v>
      </c>
      <c r="C1037" t="b">
        <v>0</v>
      </c>
      <c r="D1037" s="30">
        <v>1508263385</v>
      </c>
      <c r="E1037" s="39" t="s">
        <v>998</v>
      </c>
      <c r="F1037" s="29">
        <v>2</v>
      </c>
      <c r="G1037" s="15">
        <f t="shared" si="32"/>
        <v>2008</v>
      </c>
      <c r="H1037" t="s">
        <v>3816</v>
      </c>
      <c r="K1037" t="str">
        <f t="shared" si="33"/>
        <v>insert into pendaftaran (id,status_lulus,status_verifikasi,npm,pelamar,nomor_periode,tahun_periode) values (1033,FALSE,FALSE,'1508263385','Park.Iliana41',2,'2008');</v>
      </c>
    </row>
    <row r="1038" spans="1:11" x14ac:dyDescent="0.35">
      <c r="A1038" s="15">
        <v>1034</v>
      </c>
      <c r="B1038" t="b">
        <v>0</v>
      </c>
      <c r="C1038" t="b">
        <v>0</v>
      </c>
      <c r="D1038" s="30">
        <v>1508263387</v>
      </c>
      <c r="E1038" s="39" t="s">
        <v>999</v>
      </c>
      <c r="F1038" s="29">
        <v>2</v>
      </c>
      <c r="G1038" s="15">
        <f t="shared" si="32"/>
        <v>2008</v>
      </c>
      <c r="H1038" t="s">
        <v>3816</v>
      </c>
      <c r="K1038" t="str">
        <f t="shared" si="33"/>
        <v>insert into pendaftaran (id,status_lulus,status_verifikasi,npm,pelamar,nomor_periode,tahun_periode) values (1034,FALSE,FALSE,'1508263387','Daniel.Brandon11',2,'2008');</v>
      </c>
    </row>
    <row r="1039" spans="1:11" x14ac:dyDescent="0.35">
      <c r="A1039" s="15">
        <v>1035</v>
      </c>
      <c r="B1039" t="b">
        <v>0</v>
      </c>
      <c r="C1039" t="b">
        <v>0</v>
      </c>
      <c r="D1039" s="30">
        <v>1508263389</v>
      </c>
      <c r="E1039" s="39" t="s">
        <v>1000</v>
      </c>
      <c r="F1039" s="29">
        <v>2</v>
      </c>
      <c r="G1039" s="15">
        <f t="shared" si="32"/>
        <v>2008</v>
      </c>
      <c r="H1039" t="s">
        <v>3816</v>
      </c>
      <c r="K1039" t="str">
        <f t="shared" si="33"/>
        <v>insert into pendaftaran (id,status_lulus,status_verifikasi,npm,pelamar,nomor_periode,tahun_periode) values (1035,FALSE,FALSE,'1508263389','Reed.Cora15',2,'2008');</v>
      </c>
    </row>
    <row r="1040" spans="1:11" x14ac:dyDescent="0.35">
      <c r="A1040" s="15">
        <v>1036</v>
      </c>
      <c r="B1040" t="b">
        <v>0</v>
      </c>
      <c r="C1040" t="b">
        <v>0</v>
      </c>
      <c r="D1040" s="30">
        <v>1508263391</v>
      </c>
      <c r="E1040" s="39" t="s">
        <v>1001</v>
      </c>
      <c r="F1040" s="29">
        <v>2</v>
      </c>
      <c r="G1040" s="15">
        <f t="shared" si="32"/>
        <v>2008</v>
      </c>
      <c r="H1040" t="s">
        <v>3816</v>
      </c>
      <c r="K1040" t="str">
        <f t="shared" si="33"/>
        <v>insert into pendaftaran (id,status_lulus,status_verifikasi,npm,pelamar,nomor_periode,tahun_periode) values (1036,FALSE,FALSE,'1508263391','Green.Robin52',2,'2008');</v>
      </c>
    </row>
    <row r="1041" spans="1:11" x14ac:dyDescent="0.35">
      <c r="A1041" s="15">
        <v>1037</v>
      </c>
      <c r="B1041" t="b">
        <v>0</v>
      </c>
      <c r="C1041" t="b">
        <v>0</v>
      </c>
      <c r="D1041" s="30">
        <v>1508263393</v>
      </c>
      <c r="E1041" s="39" t="s">
        <v>1002</v>
      </c>
      <c r="F1041" s="29">
        <v>2</v>
      </c>
      <c r="G1041" s="15">
        <f t="shared" si="32"/>
        <v>2008</v>
      </c>
      <c r="H1041" t="s">
        <v>3816</v>
      </c>
      <c r="K1041" t="str">
        <f t="shared" si="33"/>
        <v>insert into pendaftaran (id,status_lulus,status_verifikasi,npm,pelamar,nomor_periode,tahun_periode) values (1037,FALSE,FALSE,'1508263393','Poole.Alisa1',2,'2008');</v>
      </c>
    </row>
    <row r="1042" spans="1:11" x14ac:dyDescent="0.35">
      <c r="A1042" s="15">
        <v>1038</v>
      </c>
      <c r="B1042" t="b">
        <v>0</v>
      </c>
      <c r="C1042" s="29" t="b">
        <v>1</v>
      </c>
      <c r="D1042" s="30">
        <v>1508263395</v>
      </c>
      <c r="E1042" s="39" t="s">
        <v>1003</v>
      </c>
      <c r="F1042" s="29">
        <v>2</v>
      </c>
      <c r="G1042" s="15">
        <f t="shared" si="32"/>
        <v>2008</v>
      </c>
      <c r="H1042" t="s">
        <v>3816</v>
      </c>
      <c r="K1042" t="str">
        <f t="shared" si="33"/>
        <v>insert into pendaftaran (id,status_lulus,status_verifikasi,npm,pelamar,nomor_periode,tahun_periode) values (1038,FALSE,TRUE,'1508263395','Castro.Yuri6',2,'2008');</v>
      </c>
    </row>
    <row r="1043" spans="1:11" x14ac:dyDescent="0.35">
      <c r="A1043" s="15">
        <v>1039</v>
      </c>
      <c r="B1043" t="b">
        <v>0</v>
      </c>
      <c r="C1043" s="29" t="b">
        <v>1</v>
      </c>
      <c r="D1043" s="30">
        <v>1508263397</v>
      </c>
      <c r="E1043" s="39" t="s">
        <v>1004</v>
      </c>
      <c r="F1043" s="29">
        <v>2</v>
      </c>
      <c r="G1043" s="15">
        <f t="shared" si="32"/>
        <v>2008</v>
      </c>
      <c r="H1043" t="s">
        <v>3816</v>
      </c>
      <c r="K1043" t="str">
        <f t="shared" si="33"/>
        <v>insert into pendaftaran (id,status_lulus,status_verifikasi,npm,pelamar,nomor_periode,tahun_periode) values (1039,FALSE,TRUE,'1508263397','Horne.Hollee43',2,'2008');</v>
      </c>
    </row>
    <row r="1044" spans="1:11" x14ac:dyDescent="0.35">
      <c r="A1044" s="15">
        <v>1040</v>
      </c>
      <c r="B1044" t="b">
        <v>0</v>
      </c>
      <c r="C1044" s="29" t="b">
        <v>1</v>
      </c>
      <c r="D1044" s="30">
        <v>1508263399</v>
      </c>
      <c r="E1044" s="39" t="s">
        <v>1005</v>
      </c>
      <c r="F1044" s="29">
        <v>2</v>
      </c>
      <c r="G1044" s="15">
        <f t="shared" si="32"/>
        <v>2008</v>
      </c>
      <c r="H1044" t="s">
        <v>3816</v>
      </c>
      <c r="K1044" t="str">
        <f t="shared" si="33"/>
        <v>insert into pendaftaran (id,status_lulus,status_verifikasi,npm,pelamar,nomor_periode,tahun_periode) values (1040,FALSE,TRUE,'1508263399','Sampson.Rooney97',2,'2008');</v>
      </c>
    </row>
    <row r="1045" spans="1:11" x14ac:dyDescent="0.35">
      <c r="A1045" s="15">
        <v>1041</v>
      </c>
      <c r="B1045" t="b">
        <v>0</v>
      </c>
      <c r="C1045" s="29" t="b">
        <v>1</v>
      </c>
      <c r="D1045" s="30">
        <v>1508263401</v>
      </c>
      <c r="E1045" s="39" t="s">
        <v>1006</v>
      </c>
      <c r="F1045" s="29">
        <v>2</v>
      </c>
      <c r="G1045" s="15">
        <f t="shared" si="32"/>
        <v>2008</v>
      </c>
      <c r="H1045" t="s">
        <v>3816</v>
      </c>
      <c r="K1045" t="str">
        <f t="shared" si="33"/>
        <v>insert into pendaftaran (id,status_lulus,status_verifikasi,npm,pelamar,nomor_periode,tahun_periode) values (1041,FALSE,TRUE,'1508263401','Atkins.Winifred10',2,'2008');</v>
      </c>
    </row>
    <row r="1046" spans="1:11" x14ac:dyDescent="0.35">
      <c r="A1046" s="15">
        <v>1042</v>
      </c>
      <c r="B1046" t="b">
        <v>0</v>
      </c>
      <c r="C1046" s="29" t="b">
        <v>1</v>
      </c>
      <c r="D1046" s="30">
        <v>1508263403</v>
      </c>
      <c r="E1046" s="39" t="s">
        <v>1007</v>
      </c>
      <c r="F1046" s="29">
        <v>2</v>
      </c>
      <c r="G1046" s="15">
        <f t="shared" si="32"/>
        <v>2008</v>
      </c>
      <c r="H1046" t="s">
        <v>3816</v>
      </c>
      <c r="K1046" t="str">
        <f t="shared" si="33"/>
        <v>insert into pendaftaran (id,status_lulus,status_verifikasi,npm,pelamar,nomor_periode,tahun_periode) values (1042,FALSE,TRUE,'1508263403','Joseph.Keegan13',2,'2008');</v>
      </c>
    </row>
    <row r="1047" spans="1:11" x14ac:dyDescent="0.35">
      <c r="A1047" s="15">
        <v>1043</v>
      </c>
      <c r="B1047" t="b">
        <v>0</v>
      </c>
      <c r="C1047" s="29" t="b">
        <v>1</v>
      </c>
      <c r="D1047" s="30">
        <v>1508263405</v>
      </c>
      <c r="E1047" s="39" t="s">
        <v>1008</v>
      </c>
      <c r="F1047" s="29">
        <v>2</v>
      </c>
      <c r="G1047" s="15">
        <f t="shared" si="32"/>
        <v>2008</v>
      </c>
      <c r="H1047" t="s">
        <v>3816</v>
      </c>
      <c r="K1047" t="str">
        <f t="shared" si="33"/>
        <v>insert into pendaftaran (id,status_lulus,status_verifikasi,npm,pelamar,nomor_periode,tahun_periode) values (1043,FALSE,TRUE,'1508263405','Marsh.Jorden96',2,'2008');</v>
      </c>
    </row>
    <row r="1048" spans="1:11" x14ac:dyDescent="0.35">
      <c r="A1048" s="15">
        <v>1044</v>
      </c>
      <c r="B1048" t="b">
        <v>0</v>
      </c>
      <c r="C1048" s="29" t="b">
        <v>1</v>
      </c>
      <c r="D1048" s="30">
        <v>1508263407</v>
      </c>
      <c r="E1048" s="39" t="s">
        <v>1009</v>
      </c>
      <c r="F1048" s="29">
        <v>2</v>
      </c>
      <c r="G1048" s="15">
        <f t="shared" si="32"/>
        <v>2008</v>
      </c>
      <c r="H1048" t="s">
        <v>3816</v>
      </c>
      <c r="K1048" t="str">
        <f t="shared" si="33"/>
        <v>insert into pendaftaran (id,status_lulus,status_verifikasi,npm,pelamar,nomor_periode,tahun_periode) values (1044,FALSE,TRUE,'1508263407','Bennett.Mary57',2,'2008');</v>
      </c>
    </row>
    <row r="1049" spans="1:11" x14ac:dyDescent="0.35">
      <c r="A1049" s="15">
        <v>1045</v>
      </c>
      <c r="B1049" t="b">
        <v>0</v>
      </c>
      <c r="C1049" s="29" t="b">
        <v>1</v>
      </c>
      <c r="D1049" s="30">
        <v>1508263409</v>
      </c>
      <c r="E1049" s="39" t="s">
        <v>1010</v>
      </c>
      <c r="F1049" s="29">
        <v>2</v>
      </c>
      <c r="G1049" s="15">
        <f t="shared" si="32"/>
        <v>2008</v>
      </c>
      <c r="H1049" t="s">
        <v>3816</v>
      </c>
      <c r="K1049" t="str">
        <f t="shared" si="33"/>
        <v>insert into pendaftaran (id,status_lulus,status_verifikasi,npm,pelamar,nomor_periode,tahun_periode) values (1045,FALSE,TRUE,'1508263409','Rowland.Adele41',2,'2008');</v>
      </c>
    </row>
    <row r="1050" spans="1:11" x14ac:dyDescent="0.35">
      <c r="A1050" s="15">
        <v>1046</v>
      </c>
      <c r="B1050" t="b">
        <v>0</v>
      </c>
      <c r="C1050" s="29" t="b">
        <v>1</v>
      </c>
      <c r="D1050" s="30">
        <v>1508263411</v>
      </c>
      <c r="E1050" s="39" t="s">
        <v>1011</v>
      </c>
      <c r="F1050" s="29">
        <v>2</v>
      </c>
      <c r="G1050" s="15">
        <f t="shared" si="32"/>
        <v>2008</v>
      </c>
      <c r="H1050" t="s">
        <v>3816</v>
      </c>
      <c r="K1050" t="str">
        <f t="shared" si="33"/>
        <v>insert into pendaftaran (id,status_lulus,status_verifikasi,npm,pelamar,nomor_periode,tahun_periode) values (1046,FALSE,TRUE,'1508263411','Forbes.David77',2,'2008');</v>
      </c>
    </row>
    <row r="1051" spans="1:11" x14ac:dyDescent="0.35">
      <c r="A1051" s="15">
        <v>1047</v>
      </c>
      <c r="B1051" t="b">
        <v>0</v>
      </c>
      <c r="C1051" s="29" t="b">
        <v>1</v>
      </c>
      <c r="D1051" s="30">
        <v>1508263413</v>
      </c>
      <c r="E1051" s="39" t="s">
        <v>1012</v>
      </c>
      <c r="F1051" s="29">
        <v>2</v>
      </c>
      <c r="G1051" s="15">
        <f t="shared" si="32"/>
        <v>2008</v>
      </c>
      <c r="H1051" t="s">
        <v>3816</v>
      </c>
      <c r="K1051" t="str">
        <f t="shared" si="33"/>
        <v>insert into pendaftaran (id,status_lulus,status_verifikasi,npm,pelamar,nomor_periode,tahun_periode) values (1047,FALSE,TRUE,'1508263413','Meyer.Michael57',2,'2008');</v>
      </c>
    </row>
    <row r="1052" spans="1:11" x14ac:dyDescent="0.35">
      <c r="A1052" s="15">
        <v>1048</v>
      </c>
      <c r="B1052" t="b">
        <v>0</v>
      </c>
      <c r="C1052" s="29" t="b">
        <v>1</v>
      </c>
      <c r="D1052" s="30">
        <v>1508263415</v>
      </c>
      <c r="E1052" s="39" t="s">
        <v>1013</v>
      </c>
      <c r="F1052" s="29">
        <v>2</v>
      </c>
      <c r="G1052" s="15">
        <f t="shared" si="32"/>
        <v>2008</v>
      </c>
      <c r="H1052" t="s">
        <v>3816</v>
      </c>
      <c r="K1052" t="str">
        <f t="shared" si="33"/>
        <v>insert into pendaftaran (id,status_lulus,status_verifikasi,npm,pelamar,nomor_periode,tahun_periode) values (1048,FALSE,TRUE,'1508263415','Donaldson.Dillon18',2,'2008');</v>
      </c>
    </row>
    <row r="1053" spans="1:11" x14ac:dyDescent="0.35">
      <c r="A1053" s="15">
        <v>1049</v>
      </c>
      <c r="B1053" t="b">
        <v>0</v>
      </c>
      <c r="C1053" t="b">
        <v>0</v>
      </c>
      <c r="D1053" s="30">
        <v>1508263417</v>
      </c>
      <c r="E1053" s="39" t="s">
        <v>1014</v>
      </c>
      <c r="F1053" s="29">
        <v>2</v>
      </c>
      <c r="G1053" s="15">
        <f t="shared" si="32"/>
        <v>2008</v>
      </c>
      <c r="H1053" t="s">
        <v>3816</v>
      </c>
      <c r="K1053" t="str">
        <f t="shared" si="33"/>
        <v>insert into pendaftaran (id,status_lulus,status_verifikasi,npm,pelamar,nomor_periode,tahun_periode) values (1049,FALSE,FALSE,'1508263417','Klein.Yael79',2,'2008');</v>
      </c>
    </row>
    <row r="1054" spans="1:11" x14ac:dyDescent="0.35">
      <c r="A1054" s="15">
        <v>1050</v>
      </c>
      <c r="B1054" t="b">
        <v>0</v>
      </c>
      <c r="C1054" t="b">
        <v>0</v>
      </c>
      <c r="D1054" s="30">
        <v>1508263419</v>
      </c>
      <c r="E1054" s="39" t="s">
        <v>1015</v>
      </c>
      <c r="F1054" s="29">
        <v>2</v>
      </c>
      <c r="G1054" s="15">
        <f t="shared" si="32"/>
        <v>2008</v>
      </c>
      <c r="H1054" t="s">
        <v>3816</v>
      </c>
      <c r="K1054" t="str">
        <f t="shared" si="33"/>
        <v>insert into pendaftaran (id,status_lulus,status_verifikasi,npm,pelamar,nomor_periode,tahun_periode) values (1050,FALSE,FALSE,'1508263419','Gould.Ferris72',2,'2008');</v>
      </c>
    </row>
    <row r="1055" spans="1:11" x14ac:dyDescent="0.35">
      <c r="A1055" s="15">
        <v>1051</v>
      </c>
      <c r="B1055" t="b">
        <v>0</v>
      </c>
      <c r="C1055" t="b">
        <v>0</v>
      </c>
      <c r="D1055" s="30">
        <v>1508263421</v>
      </c>
      <c r="E1055" s="39" t="s">
        <v>1016</v>
      </c>
      <c r="F1055" s="29">
        <v>2</v>
      </c>
      <c r="G1055" s="15">
        <f t="shared" si="32"/>
        <v>2008</v>
      </c>
      <c r="H1055" t="s">
        <v>3816</v>
      </c>
      <c r="K1055" t="str">
        <f t="shared" si="33"/>
        <v>insert into pendaftaran (id,status_lulus,status_verifikasi,npm,pelamar,nomor_periode,tahun_periode) values (1051,FALSE,FALSE,'1508263421','Vasquez.Kaseem21',2,'2008');</v>
      </c>
    </row>
    <row r="1056" spans="1:11" x14ac:dyDescent="0.35">
      <c r="A1056" s="15">
        <v>1052</v>
      </c>
      <c r="B1056" t="b">
        <v>0</v>
      </c>
      <c r="C1056" t="b">
        <v>0</v>
      </c>
      <c r="D1056" s="30">
        <v>1508263423</v>
      </c>
      <c r="E1056" s="39" t="s">
        <v>1017</v>
      </c>
      <c r="F1056" s="29">
        <v>2</v>
      </c>
      <c r="G1056" s="15">
        <f t="shared" si="32"/>
        <v>2008</v>
      </c>
      <c r="H1056" t="s">
        <v>3816</v>
      </c>
      <c r="K1056" t="str">
        <f t="shared" si="33"/>
        <v>insert into pendaftaran (id,status_lulus,status_verifikasi,npm,pelamar,nomor_periode,tahun_periode) values (1052,FALSE,FALSE,'1508263423','Oconnor.Fritz50',2,'2008');</v>
      </c>
    </row>
    <row r="1057" spans="1:11" x14ac:dyDescent="0.35">
      <c r="A1057" s="15">
        <v>1053</v>
      </c>
      <c r="B1057" t="b">
        <v>0</v>
      </c>
      <c r="C1057" t="b">
        <v>0</v>
      </c>
      <c r="D1057" s="30">
        <v>1508263425</v>
      </c>
      <c r="E1057" s="39" t="s">
        <v>1018</v>
      </c>
      <c r="F1057" s="29">
        <v>2</v>
      </c>
      <c r="G1057" s="15">
        <f t="shared" si="32"/>
        <v>2008</v>
      </c>
      <c r="H1057" t="s">
        <v>3816</v>
      </c>
      <c r="K1057" t="str">
        <f t="shared" si="33"/>
        <v>insert into pendaftaran (id,status_lulus,status_verifikasi,npm,pelamar,nomor_periode,tahun_periode) values (1053,FALSE,FALSE,'1508263425','Hardin.Evan67',2,'2008');</v>
      </c>
    </row>
    <row r="1058" spans="1:11" x14ac:dyDescent="0.35">
      <c r="A1058" s="15">
        <v>1054</v>
      </c>
      <c r="B1058" t="b">
        <v>0</v>
      </c>
      <c r="C1058" t="b">
        <v>0</v>
      </c>
      <c r="D1058" s="30">
        <v>1508263427</v>
      </c>
      <c r="E1058" s="39" t="s">
        <v>1019</v>
      </c>
      <c r="F1058" s="29">
        <v>2</v>
      </c>
      <c r="G1058" s="15">
        <f t="shared" si="32"/>
        <v>2008</v>
      </c>
      <c r="H1058" t="s">
        <v>3816</v>
      </c>
      <c r="K1058" t="str">
        <f t="shared" si="33"/>
        <v>insert into pendaftaran (id,status_lulus,status_verifikasi,npm,pelamar,nomor_periode,tahun_periode) values (1054,FALSE,FALSE,'1508263427','Weaver.Janna59',2,'2008');</v>
      </c>
    </row>
    <row r="1059" spans="1:11" x14ac:dyDescent="0.35">
      <c r="A1059" s="15">
        <v>1055</v>
      </c>
      <c r="B1059" t="b">
        <v>0</v>
      </c>
      <c r="C1059" t="b">
        <v>0</v>
      </c>
      <c r="D1059" s="30">
        <v>1508263429</v>
      </c>
      <c r="E1059" s="39" t="s">
        <v>1020</v>
      </c>
      <c r="F1059" s="29">
        <v>2</v>
      </c>
      <c r="G1059" s="15">
        <f t="shared" si="32"/>
        <v>2008</v>
      </c>
      <c r="H1059" t="s">
        <v>3816</v>
      </c>
      <c r="K1059" t="str">
        <f t="shared" si="33"/>
        <v>insert into pendaftaran (id,status_lulus,status_verifikasi,npm,pelamar,nomor_periode,tahun_periode) values (1055,FALSE,FALSE,'1508263429','Hoover.Raya40',2,'2008');</v>
      </c>
    </row>
    <row r="1060" spans="1:11" x14ac:dyDescent="0.35">
      <c r="A1060" s="15">
        <v>1056</v>
      </c>
      <c r="B1060" t="b">
        <v>0</v>
      </c>
      <c r="C1060" t="b">
        <v>0</v>
      </c>
      <c r="D1060" s="30">
        <v>1508263431</v>
      </c>
      <c r="E1060" s="39" t="s">
        <v>1021</v>
      </c>
      <c r="F1060" s="29">
        <v>2</v>
      </c>
      <c r="G1060" s="15">
        <f t="shared" si="32"/>
        <v>2008</v>
      </c>
      <c r="H1060" t="s">
        <v>3816</v>
      </c>
      <c r="K1060" t="str">
        <f t="shared" si="33"/>
        <v>insert into pendaftaran (id,status_lulus,status_verifikasi,npm,pelamar,nomor_periode,tahun_periode) values (1056,FALSE,FALSE,'1508263431','Casey.Kendall70',2,'2008');</v>
      </c>
    </row>
    <row r="1061" spans="1:11" x14ac:dyDescent="0.35">
      <c r="A1061" s="15">
        <v>1057</v>
      </c>
      <c r="B1061" t="b">
        <v>0</v>
      </c>
      <c r="C1061" t="b">
        <v>0</v>
      </c>
      <c r="D1061" s="30">
        <v>1508263433</v>
      </c>
      <c r="E1061" s="39" t="s">
        <v>1022</v>
      </c>
      <c r="F1061" s="29">
        <v>2</v>
      </c>
      <c r="G1061" s="15">
        <f t="shared" si="32"/>
        <v>2008</v>
      </c>
      <c r="H1061" t="s">
        <v>3816</v>
      </c>
      <c r="K1061" t="str">
        <f t="shared" si="33"/>
        <v>insert into pendaftaran (id,status_lulus,status_verifikasi,npm,pelamar,nomor_periode,tahun_periode) values (1057,FALSE,FALSE,'1508263433','Guy.Clare17',2,'2008');</v>
      </c>
    </row>
    <row r="1062" spans="1:11" x14ac:dyDescent="0.35">
      <c r="A1062" s="15">
        <v>1058</v>
      </c>
      <c r="B1062" t="b">
        <v>0</v>
      </c>
      <c r="C1062" t="b">
        <v>0</v>
      </c>
      <c r="D1062" s="30">
        <v>1508263435</v>
      </c>
      <c r="E1062" s="39" t="s">
        <v>1023</v>
      </c>
      <c r="F1062" s="29">
        <v>2</v>
      </c>
      <c r="G1062" s="15">
        <f t="shared" si="32"/>
        <v>2008</v>
      </c>
      <c r="H1062" t="s">
        <v>3816</v>
      </c>
      <c r="K1062" t="str">
        <f t="shared" si="33"/>
        <v>insert into pendaftaran (id,status_lulus,status_verifikasi,npm,pelamar,nomor_periode,tahun_periode) values (1058,FALSE,FALSE,'1508263435','Graham.Gillian83',2,'2008');</v>
      </c>
    </row>
    <row r="1063" spans="1:11" x14ac:dyDescent="0.35">
      <c r="A1063" s="15">
        <v>1059</v>
      </c>
      <c r="B1063" t="b">
        <v>0</v>
      </c>
      <c r="C1063" t="b">
        <v>0</v>
      </c>
      <c r="D1063" s="30">
        <v>1508263437</v>
      </c>
      <c r="E1063" s="39" t="s">
        <v>1024</v>
      </c>
      <c r="F1063" s="29">
        <v>2</v>
      </c>
      <c r="G1063" s="15">
        <f t="shared" si="32"/>
        <v>2008</v>
      </c>
      <c r="H1063" t="s">
        <v>3816</v>
      </c>
      <c r="K1063" t="str">
        <f t="shared" si="33"/>
        <v>insert into pendaftaran (id,status_lulus,status_verifikasi,npm,pelamar,nomor_periode,tahun_periode) values (1059,FALSE,FALSE,'1508263437','Oliver.Venus52',2,'2008');</v>
      </c>
    </row>
    <row r="1064" spans="1:11" x14ac:dyDescent="0.35">
      <c r="A1064" s="15">
        <v>1060</v>
      </c>
      <c r="B1064" t="b">
        <v>0</v>
      </c>
      <c r="C1064" s="29" t="b">
        <v>1</v>
      </c>
      <c r="D1064" s="30">
        <v>1508263439</v>
      </c>
      <c r="E1064" s="39" t="s">
        <v>1025</v>
      </c>
      <c r="F1064" s="29">
        <v>2</v>
      </c>
      <c r="G1064" s="15">
        <f t="shared" si="32"/>
        <v>2008</v>
      </c>
      <c r="H1064" t="s">
        <v>3816</v>
      </c>
      <c r="K1064" t="str">
        <f t="shared" si="33"/>
        <v>insert into pendaftaran (id,status_lulus,status_verifikasi,npm,pelamar,nomor_periode,tahun_periode) values (1060,FALSE,TRUE,'1508263439','Buckner.Heather43',2,'2008');</v>
      </c>
    </row>
    <row r="1065" spans="1:11" x14ac:dyDescent="0.35">
      <c r="A1065" s="15">
        <v>1061</v>
      </c>
      <c r="B1065" t="b">
        <v>0</v>
      </c>
      <c r="C1065" s="29" t="b">
        <v>1</v>
      </c>
      <c r="D1065" s="30">
        <v>1508263441</v>
      </c>
      <c r="E1065" s="39" t="s">
        <v>1026</v>
      </c>
      <c r="F1065" s="29">
        <v>2</v>
      </c>
      <c r="G1065" s="15">
        <f t="shared" si="32"/>
        <v>2008</v>
      </c>
      <c r="H1065" t="s">
        <v>3816</v>
      </c>
      <c r="K1065" t="str">
        <f t="shared" si="33"/>
        <v>insert into pendaftaran (id,status_lulus,status_verifikasi,npm,pelamar,nomor_periode,tahun_periode) values (1061,FALSE,TRUE,'1508263441','Warren.Hyacinth69',2,'2008');</v>
      </c>
    </row>
    <row r="1066" spans="1:11" x14ac:dyDescent="0.35">
      <c r="A1066" s="15">
        <v>1062</v>
      </c>
      <c r="B1066" t="b">
        <v>0</v>
      </c>
      <c r="C1066" s="29" t="b">
        <v>1</v>
      </c>
      <c r="D1066" s="30">
        <v>1508263443</v>
      </c>
      <c r="E1066" s="39" t="s">
        <v>1027</v>
      </c>
      <c r="F1066" s="29">
        <v>2</v>
      </c>
      <c r="G1066" s="15">
        <f t="shared" si="32"/>
        <v>2008</v>
      </c>
      <c r="H1066" t="s">
        <v>3816</v>
      </c>
      <c r="K1066" t="str">
        <f t="shared" si="33"/>
        <v>insert into pendaftaran (id,status_lulus,status_verifikasi,npm,pelamar,nomor_periode,tahun_periode) values (1062,FALSE,TRUE,'1508263443','Daniel.Quamar92',2,'2008');</v>
      </c>
    </row>
    <row r="1067" spans="1:11" x14ac:dyDescent="0.35">
      <c r="A1067" s="15">
        <v>1063</v>
      </c>
      <c r="B1067" t="b">
        <v>0</v>
      </c>
      <c r="C1067" s="29" t="b">
        <v>1</v>
      </c>
      <c r="D1067" s="30">
        <v>1508263445</v>
      </c>
      <c r="E1067" s="39" t="s">
        <v>1028</v>
      </c>
      <c r="F1067" s="29">
        <v>2</v>
      </c>
      <c r="G1067" s="15">
        <f t="shared" si="32"/>
        <v>2008</v>
      </c>
      <c r="H1067" t="s">
        <v>3816</v>
      </c>
      <c r="K1067" t="str">
        <f t="shared" si="33"/>
        <v>insert into pendaftaran (id,status_lulus,status_verifikasi,npm,pelamar,nomor_periode,tahun_periode) values (1063,FALSE,TRUE,'1508263445','Good.Shaine54',2,'2008');</v>
      </c>
    </row>
    <row r="1068" spans="1:11" x14ac:dyDescent="0.35">
      <c r="A1068" s="15">
        <v>1064</v>
      </c>
      <c r="B1068" t="b">
        <v>0</v>
      </c>
      <c r="C1068" s="29" t="b">
        <v>1</v>
      </c>
      <c r="D1068" s="30">
        <v>1508263447</v>
      </c>
      <c r="E1068" s="39" t="s">
        <v>1029</v>
      </c>
      <c r="F1068" s="29">
        <v>2</v>
      </c>
      <c r="G1068" s="15">
        <f t="shared" si="32"/>
        <v>2008</v>
      </c>
      <c r="H1068" t="s">
        <v>3816</v>
      </c>
      <c r="K1068" t="str">
        <f t="shared" si="33"/>
        <v>insert into pendaftaran (id,status_lulus,status_verifikasi,npm,pelamar,nomor_periode,tahun_periode) values (1064,FALSE,TRUE,'1508263447','Schultz.Maite82',2,'2008');</v>
      </c>
    </row>
    <row r="1069" spans="1:11" x14ac:dyDescent="0.35">
      <c r="A1069" s="15">
        <v>1065</v>
      </c>
      <c r="B1069" t="b">
        <v>0</v>
      </c>
      <c r="C1069" s="29" t="b">
        <v>1</v>
      </c>
      <c r="D1069" s="30">
        <v>1508263449</v>
      </c>
      <c r="E1069" s="39" t="s">
        <v>1030</v>
      </c>
      <c r="F1069" s="29">
        <v>2</v>
      </c>
      <c r="G1069" s="15">
        <f t="shared" si="32"/>
        <v>2008</v>
      </c>
      <c r="H1069" t="s">
        <v>3816</v>
      </c>
      <c r="K1069" t="str">
        <f t="shared" si="33"/>
        <v>insert into pendaftaran (id,status_lulus,status_verifikasi,npm,pelamar,nomor_periode,tahun_periode) values (1065,FALSE,TRUE,'1508263449','Benjamin.Allistair71',2,'2008');</v>
      </c>
    </row>
    <row r="1070" spans="1:11" x14ac:dyDescent="0.35">
      <c r="A1070" s="15">
        <v>1066</v>
      </c>
      <c r="B1070" t="b">
        <v>0</v>
      </c>
      <c r="C1070" s="29" t="b">
        <v>1</v>
      </c>
      <c r="D1070" s="30">
        <v>1508263451</v>
      </c>
      <c r="E1070" s="39" t="s">
        <v>1031</v>
      </c>
      <c r="F1070" s="29">
        <v>2</v>
      </c>
      <c r="G1070" s="15">
        <f t="shared" si="32"/>
        <v>2008</v>
      </c>
      <c r="H1070" t="s">
        <v>3816</v>
      </c>
      <c r="K1070" t="str">
        <f t="shared" si="33"/>
        <v>insert into pendaftaran (id,status_lulus,status_verifikasi,npm,pelamar,nomor_periode,tahun_periode) values (1066,FALSE,TRUE,'1508263451','Barber.Shannon83',2,'2008');</v>
      </c>
    </row>
    <row r="1071" spans="1:11" x14ac:dyDescent="0.35">
      <c r="A1071" s="15">
        <v>1067</v>
      </c>
      <c r="B1071" t="b">
        <v>0</v>
      </c>
      <c r="C1071" s="29" t="b">
        <v>1</v>
      </c>
      <c r="D1071" s="30">
        <v>1508263453</v>
      </c>
      <c r="E1071" s="39" t="s">
        <v>1032</v>
      </c>
      <c r="F1071" s="29">
        <v>2</v>
      </c>
      <c r="G1071" s="15">
        <f t="shared" si="32"/>
        <v>2008</v>
      </c>
      <c r="H1071" t="s">
        <v>3816</v>
      </c>
      <c r="K1071" t="str">
        <f t="shared" si="33"/>
        <v>insert into pendaftaran (id,status_lulus,status_verifikasi,npm,pelamar,nomor_periode,tahun_periode) values (1067,FALSE,TRUE,'1508263453','Mcgee.Boris66',2,'2008');</v>
      </c>
    </row>
    <row r="1072" spans="1:11" x14ac:dyDescent="0.35">
      <c r="A1072" s="15">
        <v>1068</v>
      </c>
      <c r="B1072" t="b">
        <v>0</v>
      </c>
      <c r="C1072" s="29" t="b">
        <v>1</v>
      </c>
      <c r="D1072" s="30">
        <v>1508263455</v>
      </c>
      <c r="E1072" s="39" t="s">
        <v>1033</v>
      </c>
      <c r="F1072" s="29">
        <v>2</v>
      </c>
      <c r="G1072" s="15">
        <f t="shared" si="32"/>
        <v>2008</v>
      </c>
      <c r="H1072" t="s">
        <v>3816</v>
      </c>
      <c r="K1072" t="str">
        <f t="shared" si="33"/>
        <v>insert into pendaftaran (id,status_lulus,status_verifikasi,npm,pelamar,nomor_periode,tahun_periode) values (1068,FALSE,TRUE,'1508263455','Combs.Libby96',2,'2008');</v>
      </c>
    </row>
    <row r="1073" spans="1:11" x14ac:dyDescent="0.35">
      <c r="A1073" s="15">
        <v>1069</v>
      </c>
      <c r="B1073" t="b">
        <v>0</v>
      </c>
      <c r="C1073" s="29" t="b">
        <v>1</v>
      </c>
      <c r="D1073" s="30">
        <v>1508263457</v>
      </c>
      <c r="E1073" s="39" t="s">
        <v>1034</v>
      </c>
      <c r="F1073" s="29">
        <v>2</v>
      </c>
      <c r="G1073" s="15">
        <f t="shared" si="32"/>
        <v>2008</v>
      </c>
      <c r="H1073" t="s">
        <v>3816</v>
      </c>
      <c r="K1073" t="str">
        <f t="shared" si="33"/>
        <v>insert into pendaftaran (id,status_lulus,status_verifikasi,npm,pelamar,nomor_periode,tahun_periode) values (1069,FALSE,TRUE,'1508263457','Middleton.Aretha35',2,'2008');</v>
      </c>
    </row>
    <row r="1074" spans="1:11" x14ac:dyDescent="0.35">
      <c r="A1074" s="15">
        <v>1070</v>
      </c>
      <c r="B1074" t="b">
        <v>0</v>
      </c>
      <c r="C1074" s="29" t="b">
        <v>1</v>
      </c>
      <c r="D1074" s="30">
        <v>1508263459</v>
      </c>
      <c r="E1074" s="39" t="s">
        <v>1035</v>
      </c>
      <c r="F1074" s="29">
        <v>2</v>
      </c>
      <c r="G1074" s="15">
        <f t="shared" si="32"/>
        <v>2008</v>
      </c>
      <c r="H1074" t="s">
        <v>3816</v>
      </c>
      <c r="K1074" t="str">
        <f t="shared" si="33"/>
        <v>insert into pendaftaran (id,status_lulus,status_verifikasi,npm,pelamar,nomor_periode,tahun_periode) values (1070,FALSE,TRUE,'1508263459','Farmer.Isaiah3',2,'2008');</v>
      </c>
    </row>
    <row r="1075" spans="1:11" x14ac:dyDescent="0.35">
      <c r="A1075" s="15">
        <v>1071</v>
      </c>
      <c r="B1075" t="b">
        <v>0</v>
      </c>
      <c r="C1075" s="29" t="b">
        <v>1</v>
      </c>
      <c r="D1075" s="30">
        <v>1508263461</v>
      </c>
      <c r="E1075" s="39" t="s">
        <v>1036</v>
      </c>
      <c r="F1075" s="29">
        <v>2</v>
      </c>
      <c r="G1075" s="15">
        <f t="shared" si="32"/>
        <v>2008</v>
      </c>
      <c r="H1075" t="s">
        <v>3816</v>
      </c>
      <c r="K1075" t="str">
        <f t="shared" si="33"/>
        <v>insert into pendaftaran (id,status_lulus,status_verifikasi,npm,pelamar,nomor_periode,tahun_periode) values (1071,FALSE,TRUE,'1508263461','Mejia.Montana71',2,'2008');</v>
      </c>
    </row>
    <row r="1076" spans="1:11" x14ac:dyDescent="0.35">
      <c r="A1076" s="15">
        <v>1072</v>
      </c>
      <c r="B1076" t="b">
        <v>0</v>
      </c>
      <c r="C1076" s="29" t="b">
        <v>1</v>
      </c>
      <c r="D1076" s="30">
        <v>1508263463</v>
      </c>
      <c r="E1076" s="39" t="s">
        <v>1037</v>
      </c>
      <c r="F1076" s="29">
        <v>2</v>
      </c>
      <c r="G1076" s="15">
        <f t="shared" si="32"/>
        <v>2008</v>
      </c>
      <c r="H1076" t="s">
        <v>3816</v>
      </c>
      <c r="K1076" t="str">
        <f t="shared" si="33"/>
        <v>insert into pendaftaran (id,status_lulus,status_verifikasi,npm,pelamar,nomor_periode,tahun_periode) values (1072,FALSE,TRUE,'1508263463','Velazquez.Shelly91',2,'2008');</v>
      </c>
    </row>
    <row r="1077" spans="1:11" x14ac:dyDescent="0.35">
      <c r="A1077" s="15">
        <v>1073</v>
      </c>
      <c r="B1077" t="b">
        <v>0</v>
      </c>
      <c r="C1077" s="29" t="b">
        <v>1</v>
      </c>
      <c r="D1077" s="30">
        <v>1508263465</v>
      </c>
      <c r="E1077" s="39" t="s">
        <v>1038</v>
      </c>
      <c r="F1077" s="29">
        <v>2</v>
      </c>
      <c r="G1077" s="15">
        <f t="shared" si="32"/>
        <v>2008</v>
      </c>
      <c r="H1077" t="s">
        <v>3816</v>
      </c>
      <c r="K1077" t="str">
        <f t="shared" si="33"/>
        <v>insert into pendaftaran (id,status_lulus,status_verifikasi,npm,pelamar,nomor_periode,tahun_periode) values (1073,FALSE,TRUE,'1508263465','Albert.Dorothy22',2,'2008');</v>
      </c>
    </row>
    <row r="1078" spans="1:11" x14ac:dyDescent="0.35">
      <c r="A1078" s="15">
        <v>1074</v>
      </c>
      <c r="B1078" t="b">
        <v>0</v>
      </c>
      <c r="C1078" s="29" t="b">
        <v>1</v>
      </c>
      <c r="D1078" s="30">
        <v>1508263467</v>
      </c>
      <c r="E1078" s="39" t="s">
        <v>1039</v>
      </c>
      <c r="F1078" s="29">
        <v>2</v>
      </c>
      <c r="G1078" s="15">
        <f t="shared" si="32"/>
        <v>2008</v>
      </c>
      <c r="H1078" t="s">
        <v>3816</v>
      </c>
      <c r="K1078" t="str">
        <f t="shared" si="33"/>
        <v>insert into pendaftaran (id,status_lulus,status_verifikasi,npm,pelamar,nomor_periode,tahun_periode) values (1074,FALSE,TRUE,'1508263467','Tucker.Lucian78',2,'2008');</v>
      </c>
    </row>
    <row r="1079" spans="1:11" x14ac:dyDescent="0.35">
      <c r="A1079" s="15">
        <v>1075</v>
      </c>
      <c r="B1079" t="b">
        <v>0</v>
      </c>
      <c r="C1079" s="29" t="b">
        <v>1</v>
      </c>
      <c r="D1079" s="30">
        <v>1508263469</v>
      </c>
      <c r="E1079" s="39" t="s">
        <v>1040</v>
      </c>
      <c r="F1079" s="29">
        <v>2</v>
      </c>
      <c r="G1079" s="15">
        <f t="shared" si="32"/>
        <v>2008</v>
      </c>
      <c r="H1079" t="s">
        <v>3816</v>
      </c>
      <c r="K1079" t="str">
        <f t="shared" si="33"/>
        <v>insert into pendaftaran (id,status_lulus,status_verifikasi,npm,pelamar,nomor_periode,tahun_periode) values (1075,FALSE,TRUE,'1508263469','Mays.Zelenia2',2,'2008');</v>
      </c>
    </row>
    <row r="1080" spans="1:11" x14ac:dyDescent="0.35">
      <c r="A1080" s="15">
        <v>1076</v>
      </c>
      <c r="B1080" t="b">
        <v>0</v>
      </c>
      <c r="C1080" t="b">
        <v>0</v>
      </c>
      <c r="D1080" s="30">
        <v>1508263471</v>
      </c>
      <c r="E1080" s="39" t="s">
        <v>1041</v>
      </c>
      <c r="F1080" s="29">
        <v>2</v>
      </c>
      <c r="G1080" s="15">
        <f t="shared" si="32"/>
        <v>2008</v>
      </c>
      <c r="H1080" t="s">
        <v>3816</v>
      </c>
      <c r="K1080" t="str">
        <f t="shared" si="33"/>
        <v>insert into pendaftaran (id,status_lulus,status_verifikasi,npm,pelamar,nomor_periode,tahun_periode) values (1076,FALSE,FALSE,'1508263471','Mcknight.Dorothy30',2,'2008');</v>
      </c>
    </row>
    <row r="1081" spans="1:11" x14ac:dyDescent="0.35">
      <c r="A1081" s="15">
        <v>1077</v>
      </c>
      <c r="B1081" t="b">
        <v>0</v>
      </c>
      <c r="C1081" t="b">
        <v>0</v>
      </c>
      <c r="D1081" s="30">
        <v>1508263473</v>
      </c>
      <c r="E1081" s="39" t="s">
        <v>1042</v>
      </c>
      <c r="F1081" s="29">
        <v>2</v>
      </c>
      <c r="G1081" s="15">
        <f t="shared" si="32"/>
        <v>2008</v>
      </c>
      <c r="H1081" t="s">
        <v>3816</v>
      </c>
      <c r="K1081" t="str">
        <f t="shared" si="33"/>
        <v>insert into pendaftaran (id,status_lulus,status_verifikasi,npm,pelamar,nomor_periode,tahun_periode) values (1077,FALSE,FALSE,'1508263473','Odonnell.Deacon8',2,'2008');</v>
      </c>
    </row>
    <row r="1082" spans="1:11" x14ac:dyDescent="0.35">
      <c r="A1082" s="15">
        <v>1078</v>
      </c>
      <c r="B1082" t="b">
        <v>0</v>
      </c>
      <c r="C1082" t="b">
        <v>0</v>
      </c>
      <c r="D1082" s="30">
        <v>1508263475</v>
      </c>
      <c r="E1082" s="39" t="s">
        <v>1043</v>
      </c>
      <c r="F1082" s="29">
        <v>2</v>
      </c>
      <c r="G1082" s="15">
        <f t="shared" si="32"/>
        <v>2008</v>
      </c>
      <c r="H1082" t="s">
        <v>3816</v>
      </c>
      <c r="K1082" t="str">
        <f t="shared" si="33"/>
        <v>insert into pendaftaran (id,status_lulus,status_verifikasi,npm,pelamar,nomor_periode,tahun_periode) values (1078,FALSE,FALSE,'1508263475','Compton.Demetria66',2,'2008');</v>
      </c>
    </row>
    <row r="1083" spans="1:11" x14ac:dyDescent="0.35">
      <c r="A1083" s="15">
        <v>1079</v>
      </c>
      <c r="B1083" t="b">
        <v>0</v>
      </c>
      <c r="C1083" t="b">
        <v>0</v>
      </c>
      <c r="D1083" s="30">
        <v>1508263477</v>
      </c>
      <c r="E1083" s="39" t="s">
        <v>1044</v>
      </c>
      <c r="F1083" s="29">
        <v>2</v>
      </c>
      <c r="G1083" s="15">
        <f t="shared" si="32"/>
        <v>2008</v>
      </c>
      <c r="H1083" t="s">
        <v>3816</v>
      </c>
      <c r="K1083" t="str">
        <f t="shared" si="33"/>
        <v>insert into pendaftaran (id,status_lulus,status_verifikasi,npm,pelamar,nomor_periode,tahun_periode) values (1079,FALSE,FALSE,'1508263477','Vang.Anjolie13',2,'2008');</v>
      </c>
    </row>
    <row r="1084" spans="1:11" x14ac:dyDescent="0.35">
      <c r="A1084" s="15">
        <v>1080</v>
      </c>
      <c r="B1084" t="b">
        <v>0</v>
      </c>
      <c r="C1084" t="b">
        <v>0</v>
      </c>
      <c r="D1084" s="30">
        <v>1508263479</v>
      </c>
      <c r="E1084" s="39" t="s">
        <v>1045</v>
      </c>
      <c r="F1084" s="29">
        <v>2</v>
      </c>
      <c r="G1084" s="15">
        <f t="shared" si="32"/>
        <v>2008</v>
      </c>
      <c r="H1084" t="s">
        <v>3816</v>
      </c>
      <c r="K1084" t="str">
        <f t="shared" si="33"/>
        <v>insert into pendaftaran (id,status_lulus,status_verifikasi,npm,pelamar,nomor_periode,tahun_periode) values (1080,FALSE,FALSE,'1508263479','Burke.Martha6',2,'2008');</v>
      </c>
    </row>
    <row r="1085" spans="1:11" x14ac:dyDescent="0.35">
      <c r="A1085" s="15">
        <v>1081</v>
      </c>
      <c r="B1085" t="b">
        <v>0</v>
      </c>
      <c r="C1085" t="b">
        <v>0</v>
      </c>
      <c r="D1085" s="30">
        <v>1508263481</v>
      </c>
      <c r="E1085" s="39" t="s">
        <v>1046</v>
      </c>
      <c r="F1085" s="29">
        <v>2</v>
      </c>
      <c r="G1085" s="15">
        <f t="shared" si="32"/>
        <v>2008</v>
      </c>
      <c r="H1085" t="s">
        <v>3816</v>
      </c>
      <c r="K1085" t="str">
        <f t="shared" si="33"/>
        <v>insert into pendaftaran (id,status_lulus,status_verifikasi,npm,pelamar,nomor_periode,tahun_periode) values (1081,FALSE,FALSE,'1508263481','Reyes.Harding37',2,'2008');</v>
      </c>
    </row>
    <row r="1086" spans="1:11" x14ac:dyDescent="0.35">
      <c r="A1086" s="15">
        <v>1082</v>
      </c>
      <c r="B1086" t="b">
        <v>0</v>
      </c>
      <c r="C1086" t="b">
        <v>0</v>
      </c>
      <c r="D1086" s="30">
        <v>1508263483</v>
      </c>
      <c r="E1086" s="39" t="s">
        <v>1047</v>
      </c>
      <c r="F1086" s="29">
        <v>2</v>
      </c>
      <c r="G1086" s="15">
        <f t="shared" si="32"/>
        <v>2008</v>
      </c>
      <c r="H1086" t="s">
        <v>3816</v>
      </c>
      <c r="K1086" t="str">
        <f t="shared" si="33"/>
        <v>insert into pendaftaran (id,status_lulus,status_verifikasi,npm,pelamar,nomor_periode,tahun_periode) values (1082,FALSE,FALSE,'1508263483','Pena.Hayes97',2,'2008');</v>
      </c>
    </row>
    <row r="1087" spans="1:11" x14ac:dyDescent="0.35">
      <c r="A1087" s="15">
        <v>1083</v>
      </c>
      <c r="B1087" t="b">
        <v>0</v>
      </c>
      <c r="C1087" t="b">
        <v>0</v>
      </c>
      <c r="D1087" s="30">
        <v>1508263485</v>
      </c>
      <c r="E1087" s="39" t="s">
        <v>1048</v>
      </c>
      <c r="F1087" s="29">
        <v>2</v>
      </c>
      <c r="G1087" s="15">
        <f t="shared" si="32"/>
        <v>2008</v>
      </c>
      <c r="H1087" t="s">
        <v>3816</v>
      </c>
      <c r="K1087" t="str">
        <f t="shared" si="33"/>
        <v>insert into pendaftaran (id,status_lulus,status_verifikasi,npm,pelamar,nomor_periode,tahun_periode) values (1083,FALSE,FALSE,'1508263485','Grimes.Gray62',2,'2008');</v>
      </c>
    </row>
    <row r="1088" spans="1:11" x14ac:dyDescent="0.35">
      <c r="A1088" s="15">
        <v>1084</v>
      </c>
      <c r="B1088" t="b">
        <v>0</v>
      </c>
      <c r="C1088" t="b">
        <v>0</v>
      </c>
      <c r="D1088" s="30">
        <v>1508263487</v>
      </c>
      <c r="E1088" s="39" t="s">
        <v>1049</v>
      </c>
      <c r="F1088" s="29">
        <v>2</v>
      </c>
      <c r="G1088" s="15">
        <f t="shared" si="32"/>
        <v>2008</v>
      </c>
      <c r="H1088" t="s">
        <v>3816</v>
      </c>
      <c r="K1088" t="str">
        <f t="shared" si="33"/>
        <v>insert into pendaftaran (id,status_lulus,status_verifikasi,npm,pelamar,nomor_periode,tahun_periode) values (1084,FALSE,FALSE,'1508263487','Velez.Bertha40',2,'2008');</v>
      </c>
    </row>
    <row r="1089" spans="1:11" x14ac:dyDescent="0.35">
      <c r="A1089" s="15">
        <v>1085</v>
      </c>
      <c r="B1089" t="b">
        <v>0</v>
      </c>
      <c r="C1089" t="b">
        <v>0</v>
      </c>
      <c r="D1089" s="30">
        <v>1508263489</v>
      </c>
      <c r="E1089" s="39" t="s">
        <v>1050</v>
      </c>
      <c r="F1089" s="29">
        <v>2</v>
      </c>
      <c r="G1089" s="15">
        <f t="shared" si="32"/>
        <v>2008</v>
      </c>
      <c r="H1089" t="s">
        <v>3816</v>
      </c>
      <c r="K1089" t="str">
        <f t="shared" si="33"/>
        <v>insert into pendaftaran (id,status_lulus,status_verifikasi,npm,pelamar,nomor_periode,tahun_periode) values (1085,FALSE,FALSE,'1508263489','Gould.Darrel85',2,'2008');</v>
      </c>
    </row>
    <row r="1090" spans="1:11" x14ac:dyDescent="0.35">
      <c r="A1090" s="15">
        <v>1086</v>
      </c>
      <c r="B1090" t="b">
        <v>0</v>
      </c>
      <c r="C1090" t="b">
        <v>0</v>
      </c>
      <c r="D1090" s="30">
        <v>1508263491</v>
      </c>
      <c r="E1090" s="39" t="s">
        <v>1051</v>
      </c>
      <c r="F1090" s="29">
        <v>2</v>
      </c>
      <c r="G1090" s="15">
        <f t="shared" si="32"/>
        <v>2008</v>
      </c>
      <c r="H1090" t="s">
        <v>3816</v>
      </c>
      <c r="K1090" t="str">
        <f t="shared" si="33"/>
        <v>insert into pendaftaran (id,status_lulus,status_verifikasi,npm,pelamar,nomor_periode,tahun_periode) values (1086,FALSE,FALSE,'1508263491','Fernandez.Deborah38',2,'2008');</v>
      </c>
    </row>
    <row r="1091" spans="1:11" x14ac:dyDescent="0.35">
      <c r="A1091" s="15">
        <v>1087</v>
      </c>
      <c r="B1091" t="b">
        <v>0</v>
      </c>
      <c r="C1091" t="b">
        <v>0</v>
      </c>
      <c r="D1091" s="30">
        <v>1508263493</v>
      </c>
      <c r="E1091" s="39" t="s">
        <v>1052</v>
      </c>
      <c r="F1091" s="29">
        <v>2</v>
      </c>
      <c r="G1091" s="15">
        <f t="shared" si="32"/>
        <v>2008</v>
      </c>
      <c r="H1091" t="s">
        <v>3816</v>
      </c>
      <c r="K1091" t="str">
        <f t="shared" si="33"/>
        <v>insert into pendaftaran (id,status_lulus,status_verifikasi,npm,pelamar,nomor_periode,tahun_periode) values (1087,FALSE,FALSE,'1508263493','Conrad.Idola55',2,'2008');</v>
      </c>
    </row>
    <row r="1092" spans="1:11" x14ac:dyDescent="0.35">
      <c r="A1092" s="15">
        <v>1088</v>
      </c>
      <c r="B1092" t="b">
        <v>0</v>
      </c>
      <c r="C1092" t="b">
        <v>0</v>
      </c>
      <c r="D1092" s="30">
        <v>1508263495</v>
      </c>
      <c r="E1092" s="39" t="s">
        <v>1053</v>
      </c>
      <c r="F1092" s="29">
        <v>2</v>
      </c>
      <c r="G1092" s="15">
        <f t="shared" si="32"/>
        <v>2008</v>
      </c>
      <c r="H1092" t="s">
        <v>3816</v>
      </c>
      <c r="K1092" t="str">
        <f t="shared" si="33"/>
        <v>insert into pendaftaran (id,status_lulus,status_verifikasi,npm,pelamar,nomor_periode,tahun_periode) values (1088,FALSE,FALSE,'1508263495','Moon.Harding14',2,'2008');</v>
      </c>
    </row>
    <row r="1093" spans="1:11" x14ac:dyDescent="0.35">
      <c r="A1093" s="15">
        <v>1089</v>
      </c>
      <c r="B1093" t="b">
        <v>0</v>
      </c>
      <c r="C1093" t="b">
        <v>0</v>
      </c>
      <c r="D1093" s="30">
        <v>1508263497</v>
      </c>
      <c r="E1093" s="39" t="s">
        <v>1054</v>
      </c>
      <c r="F1093" s="29">
        <v>2</v>
      </c>
      <c r="G1093" s="15">
        <f t="shared" si="32"/>
        <v>2008</v>
      </c>
      <c r="H1093" t="s">
        <v>3816</v>
      </c>
      <c r="K1093" t="str">
        <f t="shared" si="33"/>
        <v>insert into pendaftaran (id,status_lulus,status_verifikasi,npm,pelamar,nomor_periode,tahun_periode) values (1089,FALSE,FALSE,'1508263497','James.Denton32',2,'2008');</v>
      </c>
    </row>
    <row r="1094" spans="1:11" x14ac:dyDescent="0.35">
      <c r="A1094" s="15">
        <v>1090</v>
      </c>
      <c r="B1094" t="b">
        <v>0</v>
      </c>
      <c r="C1094" t="b">
        <v>0</v>
      </c>
      <c r="D1094" s="30">
        <v>1508263499</v>
      </c>
      <c r="E1094" s="39" t="s">
        <v>1055</v>
      </c>
      <c r="F1094" s="29">
        <v>2</v>
      </c>
      <c r="G1094" s="15">
        <f t="shared" ref="G1094:G1157" si="34">IF(F1094=1,2007,IF(F1094=2,2008,2009))</f>
        <v>2008</v>
      </c>
      <c r="H1094" t="s">
        <v>3816</v>
      </c>
      <c r="K1094" t="str">
        <f t="shared" ref="K1094:K1157" si="35">CONCATENATE($K$4,A1094,",",B1094,",",C1094,",","'",D1094,"'",",","'",E1094,"'",",",F1094,",","'",G1094,"'",")",";")</f>
        <v>insert into pendaftaran (id,status_lulus,status_verifikasi,npm,pelamar,nomor_periode,tahun_periode) values (1090,FALSE,FALSE,'1508263499','Roberts.Stephen1',2,'2008');</v>
      </c>
    </row>
    <row r="1095" spans="1:11" x14ac:dyDescent="0.35">
      <c r="A1095" s="15">
        <v>1091</v>
      </c>
      <c r="B1095" t="b">
        <v>0</v>
      </c>
      <c r="C1095" t="b">
        <v>0</v>
      </c>
      <c r="D1095" s="30">
        <v>1508263501</v>
      </c>
      <c r="E1095" s="39" t="s">
        <v>1056</v>
      </c>
      <c r="F1095" s="29">
        <v>2</v>
      </c>
      <c r="G1095" s="15">
        <f t="shared" si="34"/>
        <v>2008</v>
      </c>
      <c r="H1095" t="s">
        <v>3816</v>
      </c>
      <c r="K1095" t="str">
        <f t="shared" si="35"/>
        <v>insert into pendaftaran (id,status_lulus,status_verifikasi,npm,pelamar,nomor_periode,tahun_periode) values (1091,FALSE,FALSE,'1508263501','Robbins.Erica16',2,'2008');</v>
      </c>
    </row>
    <row r="1096" spans="1:11" x14ac:dyDescent="0.35">
      <c r="A1096" s="15">
        <v>1092</v>
      </c>
      <c r="B1096" t="b">
        <v>0</v>
      </c>
      <c r="C1096" t="b">
        <v>0</v>
      </c>
      <c r="D1096" s="30">
        <v>1508263503</v>
      </c>
      <c r="E1096" s="39" t="s">
        <v>1057</v>
      </c>
      <c r="F1096" s="29">
        <v>2</v>
      </c>
      <c r="G1096" s="15">
        <f t="shared" si="34"/>
        <v>2008</v>
      </c>
      <c r="H1096" t="s">
        <v>3816</v>
      </c>
      <c r="K1096" t="str">
        <f t="shared" si="35"/>
        <v>insert into pendaftaran (id,status_lulus,status_verifikasi,npm,pelamar,nomor_periode,tahun_periode) values (1092,FALSE,FALSE,'1508263503','Rodriguez.Stone40',2,'2008');</v>
      </c>
    </row>
    <row r="1097" spans="1:11" x14ac:dyDescent="0.35">
      <c r="A1097" s="15">
        <v>1093</v>
      </c>
      <c r="B1097" t="b">
        <v>0</v>
      </c>
      <c r="C1097" t="b">
        <v>0</v>
      </c>
      <c r="D1097" s="30">
        <v>1508263505</v>
      </c>
      <c r="E1097" s="39" t="s">
        <v>1058</v>
      </c>
      <c r="F1097" s="29">
        <v>2</v>
      </c>
      <c r="G1097" s="15">
        <f t="shared" si="34"/>
        <v>2008</v>
      </c>
      <c r="H1097" t="s">
        <v>3816</v>
      </c>
      <c r="K1097" t="str">
        <f t="shared" si="35"/>
        <v>insert into pendaftaran (id,status_lulus,status_verifikasi,npm,pelamar,nomor_periode,tahun_periode) values (1093,FALSE,FALSE,'1508263505','Finley.Shelly100',2,'2008');</v>
      </c>
    </row>
    <row r="1098" spans="1:11" x14ac:dyDescent="0.35">
      <c r="A1098" s="15">
        <v>1094</v>
      </c>
      <c r="B1098" t="b">
        <v>0</v>
      </c>
      <c r="C1098" t="b">
        <v>0</v>
      </c>
      <c r="D1098" s="30">
        <v>1508263507</v>
      </c>
      <c r="E1098" s="39" t="s">
        <v>1059</v>
      </c>
      <c r="F1098" s="29">
        <v>2</v>
      </c>
      <c r="G1098" s="15">
        <f t="shared" si="34"/>
        <v>2008</v>
      </c>
      <c r="H1098" t="s">
        <v>3816</v>
      </c>
      <c r="K1098" t="str">
        <f t="shared" si="35"/>
        <v>insert into pendaftaran (id,status_lulus,status_verifikasi,npm,pelamar,nomor_periode,tahun_periode) values (1094,FALSE,FALSE,'1508263507','Abbott.Owen53',2,'2008');</v>
      </c>
    </row>
    <row r="1099" spans="1:11" x14ac:dyDescent="0.35">
      <c r="A1099" s="15">
        <v>1095</v>
      </c>
      <c r="B1099" t="b">
        <v>0</v>
      </c>
      <c r="C1099" s="29" t="b">
        <v>1</v>
      </c>
      <c r="D1099" s="30">
        <v>1508263509</v>
      </c>
      <c r="E1099" s="39" t="s">
        <v>1060</v>
      </c>
      <c r="F1099" s="29">
        <v>2</v>
      </c>
      <c r="G1099" s="15">
        <f t="shared" si="34"/>
        <v>2008</v>
      </c>
      <c r="H1099" t="s">
        <v>3816</v>
      </c>
      <c r="K1099" t="str">
        <f t="shared" si="35"/>
        <v>insert into pendaftaran (id,status_lulus,status_verifikasi,npm,pelamar,nomor_periode,tahun_periode) values (1095,FALSE,TRUE,'1508263509','Curtis.Michael78',2,'2008');</v>
      </c>
    </row>
    <row r="1100" spans="1:11" x14ac:dyDescent="0.35">
      <c r="A1100" s="15">
        <v>1096</v>
      </c>
      <c r="B1100" t="b">
        <v>0</v>
      </c>
      <c r="C1100" s="29" t="b">
        <v>1</v>
      </c>
      <c r="D1100" s="30">
        <v>1508263511</v>
      </c>
      <c r="E1100" s="39" t="s">
        <v>1061</v>
      </c>
      <c r="F1100" s="29">
        <v>2</v>
      </c>
      <c r="G1100" s="15">
        <f t="shared" si="34"/>
        <v>2008</v>
      </c>
      <c r="H1100" t="s">
        <v>3816</v>
      </c>
      <c r="K1100" t="str">
        <f t="shared" si="35"/>
        <v>insert into pendaftaran (id,status_lulus,status_verifikasi,npm,pelamar,nomor_periode,tahun_periode) values (1096,FALSE,TRUE,'1508263511','Waller.Jena96',2,'2008');</v>
      </c>
    </row>
    <row r="1101" spans="1:11" x14ac:dyDescent="0.35">
      <c r="A1101" s="15">
        <v>1097</v>
      </c>
      <c r="B1101" t="b">
        <v>0</v>
      </c>
      <c r="C1101" s="29" t="b">
        <v>1</v>
      </c>
      <c r="D1101" s="30">
        <v>1508263513</v>
      </c>
      <c r="E1101" s="39" t="s">
        <v>1062</v>
      </c>
      <c r="F1101" s="29">
        <v>2</v>
      </c>
      <c r="G1101" s="15">
        <f t="shared" si="34"/>
        <v>2008</v>
      </c>
      <c r="H1101" t="s">
        <v>3816</v>
      </c>
      <c r="K1101" t="str">
        <f t="shared" si="35"/>
        <v>insert into pendaftaran (id,status_lulus,status_verifikasi,npm,pelamar,nomor_periode,tahun_periode) values (1097,FALSE,TRUE,'1508263513','Salazar.Coby19',2,'2008');</v>
      </c>
    </row>
    <row r="1102" spans="1:11" x14ac:dyDescent="0.35">
      <c r="A1102" s="15">
        <v>1098</v>
      </c>
      <c r="B1102" t="b">
        <v>0</v>
      </c>
      <c r="C1102" s="29" t="b">
        <v>1</v>
      </c>
      <c r="D1102" s="30">
        <v>1508263515</v>
      </c>
      <c r="E1102" s="39" t="s">
        <v>1063</v>
      </c>
      <c r="F1102" s="29">
        <v>2</v>
      </c>
      <c r="G1102" s="15">
        <f t="shared" si="34"/>
        <v>2008</v>
      </c>
      <c r="H1102" t="s">
        <v>3816</v>
      </c>
      <c r="K1102" t="str">
        <f t="shared" si="35"/>
        <v>insert into pendaftaran (id,status_lulus,status_verifikasi,npm,pelamar,nomor_periode,tahun_periode) values (1098,FALSE,TRUE,'1508263515','Schwartz.Megan66',2,'2008');</v>
      </c>
    </row>
    <row r="1103" spans="1:11" x14ac:dyDescent="0.35">
      <c r="A1103" s="15">
        <v>1099</v>
      </c>
      <c r="B1103" t="b">
        <v>0</v>
      </c>
      <c r="C1103" s="29" t="b">
        <v>1</v>
      </c>
      <c r="D1103" s="30">
        <v>1508263517</v>
      </c>
      <c r="E1103" s="39" t="s">
        <v>1064</v>
      </c>
      <c r="F1103" s="29">
        <v>2</v>
      </c>
      <c r="G1103" s="15">
        <f t="shared" si="34"/>
        <v>2008</v>
      </c>
      <c r="H1103" t="s">
        <v>3816</v>
      </c>
      <c r="K1103" t="str">
        <f t="shared" si="35"/>
        <v>insert into pendaftaran (id,status_lulus,status_verifikasi,npm,pelamar,nomor_periode,tahun_periode) values (1099,FALSE,TRUE,'1508263517','Ryan.Aladdin11',2,'2008');</v>
      </c>
    </row>
    <row r="1104" spans="1:11" x14ac:dyDescent="0.35">
      <c r="A1104" s="15">
        <v>1100</v>
      </c>
      <c r="B1104" t="b">
        <v>0</v>
      </c>
      <c r="C1104" s="29" t="b">
        <v>1</v>
      </c>
      <c r="D1104" s="30">
        <v>1508263519</v>
      </c>
      <c r="E1104" s="39" t="s">
        <v>1065</v>
      </c>
      <c r="F1104" s="29">
        <v>2</v>
      </c>
      <c r="G1104" s="15">
        <f t="shared" si="34"/>
        <v>2008</v>
      </c>
      <c r="H1104" t="s">
        <v>3816</v>
      </c>
      <c r="K1104" t="str">
        <f t="shared" si="35"/>
        <v>insert into pendaftaran (id,status_lulus,status_verifikasi,npm,pelamar,nomor_periode,tahun_periode) values (1100,FALSE,TRUE,'1508263519','Mclaughlin.Austin97',2,'2008');</v>
      </c>
    </row>
    <row r="1105" spans="1:11" x14ac:dyDescent="0.35">
      <c r="A1105" s="15">
        <v>1101</v>
      </c>
      <c r="B1105" t="b">
        <v>0</v>
      </c>
      <c r="C1105" s="29" t="b">
        <v>1</v>
      </c>
      <c r="D1105" s="30">
        <v>1508263521</v>
      </c>
      <c r="E1105" s="39" t="s">
        <v>1066</v>
      </c>
      <c r="F1105" s="29">
        <v>2</v>
      </c>
      <c r="G1105" s="15">
        <f t="shared" si="34"/>
        <v>2008</v>
      </c>
      <c r="H1105" t="s">
        <v>3816</v>
      </c>
      <c r="K1105" t="str">
        <f t="shared" si="35"/>
        <v>insert into pendaftaran (id,status_lulus,status_verifikasi,npm,pelamar,nomor_periode,tahun_periode) values (1101,FALSE,TRUE,'1508263521','Chase.Chaim30',2,'2008');</v>
      </c>
    </row>
    <row r="1106" spans="1:11" x14ac:dyDescent="0.35">
      <c r="A1106" s="15">
        <v>1102</v>
      </c>
      <c r="B1106" t="b">
        <v>0</v>
      </c>
      <c r="C1106" s="29" t="b">
        <v>1</v>
      </c>
      <c r="D1106" s="30">
        <v>1508263523</v>
      </c>
      <c r="E1106" s="39" t="s">
        <v>1067</v>
      </c>
      <c r="F1106" s="29">
        <v>2</v>
      </c>
      <c r="G1106" s="15">
        <f t="shared" si="34"/>
        <v>2008</v>
      </c>
      <c r="H1106" t="s">
        <v>3816</v>
      </c>
      <c r="K1106" t="str">
        <f t="shared" si="35"/>
        <v>insert into pendaftaran (id,status_lulus,status_verifikasi,npm,pelamar,nomor_periode,tahun_periode) values (1102,FALSE,TRUE,'1508263523','Woods.Kennan17',2,'2008');</v>
      </c>
    </row>
    <row r="1107" spans="1:11" x14ac:dyDescent="0.35">
      <c r="A1107" s="15">
        <v>1103</v>
      </c>
      <c r="B1107" t="b">
        <v>0</v>
      </c>
      <c r="C1107" s="29" t="b">
        <v>1</v>
      </c>
      <c r="D1107" s="30">
        <v>1508263525</v>
      </c>
      <c r="E1107" s="39" t="s">
        <v>1068</v>
      </c>
      <c r="F1107" s="29">
        <v>2</v>
      </c>
      <c r="G1107" s="15">
        <f t="shared" si="34"/>
        <v>2008</v>
      </c>
      <c r="H1107" t="s">
        <v>3816</v>
      </c>
      <c r="K1107" t="str">
        <f t="shared" si="35"/>
        <v>insert into pendaftaran (id,status_lulus,status_verifikasi,npm,pelamar,nomor_periode,tahun_periode) values (1103,FALSE,TRUE,'1508263525','Phelps.Illana89',2,'2008');</v>
      </c>
    </row>
    <row r="1108" spans="1:11" x14ac:dyDescent="0.35">
      <c r="A1108" s="15">
        <v>1104</v>
      </c>
      <c r="B1108" t="b">
        <v>0</v>
      </c>
      <c r="C1108" s="29" t="b">
        <v>1</v>
      </c>
      <c r="D1108" s="30">
        <v>1508263527</v>
      </c>
      <c r="E1108" s="39" t="s">
        <v>1069</v>
      </c>
      <c r="F1108" s="29">
        <v>2</v>
      </c>
      <c r="G1108" s="15">
        <f t="shared" si="34"/>
        <v>2008</v>
      </c>
      <c r="H1108" t="s">
        <v>3816</v>
      </c>
      <c r="K1108" t="str">
        <f t="shared" si="35"/>
        <v>insert into pendaftaran (id,status_lulus,status_verifikasi,npm,pelamar,nomor_periode,tahun_periode) values (1104,FALSE,TRUE,'1508263527','Cooley.Talon70',2,'2008');</v>
      </c>
    </row>
    <row r="1109" spans="1:11" x14ac:dyDescent="0.35">
      <c r="A1109" s="15">
        <v>1105</v>
      </c>
      <c r="B1109" t="b">
        <v>0</v>
      </c>
      <c r="C1109" s="29" t="b">
        <v>1</v>
      </c>
      <c r="D1109" s="30">
        <v>1508263529</v>
      </c>
      <c r="E1109" s="39" t="s">
        <v>1070</v>
      </c>
      <c r="F1109" s="29">
        <v>2</v>
      </c>
      <c r="G1109" s="15">
        <f t="shared" si="34"/>
        <v>2008</v>
      </c>
      <c r="H1109" t="s">
        <v>3816</v>
      </c>
      <c r="K1109" t="str">
        <f t="shared" si="35"/>
        <v>insert into pendaftaran (id,status_lulus,status_verifikasi,npm,pelamar,nomor_periode,tahun_periode) values (1105,FALSE,TRUE,'1508263529','Mann.Brian16',2,'2008');</v>
      </c>
    </row>
    <row r="1110" spans="1:11" x14ac:dyDescent="0.35">
      <c r="A1110" s="15">
        <v>1106</v>
      </c>
      <c r="B1110" t="b">
        <v>0</v>
      </c>
      <c r="C1110" s="29" t="b">
        <v>1</v>
      </c>
      <c r="D1110" s="30">
        <v>1508263531</v>
      </c>
      <c r="E1110" s="39" t="s">
        <v>1071</v>
      </c>
      <c r="F1110" s="29">
        <v>2</v>
      </c>
      <c r="G1110" s="15">
        <f t="shared" si="34"/>
        <v>2008</v>
      </c>
      <c r="H1110" t="s">
        <v>3816</v>
      </c>
      <c r="K1110" t="str">
        <f t="shared" si="35"/>
        <v>insert into pendaftaran (id,status_lulus,status_verifikasi,npm,pelamar,nomor_periode,tahun_periode) values (1106,FALSE,TRUE,'1508263531','Gilmore.Alden89',2,'2008');</v>
      </c>
    </row>
    <row r="1111" spans="1:11" x14ac:dyDescent="0.35">
      <c r="A1111" s="15">
        <v>1107</v>
      </c>
      <c r="B1111" t="b">
        <v>0</v>
      </c>
      <c r="C1111" s="29" t="b">
        <v>1</v>
      </c>
      <c r="D1111" s="30">
        <v>1508263533</v>
      </c>
      <c r="E1111" s="39" t="s">
        <v>1072</v>
      </c>
      <c r="F1111" s="29">
        <v>2</v>
      </c>
      <c r="G1111" s="15">
        <f t="shared" si="34"/>
        <v>2008</v>
      </c>
      <c r="H1111" t="s">
        <v>3816</v>
      </c>
      <c r="K1111" t="str">
        <f t="shared" si="35"/>
        <v>insert into pendaftaran (id,status_lulus,status_verifikasi,npm,pelamar,nomor_periode,tahun_periode) values (1107,FALSE,TRUE,'1508263533','Wells.Vincent91',2,'2008');</v>
      </c>
    </row>
    <row r="1112" spans="1:11" x14ac:dyDescent="0.35">
      <c r="A1112" s="15">
        <v>1108</v>
      </c>
      <c r="B1112" t="b">
        <v>0</v>
      </c>
      <c r="C1112" s="29" t="b">
        <v>1</v>
      </c>
      <c r="D1112" s="30">
        <v>1508263535</v>
      </c>
      <c r="E1112" s="39" t="s">
        <v>1073</v>
      </c>
      <c r="F1112" s="29">
        <v>2</v>
      </c>
      <c r="G1112" s="15">
        <f t="shared" si="34"/>
        <v>2008</v>
      </c>
      <c r="H1112" t="s">
        <v>3816</v>
      </c>
      <c r="K1112" t="str">
        <f t="shared" si="35"/>
        <v>insert into pendaftaran (id,status_lulus,status_verifikasi,npm,pelamar,nomor_periode,tahun_periode) values (1108,FALSE,TRUE,'1508263535','Beck.Sybil86',2,'2008');</v>
      </c>
    </row>
    <row r="1113" spans="1:11" x14ac:dyDescent="0.35">
      <c r="A1113" s="15">
        <v>1109</v>
      </c>
      <c r="B1113" t="b">
        <v>0</v>
      </c>
      <c r="C1113" s="29" t="b">
        <v>1</v>
      </c>
      <c r="D1113" s="30">
        <v>1508263537</v>
      </c>
      <c r="E1113" s="39" t="s">
        <v>1074</v>
      </c>
      <c r="F1113" s="29">
        <v>2</v>
      </c>
      <c r="G1113" s="15">
        <f t="shared" si="34"/>
        <v>2008</v>
      </c>
      <c r="H1113" t="s">
        <v>3816</v>
      </c>
      <c r="K1113" t="str">
        <f t="shared" si="35"/>
        <v>insert into pendaftaran (id,status_lulus,status_verifikasi,npm,pelamar,nomor_periode,tahun_periode) values (1109,FALSE,TRUE,'1508263537','Douglas.Davis20',2,'2008');</v>
      </c>
    </row>
    <row r="1114" spans="1:11" x14ac:dyDescent="0.35">
      <c r="A1114" s="15">
        <v>1110</v>
      </c>
      <c r="B1114" t="b">
        <v>0</v>
      </c>
      <c r="C1114" s="29" t="b">
        <v>1</v>
      </c>
      <c r="D1114" s="30">
        <v>1508263539</v>
      </c>
      <c r="E1114" s="39" t="s">
        <v>1075</v>
      </c>
      <c r="F1114" s="29">
        <v>2</v>
      </c>
      <c r="G1114" s="15">
        <f t="shared" si="34"/>
        <v>2008</v>
      </c>
      <c r="H1114" t="s">
        <v>3816</v>
      </c>
      <c r="K1114" t="str">
        <f t="shared" si="35"/>
        <v>insert into pendaftaran (id,status_lulus,status_verifikasi,npm,pelamar,nomor_periode,tahun_periode) values (1110,FALSE,TRUE,'1508263539','Rivera.Kelsie6',2,'2008');</v>
      </c>
    </row>
    <row r="1115" spans="1:11" x14ac:dyDescent="0.35">
      <c r="A1115" s="15">
        <v>1111</v>
      </c>
      <c r="B1115" t="b">
        <v>0</v>
      </c>
      <c r="C1115" s="29" t="b">
        <v>1</v>
      </c>
      <c r="D1115" s="30">
        <v>1508263541</v>
      </c>
      <c r="E1115" s="39" t="s">
        <v>1076</v>
      </c>
      <c r="F1115" s="29">
        <v>2</v>
      </c>
      <c r="G1115" s="15">
        <f t="shared" si="34"/>
        <v>2008</v>
      </c>
      <c r="H1115" t="s">
        <v>3816</v>
      </c>
      <c r="K1115" t="str">
        <f t="shared" si="35"/>
        <v>insert into pendaftaran (id,status_lulus,status_verifikasi,npm,pelamar,nomor_periode,tahun_periode) values (1111,FALSE,TRUE,'1508263541','Fernandez.Colton64',2,'2008');</v>
      </c>
    </row>
    <row r="1116" spans="1:11" x14ac:dyDescent="0.35">
      <c r="A1116" s="15">
        <v>1112</v>
      </c>
      <c r="B1116" t="b">
        <v>0</v>
      </c>
      <c r="C1116" t="b">
        <v>0</v>
      </c>
      <c r="D1116" s="30">
        <v>1508263543</v>
      </c>
      <c r="E1116" s="39" t="s">
        <v>1077</v>
      </c>
      <c r="F1116" s="29">
        <v>2</v>
      </c>
      <c r="G1116" s="15">
        <f t="shared" si="34"/>
        <v>2008</v>
      </c>
      <c r="H1116" t="s">
        <v>3816</v>
      </c>
      <c r="K1116" t="str">
        <f t="shared" si="35"/>
        <v>insert into pendaftaran (id,status_lulus,status_verifikasi,npm,pelamar,nomor_periode,tahun_periode) values (1112,FALSE,FALSE,'1508263543','Barber.Yael97',2,'2008');</v>
      </c>
    </row>
    <row r="1117" spans="1:11" x14ac:dyDescent="0.35">
      <c r="A1117" s="15">
        <v>1113</v>
      </c>
      <c r="B1117" t="b">
        <v>0</v>
      </c>
      <c r="C1117" t="b">
        <v>0</v>
      </c>
      <c r="D1117" s="30">
        <v>1508263545</v>
      </c>
      <c r="E1117" s="39" t="s">
        <v>1078</v>
      </c>
      <c r="F1117" s="29">
        <v>2</v>
      </c>
      <c r="G1117" s="15">
        <f t="shared" si="34"/>
        <v>2008</v>
      </c>
      <c r="H1117" t="s">
        <v>3816</v>
      </c>
      <c r="K1117" t="str">
        <f t="shared" si="35"/>
        <v>insert into pendaftaran (id,status_lulus,status_verifikasi,npm,pelamar,nomor_periode,tahun_periode) values (1113,FALSE,FALSE,'1508263545','Gilmore.Porter80',2,'2008');</v>
      </c>
    </row>
    <row r="1118" spans="1:11" x14ac:dyDescent="0.35">
      <c r="A1118" s="15">
        <v>1114</v>
      </c>
      <c r="B1118" t="b">
        <v>0</v>
      </c>
      <c r="C1118" t="b">
        <v>0</v>
      </c>
      <c r="D1118" s="30">
        <v>1508263547</v>
      </c>
      <c r="E1118" s="39" t="s">
        <v>1079</v>
      </c>
      <c r="F1118" s="29">
        <v>2</v>
      </c>
      <c r="G1118" s="15">
        <f t="shared" si="34"/>
        <v>2008</v>
      </c>
      <c r="H1118" t="s">
        <v>3816</v>
      </c>
      <c r="K1118" t="str">
        <f t="shared" si="35"/>
        <v>insert into pendaftaran (id,status_lulus,status_verifikasi,npm,pelamar,nomor_periode,tahun_periode) values (1114,FALSE,FALSE,'1508263547','Townsend.Leah8',2,'2008');</v>
      </c>
    </row>
    <row r="1119" spans="1:11" x14ac:dyDescent="0.35">
      <c r="A1119" s="15">
        <v>1115</v>
      </c>
      <c r="B1119" t="b">
        <v>0</v>
      </c>
      <c r="C1119" t="b">
        <v>0</v>
      </c>
      <c r="D1119" s="30">
        <v>1508263549</v>
      </c>
      <c r="E1119" s="39" t="s">
        <v>1080</v>
      </c>
      <c r="F1119" s="29">
        <v>2</v>
      </c>
      <c r="G1119" s="15">
        <f t="shared" si="34"/>
        <v>2008</v>
      </c>
      <c r="H1119" t="s">
        <v>3816</v>
      </c>
      <c r="K1119" t="str">
        <f t="shared" si="35"/>
        <v>insert into pendaftaran (id,status_lulus,status_verifikasi,npm,pelamar,nomor_periode,tahun_periode) values (1115,FALSE,FALSE,'1508263549','Davis.Jordan9',2,'2008');</v>
      </c>
    </row>
    <row r="1120" spans="1:11" x14ac:dyDescent="0.35">
      <c r="A1120" s="15">
        <v>1116</v>
      </c>
      <c r="B1120" t="b">
        <v>0</v>
      </c>
      <c r="C1120" t="b">
        <v>0</v>
      </c>
      <c r="D1120" s="30">
        <v>1508263551</v>
      </c>
      <c r="E1120" s="39" t="s">
        <v>1081</v>
      </c>
      <c r="F1120" s="29">
        <v>2</v>
      </c>
      <c r="G1120" s="15">
        <f t="shared" si="34"/>
        <v>2008</v>
      </c>
      <c r="H1120" t="s">
        <v>3816</v>
      </c>
      <c r="K1120" t="str">
        <f t="shared" si="35"/>
        <v>insert into pendaftaran (id,status_lulus,status_verifikasi,npm,pelamar,nomor_periode,tahun_periode) values (1116,FALSE,FALSE,'1508263551','Kemp.Wynter61',2,'2008');</v>
      </c>
    </row>
    <row r="1121" spans="1:11" x14ac:dyDescent="0.35">
      <c r="A1121" s="15">
        <v>1117</v>
      </c>
      <c r="B1121" t="b">
        <v>0</v>
      </c>
      <c r="C1121" t="b">
        <v>0</v>
      </c>
      <c r="D1121" s="30">
        <v>1508263553</v>
      </c>
      <c r="E1121" s="39" t="s">
        <v>1082</v>
      </c>
      <c r="F1121" s="29">
        <v>2</v>
      </c>
      <c r="G1121" s="15">
        <f t="shared" si="34"/>
        <v>2008</v>
      </c>
      <c r="H1121" t="s">
        <v>3816</v>
      </c>
      <c r="K1121" t="str">
        <f t="shared" si="35"/>
        <v>insert into pendaftaran (id,status_lulus,status_verifikasi,npm,pelamar,nomor_periode,tahun_periode) values (1117,FALSE,FALSE,'1508263553','Stuart.Juliet6',2,'2008');</v>
      </c>
    </row>
    <row r="1122" spans="1:11" x14ac:dyDescent="0.35">
      <c r="A1122" s="15">
        <v>1118</v>
      </c>
      <c r="B1122" t="b">
        <v>0</v>
      </c>
      <c r="C1122" t="b">
        <v>0</v>
      </c>
      <c r="D1122" s="30">
        <v>1508263555</v>
      </c>
      <c r="E1122" s="39" t="s">
        <v>1083</v>
      </c>
      <c r="F1122" s="29">
        <v>2</v>
      </c>
      <c r="G1122" s="15">
        <f t="shared" si="34"/>
        <v>2008</v>
      </c>
      <c r="H1122" t="s">
        <v>3816</v>
      </c>
      <c r="K1122" t="str">
        <f t="shared" si="35"/>
        <v>insert into pendaftaran (id,status_lulus,status_verifikasi,npm,pelamar,nomor_periode,tahun_periode) values (1118,FALSE,FALSE,'1508263555','Gonzales.Indigo58',2,'2008');</v>
      </c>
    </row>
    <row r="1123" spans="1:11" x14ac:dyDescent="0.35">
      <c r="A1123" s="15">
        <v>1119</v>
      </c>
      <c r="B1123" t="b">
        <v>0</v>
      </c>
      <c r="C1123" t="b">
        <v>0</v>
      </c>
      <c r="D1123" s="30">
        <v>1508263557</v>
      </c>
      <c r="E1123" s="39" t="s">
        <v>1084</v>
      </c>
      <c r="F1123" s="29">
        <v>2</v>
      </c>
      <c r="G1123" s="15">
        <f t="shared" si="34"/>
        <v>2008</v>
      </c>
      <c r="H1123" t="s">
        <v>3816</v>
      </c>
      <c r="K1123" t="str">
        <f t="shared" si="35"/>
        <v>insert into pendaftaran (id,status_lulus,status_verifikasi,npm,pelamar,nomor_periode,tahun_periode) values (1119,FALSE,FALSE,'1508263557','Kidd.Alma42',2,'2008');</v>
      </c>
    </row>
    <row r="1124" spans="1:11" x14ac:dyDescent="0.35">
      <c r="A1124" s="15">
        <v>1120</v>
      </c>
      <c r="B1124" t="b">
        <v>0</v>
      </c>
      <c r="C1124" t="b">
        <v>0</v>
      </c>
      <c r="D1124" s="30">
        <v>1508263559</v>
      </c>
      <c r="E1124" s="39" t="s">
        <v>1085</v>
      </c>
      <c r="F1124" s="29">
        <v>2</v>
      </c>
      <c r="G1124" s="15">
        <f t="shared" si="34"/>
        <v>2008</v>
      </c>
      <c r="H1124" t="s">
        <v>3816</v>
      </c>
      <c r="K1124" t="str">
        <f t="shared" si="35"/>
        <v>insert into pendaftaran (id,status_lulus,status_verifikasi,npm,pelamar,nomor_periode,tahun_periode) values (1120,FALSE,FALSE,'1508263559','Christian.Xyla72',2,'2008');</v>
      </c>
    </row>
    <row r="1125" spans="1:11" x14ac:dyDescent="0.35">
      <c r="A1125" s="15">
        <v>1121</v>
      </c>
      <c r="B1125" t="b">
        <v>0</v>
      </c>
      <c r="C1125" t="b">
        <v>0</v>
      </c>
      <c r="D1125" s="30">
        <v>1508263561</v>
      </c>
      <c r="E1125" s="39" t="s">
        <v>1086</v>
      </c>
      <c r="F1125" s="29">
        <v>2</v>
      </c>
      <c r="G1125" s="15">
        <f t="shared" si="34"/>
        <v>2008</v>
      </c>
      <c r="H1125" t="s">
        <v>3816</v>
      </c>
      <c r="K1125" t="str">
        <f t="shared" si="35"/>
        <v>insert into pendaftaran (id,status_lulus,status_verifikasi,npm,pelamar,nomor_periode,tahun_periode) values (1121,FALSE,FALSE,'1508263561','Snyder.India67',2,'2008');</v>
      </c>
    </row>
    <row r="1126" spans="1:11" x14ac:dyDescent="0.35">
      <c r="A1126" s="15">
        <v>1122</v>
      </c>
      <c r="B1126" t="b">
        <v>0</v>
      </c>
      <c r="C1126" t="b">
        <v>0</v>
      </c>
      <c r="D1126" s="30">
        <v>1508263563</v>
      </c>
      <c r="E1126" s="39" t="s">
        <v>1087</v>
      </c>
      <c r="F1126" s="29">
        <v>2</v>
      </c>
      <c r="G1126" s="15">
        <f t="shared" si="34"/>
        <v>2008</v>
      </c>
      <c r="H1126" t="s">
        <v>3816</v>
      </c>
      <c r="K1126" t="str">
        <f t="shared" si="35"/>
        <v>insert into pendaftaran (id,status_lulus,status_verifikasi,npm,pelamar,nomor_periode,tahun_periode) values (1122,FALSE,FALSE,'1508263563','Short.Laith32',2,'2008');</v>
      </c>
    </row>
    <row r="1127" spans="1:11" x14ac:dyDescent="0.35">
      <c r="A1127" s="15">
        <v>1123</v>
      </c>
      <c r="B1127" t="b">
        <v>0</v>
      </c>
      <c r="C1127" t="b">
        <v>0</v>
      </c>
      <c r="D1127" s="30">
        <v>1508263565</v>
      </c>
      <c r="E1127" s="39" t="s">
        <v>1088</v>
      </c>
      <c r="F1127" s="29">
        <v>2</v>
      </c>
      <c r="G1127" s="15">
        <f t="shared" si="34"/>
        <v>2008</v>
      </c>
      <c r="H1127" t="s">
        <v>3816</v>
      </c>
      <c r="K1127" t="str">
        <f t="shared" si="35"/>
        <v>insert into pendaftaran (id,status_lulus,status_verifikasi,npm,pelamar,nomor_periode,tahun_periode) values (1123,FALSE,FALSE,'1508263565','Haynes.Lilah97',2,'2008');</v>
      </c>
    </row>
    <row r="1128" spans="1:11" x14ac:dyDescent="0.35">
      <c r="A1128" s="15">
        <v>1124</v>
      </c>
      <c r="B1128" t="b">
        <v>0</v>
      </c>
      <c r="C1128" t="b">
        <v>0</v>
      </c>
      <c r="D1128" s="30">
        <v>1508263567</v>
      </c>
      <c r="E1128" s="39" t="s">
        <v>1089</v>
      </c>
      <c r="F1128" s="29">
        <v>2</v>
      </c>
      <c r="G1128" s="15">
        <f t="shared" si="34"/>
        <v>2008</v>
      </c>
      <c r="H1128" t="s">
        <v>3816</v>
      </c>
      <c r="K1128" t="str">
        <f t="shared" si="35"/>
        <v>insert into pendaftaran (id,status_lulus,status_verifikasi,npm,pelamar,nomor_periode,tahun_periode) values (1124,FALSE,FALSE,'1508263567','Dejesus.Bevis5',2,'2008');</v>
      </c>
    </row>
    <row r="1129" spans="1:11" x14ac:dyDescent="0.35">
      <c r="A1129" s="15">
        <v>1125</v>
      </c>
      <c r="B1129" t="b">
        <v>0</v>
      </c>
      <c r="C1129" t="b">
        <v>0</v>
      </c>
      <c r="D1129" s="30">
        <v>1508263569</v>
      </c>
      <c r="E1129" s="39" t="s">
        <v>1090</v>
      </c>
      <c r="F1129" s="29">
        <v>2</v>
      </c>
      <c r="G1129" s="15">
        <f t="shared" si="34"/>
        <v>2008</v>
      </c>
      <c r="H1129" t="s">
        <v>3816</v>
      </c>
      <c r="K1129" t="str">
        <f t="shared" si="35"/>
        <v>insert into pendaftaran (id,status_lulus,status_verifikasi,npm,pelamar,nomor_periode,tahun_periode) values (1125,FALSE,FALSE,'1508263569','Bonner.Martin82',2,'2008');</v>
      </c>
    </row>
    <row r="1130" spans="1:11" x14ac:dyDescent="0.35">
      <c r="A1130" s="15">
        <v>1126</v>
      </c>
      <c r="B1130" t="b">
        <v>0</v>
      </c>
      <c r="C1130" t="b">
        <v>0</v>
      </c>
      <c r="D1130" s="30">
        <v>1508263571</v>
      </c>
      <c r="E1130" s="39" t="s">
        <v>1091</v>
      </c>
      <c r="F1130" s="29">
        <v>2</v>
      </c>
      <c r="G1130" s="15">
        <f t="shared" si="34"/>
        <v>2008</v>
      </c>
      <c r="H1130" t="s">
        <v>3816</v>
      </c>
      <c r="K1130" t="str">
        <f t="shared" si="35"/>
        <v>insert into pendaftaran (id,status_lulus,status_verifikasi,npm,pelamar,nomor_periode,tahun_periode) values (1126,FALSE,FALSE,'1508263571','Roman.Shana89',2,'2008');</v>
      </c>
    </row>
    <row r="1131" spans="1:11" x14ac:dyDescent="0.35">
      <c r="A1131" s="15">
        <v>1127</v>
      </c>
      <c r="B1131" t="b">
        <v>0</v>
      </c>
      <c r="C1131" t="b">
        <v>0</v>
      </c>
      <c r="D1131" s="30">
        <v>1508263573</v>
      </c>
      <c r="E1131" s="39" t="s">
        <v>1092</v>
      </c>
      <c r="F1131" s="29">
        <v>2</v>
      </c>
      <c r="G1131" s="15">
        <f t="shared" si="34"/>
        <v>2008</v>
      </c>
      <c r="H1131" t="s">
        <v>3816</v>
      </c>
      <c r="K1131" t="str">
        <f t="shared" si="35"/>
        <v>insert into pendaftaran (id,status_lulus,status_verifikasi,npm,pelamar,nomor_periode,tahun_periode) values (1127,FALSE,FALSE,'1508263573','Paul.Griffith99',2,'2008');</v>
      </c>
    </row>
    <row r="1132" spans="1:11" x14ac:dyDescent="0.35">
      <c r="A1132" s="15">
        <v>1128</v>
      </c>
      <c r="B1132" t="b">
        <v>0</v>
      </c>
      <c r="C1132" t="b">
        <v>0</v>
      </c>
      <c r="D1132" s="30">
        <v>1508263575</v>
      </c>
      <c r="E1132" s="39" t="s">
        <v>1093</v>
      </c>
      <c r="F1132" s="29">
        <v>2</v>
      </c>
      <c r="G1132" s="15">
        <f t="shared" si="34"/>
        <v>2008</v>
      </c>
      <c r="H1132" t="s">
        <v>3816</v>
      </c>
      <c r="K1132" t="str">
        <f t="shared" si="35"/>
        <v>insert into pendaftaran (id,status_lulus,status_verifikasi,npm,pelamar,nomor_periode,tahun_periode) values (1128,FALSE,FALSE,'1508263575','Smith.Julian76',2,'2008');</v>
      </c>
    </row>
    <row r="1133" spans="1:11" x14ac:dyDescent="0.35">
      <c r="A1133" s="15">
        <v>1129</v>
      </c>
      <c r="B1133" t="b">
        <v>0</v>
      </c>
      <c r="C1133" t="b">
        <v>0</v>
      </c>
      <c r="D1133" s="30">
        <v>1508263577</v>
      </c>
      <c r="E1133" s="39" t="s">
        <v>1094</v>
      </c>
      <c r="F1133" s="29">
        <v>2</v>
      </c>
      <c r="G1133" s="15">
        <f t="shared" si="34"/>
        <v>2008</v>
      </c>
      <c r="H1133" t="s">
        <v>3816</v>
      </c>
      <c r="K1133" t="str">
        <f t="shared" si="35"/>
        <v>insert into pendaftaran (id,status_lulus,status_verifikasi,npm,pelamar,nomor_periode,tahun_periode) values (1129,FALSE,FALSE,'1508263577','Roach.Nyssa62',2,'2008');</v>
      </c>
    </row>
    <row r="1134" spans="1:11" x14ac:dyDescent="0.35">
      <c r="A1134" s="15">
        <v>1130</v>
      </c>
      <c r="B1134" t="b">
        <v>0</v>
      </c>
      <c r="C1134" s="29" t="b">
        <v>1</v>
      </c>
      <c r="D1134" s="30">
        <v>1508263579</v>
      </c>
      <c r="E1134" s="39" t="s">
        <v>1095</v>
      </c>
      <c r="F1134" s="29">
        <v>2</v>
      </c>
      <c r="G1134" s="15">
        <f t="shared" si="34"/>
        <v>2008</v>
      </c>
      <c r="H1134" t="s">
        <v>3816</v>
      </c>
      <c r="K1134" t="str">
        <f t="shared" si="35"/>
        <v>insert into pendaftaran (id,status_lulus,status_verifikasi,npm,pelamar,nomor_periode,tahun_periode) values (1130,FALSE,TRUE,'1508263579','Reeves.Merritt36',2,'2008');</v>
      </c>
    </row>
    <row r="1135" spans="1:11" x14ac:dyDescent="0.35">
      <c r="A1135" s="15">
        <v>1131</v>
      </c>
      <c r="B1135" t="b">
        <v>0</v>
      </c>
      <c r="C1135" s="29" t="b">
        <v>1</v>
      </c>
      <c r="D1135" s="30">
        <v>1508263581</v>
      </c>
      <c r="E1135" s="39" t="s">
        <v>1096</v>
      </c>
      <c r="F1135" s="29">
        <v>2</v>
      </c>
      <c r="G1135" s="15">
        <f t="shared" si="34"/>
        <v>2008</v>
      </c>
      <c r="H1135" t="s">
        <v>3816</v>
      </c>
      <c r="K1135" t="str">
        <f t="shared" si="35"/>
        <v>insert into pendaftaran (id,status_lulus,status_verifikasi,npm,pelamar,nomor_periode,tahun_periode) values (1131,FALSE,TRUE,'1508263581','Irwin.Porter90',2,'2008');</v>
      </c>
    </row>
    <row r="1136" spans="1:11" x14ac:dyDescent="0.35">
      <c r="A1136" s="15">
        <v>1132</v>
      </c>
      <c r="B1136" t="b">
        <v>0</v>
      </c>
      <c r="C1136" s="29" t="b">
        <v>1</v>
      </c>
      <c r="D1136" s="30">
        <v>1508263583</v>
      </c>
      <c r="E1136" s="39" t="s">
        <v>1097</v>
      </c>
      <c r="F1136" s="29">
        <v>2</v>
      </c>
      <c r="G1136" s="15">
        <f t="shared" si="34"/>
        <v>2008</v>
      </c>
      <c r="H1136" t="s">
        <v>3816</v>
      </c>
      <c r="K1136" t="str">
        <f t="shared" si="35"/>
        <v>insert into pendaftaran (id,status_lulus,status_verifikasi,npm,pelamar,nomor_periode,tahun_periode) values (1132,FALSE,TRUE,'1508263583','Santos.Brett11',2,'2008');</v>
      </c>
    </row>
    <row r="1137" spans="1:11" x14ac:dyDescent="0.35">
      <c r="A1137" s="15">
        <v>1133</v>
      </c>
      <c r="B1137" t="b">
        <v>0</v>
      </c>
      <c r="C1137" s="29" t="b">
        <v>1</v>
      </c>
      <c r="D1137" s="30">
        <v>1508263585</v>
      </c>
      <c r="E1137" s="39" t="s">
        <v>1098</v>
      </c>
      <c r="F1137" s="29">
        <v>2</v>
      </c>
      <c r="G1137" s="15">
        <f t="shared" si="34"/>
        <v>2008</v>
      </c>
      <c r="H1137" t="s">
        <v>3816</v>
      </c>
      <c r="K1137" t="str">
        <f t="shared" si="35"/>
        <v>insert into pendaftaran (id,status_lulus,status_verifikasi,npm,pelamar,nomor_periode,tahun_periode) values (1133,FALSE,TRUE,'1508263585','Doyle.Whoopi68',2,'2008');</v>
      </c>
    </row>
    <row r="1138" spans="1:11" x14ac:dyDescent="0.35">
      <c r="A1138" s="15">
        <v>1134</v>
      </c>
      <c r="B1138" t="b">
        <v>0</v>
      </c>
      <c r="C1138" s="29" t="b">
        <v>1</v>
      </c>
      <c r="D1138" s="30">
        <v>1508263587</v>
      </c>
      <c r="E1138" s="39" t="s">
        <v>1099</v>
      </c>
      <c r="F1138" s="29">
        <v>2</v>
      </c>
      <c r="G1138" s="15">
        <f t="shared" si="34"/>
        <v>2008</v>
      </c>
      <c r="H1138" t="s">
        <v>3816</v>
      </c>
      <c r="K1138" t="str">
        <f t="shared" si="35"/>
        <v>insert into pendaftaran (id,status_lulus,status_verifikasi,npm,pelamar,nomor_periode,tahun_periode) values (1134,FALSE,TRUE,'1508263587','Castro.Sean47',2,'2008');</v>
      </c>
    </row>
    <row r="1139" spans="1:11" x14ac:dyDescent="0.35">
      <c r="A1139" s="15">
        <v>1135</v>
      </c>
      <c r="B1139" t="b">
        <v>0</v>
      </c>
      <c r="C1139" s="29" t="b">
        <v>1</v>
      </c>
      <c r="D1139" s="30">
        <v>1508263589</v>
      </c>
      <c r="E1139" s="39" t="s">
        <v>1100</v>
      </c>
      <c r="F1139" s="29">
        <v>2</v>
      </c>
      <c r="G1139" s="15">
        <f t="shared" si="34"/>
        <v>2008</v>
      </c>
      <c r="H1139" t="s">
        <v>3816</v>
      </c>
      <c r="K1139" t="str">
        <f t="shared" si="35"/>
        <v>insert into pendaftaran (id,status_lulus,status_verifikasi,npm,pelamar,nomor_periode,tahun_periode) values (1135,FALSE,TRUE,'1508263589','Davidson.Meghan49',2,'2008');</v>
      </c>
    </row>
    <row r="1140" spans="1:11" x14ac:dyDescent="0.35">
      <c r="A1140" s="15">
        <v>1136</v>
      </c>
      <c r="B1140" t="b">
        <v>0</v>
      </c>
      <c r="C1140" s="29" t="b">
        <v>1</v>
      </c>
      <c r="D1140" s="30">
        <v>1508263591</v>
      </c>
      <c r="E1140" s="39" t="s">
        <v>1101</v>
      </c>
      <c r="F1140" s="29">
        <v>2</v>
      </c>
      <c r="G1140" s="15">
        <f t="shared" si="34"/>
        <v>2008</v>
      </c>
      <c r="H1140" t="s">
        <v>3816</v>
      </c>
      <c r="K1140" t="str">
        <f t="shared" si="35"/>
        <v>insert into pendaftaran (id,status_lulus,status_verifikasi,npm,pelamar,nomor_periode,tahun_periode) values (1136,FALSE,TRUE,'1508263591','Byers.Bert51',2,'2008');</v>
      </c>
    </row>
    <row r="1141" spans="1:11" x14ac:dyDescent="0.35">
      <c r="A1141" s="15">
        <v>1137</v>
      </c>
      <c r="B1141" t="b">
        <v>0</v>
      </c>
      <c r="C1141" s="29" t="b">
        <v>1</v>
      </c>
      <c r="D1141" s="30">
        <v>1508263593</v>
      </c>
      <c r="E1141" s="39" t="s">
        <v>1102</v>
      </c>
      <c r="F1141" s="29">
        <v>2</v>
      </c>
      <c r="G1141" s="15">
        <f t="shared" si="34"/>
        <v>2008</v>
      </c>
      <c r="H1141" t="s">
        <v>3816</v>
      </c>
      <c r="K1141" t="str">
        <f t="shared" si="35"/>
        <v>insert into pendaftaran (id,status_lulus,status_verifikasi,npm,pelamar,nomor_periode,tahun_periode) values (1137,FALSE,TRUE,'1508263593','Rowe.Adrian64',2,'2008');</v>
      </c>
    </row>
    <row r="1142" spans="1:11" x14ac:dyDescent="0.35">
      <c r="A1142" s="15">
        <v>1138</v>
      </c>
      <c r="B1142" t="b">
        <v>0</v>
      </c>
      <c r="C1142" s="29" t="b">
        <v>1</v>
      </c>
      <c r="D1142" s="30">
        <v>1508263595</v>
      </c>
      <c r="E1142" s="39" t="s">
        <v>1103</v>
      </c>
      <c r="F1142" s="29">
        <v>2</v>
      </c>
      <c r="G1142" s="15">
        <f t="shared" si="34"/>
        <v>2008</v>
      </c>
      <c r="H1142" t="s">
        <v>3816</v>
      </c>
      <c r="K1142" t="str">
        <f t="shared" si="35"/>
        <v>insert into pendaftaran (id,status_lulus,status_verifikasi,npm,pelamar,nomor_periode,tahun_periode) values (1138,FALSE,TRUE,'1508263595','Horne.Porter57',2,'2008');</v>
      </c>
    </row>
    <row r="1143" spans="1:11" x14ac:dyDescent="0.35">
      <c r="A1143" s="15">
        <v>1139</v>
      </c>
      <c r="B1143" t="b">
        <v>0</v>
      </c>
      <c r="C1143" s="29" t="b">
        <v>1</v>
      </c>
      <c r="D1143" s="30">
        <v>1508263597</v>
      </c>
      <c r="E1143" s="39" t="s">
        <v>1104</v>
      </c>
      <c r="F1143" s="29">
        <v>2</v>
      </c>
      <c r="G1143" s="15">
        <f t="shared" si="34"/>
        <v>2008</v>
      </c>
      <c r="H1143" t="s">
        <v>3816</v>
      </c>
      <c r="K1143" t="str">
        <f t="shared" si="35"/>
        <v>insert into pendaftaran (id,status_lulus,status_verifikasi,npm,pelamar,nomor_periode,tahun_periode) values (1139,FALSE,TRUE,'1508263597','Snow.Brett59',2,'2008');</v>
      </c>
    </row>
    <row r="1144" spans="1:11" x14ac:dyDescent="0.35">
      <c r="A1144" s="15">
        <v>1140</v>
      </c>
      <c r="B1144" t="b">
        <v>0</v>
      </c>
      <c r="C1144" s="29" t="b">
        <v>1</v>
      </c>
      <c r="D1144" s="30">
        <v>1508263599</v>
      </c>
      <c r="E1144" s="39" t="s">
        <v>1105</v>
      </c>
      <c r="F1144" s="29">
        <v>2</v>
      </c>
      <c r="G1144" s="15">
        <f t="shared" si="34"/>
        <v>2008</v>
      </c>
      <c r="H1144" t="s">
        <v>3816</v>
      </c>
      <c r="K1144" t="str">
        <f t="shared" si="35"/>
        <v>insert into pendaftaran (id,status_lulus,status_verifikasi,npm,pelamar,nomor_periode,tahun_periode) values (1140,FALSE,TRUE,'1508263599','May.Dorothy63',2,'2008');</v>
      </c>
    </row>
    <row r="1145" spans="1:11" x14ac:dyDescent="0.35">
      <c r="A1145" s="15">
        <v>1141</v>
      </c>
      <c r="B1145" t="b">
        <v>0</v>
      </c>
      <c r="C1145" s="29" t="b">
        <v>1</v>
      </c>
      <c r="D1145" s="30">
        <v>1508263601</v>
      </c>
      <c r="E1145" s="39" t="s">
        <v>1106</v>
      </c>
      <c r="F1145" s="29">
        <v>2</v>
      </c>
      <c r="G1145" s="15">
        <f t="shared" si="34"/>
        <v>2008</v>
      </c>
      <c r="H1145" t="s">
        <v>3816</v>
      </c>
      <c r="K1145" t="str">
        <f t="shared" si="35"/>
        <v>insert into pendaftaran (id,status_lulus,status_verifikasi,npm,pelamar,nomor_periode,tahun_periode) values (1141,FALSE,TRUE,'1508263601','Dunlap.Irma4',2,'2008');</v>
      </c>
    </row>
    <row r="1146" spans="1:11" x14ac:dyDescent="0.35">
      <c r="A1146" s="15">
        <v>1142</v>
      </c>
      <c r="B1146" t="b">
        <v>0</v>
      </c>
      <c r="C1146" s="29" t="b">
        <v>1</v>
      </c>
      <c r="D1146" s="30">
        <v>1508263603</v>
      </c>
      <c r="E1146" s="39" t="s">
        <v>1107</v>
      </c>
      <c r="F1146" s="29">
        <v>2</v>
      </c>
      <c r="G1146" s="15">
        <f t="shared" si="34"/>
        <v>2008</v>
      </c>
      <c r="H1146" t="s">
        <v>3816</v>
      </c>
      <c r="K1146" t="str">
        <f t="shared" si="35"/>
        <v>insert into pendaftaran (id,status_lulus,status_verifikasi,npm,pelamar,nomor_periode,tahun_periode) values (1142,FALSE,TRUE,'1508263603','Howe.Raven27',2,'2008');</v>
      </c>
    </row>
    <row r="1147" spans="1:11" x14ac:dyDescent="0.35">
      <c r="A1147" s="15">
        <v>1143</v>
      </c>
      <c r="B1147" t="b">
        <v>0</v>
      </c>
      <c r="C1147" s="29" t="b">
        <v>1</v>
      </c>
      <c r="D1147" s="30">
        <v>1508263605</v>
      </c>
      <c r="E1147" s="39" t="s">
        <v>1108</v>
      </c>
      <c r="F1147" s="29">
        <v>2</v>
      </c>
      <c r="G1147" s="15">
        <f t="shared" si="34"/>
        <v>2008</v>
      </c>
      <c r="H1147" t="s">
        <v>3816</v>
      </c>
      <c r="K1147" t="str">
        <f t="shared" si="35"/>
        <v>insert into pendaftaran (id,status_lulus,status_verifikasi,npm,pelamar,nomor_periode,tahun_periode) values (1143,FALSE,TRUE,'1508263605','Ferguson.Jael67',2,'2008');</v>
      </c>
    </row>
    <row r="1148" spans="1:11" x14ac:dyDescent="0.35">
      <c r="A1148" s="15">
        <v>1144</v>
      </c>
      <c r="B1148" t="b">
        <v>0</v>
      </c>
      <c r="C1148" s="29" t="b">
        <v>1</v>
      </c>
      <c r="D1148" s="30">
        <v>1508263607</v>
      </c>
      <c r="E1148" s="39" t="s">
        <v>1109</v>
      </c>
      <c r="F1148" s="29">
        <v>2</v>
      </c>
      <c r="G1148" s="15">
        <f t="shared" si="34"/>
        <v>2008</v>
      </c>
      <c r="H1148" t="s">
        <v>3816</v>
      </c>
      <c r="K1148" t="str">
        <f t="shared" si="35"/>
        <v>insert into pendaftaran (id,status_lulus,status_verifikasi,npm,pelamar,nomor_periode,tahun_periode) values (1144,FALSE,TRUE,'1508263607','Donaldson.Eric52',2,'2008');</v>
      </c>
    </row>
    <row r="1149" spans="1:11" x14ac:dyDescent="0.35">
      <c r="A1149" s="15">
        <v>1145</v>
      </c>
      <c r="B1149" t="b">
        <v>0</v>
      </c>
      <c r="C1149" s="29" t="b">
        <v>1</v>
      </c>
      <c r="D1149" s="30">
        <v>1508263609</v>
      </c>
      <c r="E1149" s="39" t="s">
        <v>1110</v>
      </c>
      <c r="F1149" s="29">
        <v>2</v>
      </c>
      <c r="G1149" s="15">
        <f t="shared" si="34"/>
        <v>2008</v>
      </c>
      <c r="H1149" t="s">
        <v>3816</v>
      </c>
      <c r="K1149" t="str">
        <f t="shared" si="35"/>
        <v>insert into pendaftaran (id,status_lulus,status_verifikasi,npm,pelamar,nomor_periode,tahun_periode) values (1145,FALSE,TRUE,'1508263609','Schmidt.Mufutau78',2,'2008');</v>
      </c>
    </row>
    <row r="1150" spans="1:11" x14ac:dyDescent="0.35">
      <c r="A1150" s="15">
        <v>1146</v>
      </c>
      <c r="B1150" t="b">
        <v>0</v>
      </c>
      <c r="C1150" s="29" t="b">
        <v>1</v>
      </c>
      <c r="D1150" s="30">
        <v>1508263611</v>
      </c>
      <c r="E1150" s="39" t="s">
        <v>1111</v>
      </c>
      <c r="F1150" s="29">
        <v>2</v>
      </c>
      <c r="G1150" s="15">
        <f t="shared" si="34"/>
        <v>2008</v>
      </c>
      <c r="H1150" t="s">
        <v>3816</v>
      </c>
      <c r="K1150" t="str">
        <f t="shared" si="35"/>
        <v>insert into pendaftaran (id,status_lulus,status_verifikasi,npm,pelamar,nomor_periode,tahun_periode) values (1146,FALSE,TRUE,'1508263611','Harrington.Peter98',2,'2008');</v>
      </c>
    </row>
    <row r="1151" spans="1:11" x14ac:dyDescent="0.35">
      <c r="A1151" s="15">
        <v>1147</v>
      </c>
      <c r="B1151" t="b">
        <v>0</v>
      </c>
      <c r="C1151" s="29" t="b">
        <v>1</v>
      </c>
      <c r="D1151" s="30">
        <v>1508263613</v>
      </c>
      <c r="E1151" s="39" t="s">
        <v>1112</v>
      </c>
      <c r="F1151" s="29">
        <v>2</v>
      </c>
      <c r="G1151" s="15">
        <f t="shared" si="34"/>
        <v>2008</v>
      </c>
      <c r="H1151" t="s">
        <v>3816</v>
      </c>
      <c r="K1151" t="str">
        <f t="shared" si="35"/>
        <v>insert into pendaftaran (id,status_lulus,status_verifikasi,npm,pelamar,nomor_periode,tahun_periode) values (1147,FALSE,TRUE,'1508263613','Gillespie.Uta93',2,'2008');</v>
      </c>
    </row>
    <row r="1152" spans="1:11" x14ac:dyDescent="0.35">
      <c r="A1152" s="15">
        <v>1148</v>
      </c>
      <c r="B1152" t="b">
        <v>0</v>
      </c>
      <c r="C1152" s="29" t="b">
        <v>1</v>
      </c>
      <c r="D1152" s="30">
        <v>1508263615</v>
      </c>
      <c r="E1152" s="39" t="s">
        <v>1113</v>
      </c>
      <c r="F1152" s="29">
        <v>2</v>
      </c>
      <c r="G1152" s="15">
        <f t="shared" si="34"/>
        <v>2008</v>
      </c>
      <c r="H1152" t="s">
        <v>3816</v>
      </c>
      <c r="K1152" t="str">
        <f t="shared" si="35"/>
        <v>insert into pendaftaran (id,status_lulus,status_verifikasi,npm,pelamar,nomor_periode,tahun_periode) values (1148,FALSE,TRUE,'1508263615','Davenport.Louis2',2,'2008');</v>
      </c>
    </row>
    <row r="1153" spans="1:11" x14ac:dyDescent="0.35">
      <c r="A1153" s="15">
        <v>1149</v>
      </c>
      <c r="B1153" t="b">
        <v>0</v>
      </c>
      <c r="C1153" s="29" t="b">
        <v>1</v>
      </c>
      <c r="D1153" s="30">
        <v>1508263617</v>
      </c>
      <c r="E1153" s="39" t="s">
        <v>1114</v>
      </c>
      <c r="F1153" s="29">
        <v>2</v>
      </c>
      <c r="G1153" s="15">
        <f t="shared" si="34"/>
        <v>2008</v>
      </c>
      <c r="H1153" t="s">
        <v>3816</v>
      </c>
      <c r="K1153" t="str">
        <f t="shared" si="35"/>
        <v>insert into pendaftaran (id,status_lulus,status_verifikasi,npm,pelamar,nomor_periode,tahun_periode) values (1149,FALSE,TRUE,'1508263617','Guy.Bernard63',2,'2008');</v>
      </c>
    </row>
    <row r="1154" spans="1:11" x14ac:dyDescent="0.35">
      <c r="A1154" s="15">
        <v>1150</v>
      </c>
      <c r="B1154" t="b">
        <v>0</v>
      </c>
      <c r="C1154" s="29" t="b">
        <v>1</v>
      </c>
      <c r="D1154" s="30">
        <v>1508263619</v>
      </c>
      <c r="E1154" s="39" t="s">
        <v>1115</v>
      </c>
      <c r="F1154" s="29">
        <v>2</v>
      </c>
      <c r="G1154" s="15">
        <f t="shared" si="34"/>
        <v>2008</v>
      </c>
      <c r="H1154" t="s">
        <v>3816</v>
      </c>
      <c r="K1154" t="str">
        <f t="shared" si="35"/>
        <v>insert into pendaftaran (id,status_lulus,status_verifikasi,npm,pelamar,nomor_periode,tahun_periode) values (1150,FALSE,TRUE,'1508263619','May.Zenaida90',2,'2008');</v>
      </c>
    </row>
    <row r="1155" spans="1:11" x14ac:dyDescent="0.35">
      <c r="A1155" s="15">
        <v>1151</v>
      </c>
      <c r="B1155" t="b">
        <v>0</v>
      </c>
      <c r="C1155" s="29" t="b">
        <v>1</v>
      </c>
      <c r="D1155" s="30">
        <v>1508263621</v>
      </c>
      <c r="E1155" s="35" t="s">
        <v>1116</v>
      </c>
      <c r="F1155" s="29">
        <v>3</v>
      </c>
      <c r="G1155" s="15">
        <f t="shared" si="34"/>
        <v>2009</v>
      </c>
      <c r="H1155" t="s">
        <v>3818</v>
      </c>
      <c r="K1155" t="str">
        <f t="shared" si="35"/>
        <v>insert into pendaftaran (id,status_lulus,status_verifikasi,npm,pelamar,nomor_periode,tahun_periode) values (1151,FALSE,TRUE,'1508263621','Jensen.Judith77',3,'2009');</v>
      </c>
    </row>
    <row r="1156" spans="1:11" x14ac:dyDescent="0.35">
      <c r="A1156" s="15">
        <v>1152</v>
      </c>
      <c r="B1156" t="b">
        <v>0</v>
      </c>
      <c r="C1156" t="b">
        <v>0</v>
      </c>
      <c r="D1156" s="30">
        <v>1508263623</v>
      </c>
      <c r="E1156" s="35" t="s">
        <v>1117</v>
      </c>
      <c r="F1156" s="29">
        <v>3</v>
      </c>
      <c r="G1156" s="15">
        <f t="shared" si="34"/>
        <v>2009</v>
      </c>
      <c r="H1156" t="s">
        <v>3818</v>
      </c>
      <c r="K1156" t="str">
        <f t="shared" si="35"/>
        <v>insert into pendaftaran (id,status_lulus,status_verifikasi,npm,pelamar,nomor_periode,tahun_periode) values (1152,FALSE,FALSE,'1508263623','Reyes.Scarlett68',3,'2009');</v>
      </c>
    </row>
    <row r="1157" spans="1:11" x14ac:dyDescent="0.35">
      <c r="A1157" s="15">
        <v>1153</v>
      </c>
      <c r="B1157" t="b">
        <v>0</v>
      </c>
      <c r="C1157" t="b">
        <v>0</v>
      </c>
      <c r="D1157" s="30">
        <v>1508263625</v>
      </c>
      <c r="E1157" s="35" t="s">
        <v>1118</v>
      </c>
      <c r="F1157" s="29">
        <v>3</v>
      </c>
      <c r="G1157" s="15">
        <f t="shared" si="34"/>
        <v>2009</v>
      </c>
      <c r="H1157" t="s">
        <v>3818</v>
      </c>
      <c r="K1157" t="str">
        <f t="shared" si="35"/>
        <v>insert into pendaftaran (id,status_lulus,status_verifikasi,npm,pelamar,nomor_periode,tahun_periode) values (1153,FALSE,FALSE,'1508263625','Oneal.Channing81',3,'2009');</v>
      </c>
    </row>
    <row r="1158" spans="1:11" x14ac:dyDescent="0.35">
      <c r="A1158" s="15">
        <v>1154</v>
      </c>
      <c r="B1158" t="b">
        <v>0</v>
      </c>
      <c r="C1158" t="b">
        <v>0</v>
      </c>
      <c r="D1158" s="30">
        <v>1508263627</v>
      </c>
      <c r="E1158" s="35" t="s">
        <v>1119</v>
      </c>
      <c r="F1158" s="29">
        <v>3</v>
      </c>
      <c r="G1158" s="15">
        <f t="shared" ref="G1158:G1204" si="36">IF(F1158=1,2007,IF(F1158=2,2008,2009))</f>
        <v>2009</v>
      </c>
      <c r="H1158" t="s">
        <v>3818</v>
      </c>
      <c r="K1158" t="str">
        <f t="shared" ref="K1158:K1204" si="37">CONCATENATE($K$4,A1158,",",B1158,",",C1158,",","'",D1158,"'",",","'",E1158,"'",",",F1158,",","'",G1158,"'",")",";")</f>
        <v>insert into pendaftaran (id,status_lulus,status_verifikasi,npm,pelamar,nomor_periode,tahun_periode) values (1154,FALSE,FALSE,'1508263627','Nunez.Madeline78',3,'2009');</v>
      </c>
    </row>
    <row r="1159" spans="1:11" x14ac:dyDescent="0.35">
      <c r="A1159" s="15">
        <v>1155</v>
      </c>
      <c r="B1159" t="b">
        <v>0</v>
      </c>
      <c r="C1159" t="b">
        <v>0</v>
      </c>
      <c r="D1159" s="30">
        <v>1508263629</v>
      </c>
      <c r="E1159" s="35" t="s">
        <v>1120</v>
      </c>
      <c r="F1159" s="29">
        <v>3</v>
      </c>
      <c r="G1159" s="15">
        <f t="shared" si="36"/>
        <v>2009</v>
      </c>
      <c r="H1159" t="s">
        <v>3818</v>
      </c>
      <c r="K1159" t="str">
        <f t="shared" si="37"/>
        <v>insert into pendaftaran (id,status_lulus,status_verifikasi,npm,pelamar,nomor_periode,tahun_periode) values (1155,FALSE,FALSE,'1508263629','Hopkins.Barbara4',3,'2009');</v>
      </c>
    </row>
    <row r="1160" spans="1:11" x14ac:dyDescent="0.35">
      <c r="A1160" s="15">
        <v>1156</v>
      </c>
      <c r="B1160" t="b">
        <v>0</v>
      </c>
      <c r="C1160" t="b">
        <v>0</v>
      </c>
      <c r="D1160" s="30">
        <v>1508263631</v>
      </c>
      <c r="E1160" s="35" t="s">
        <v>1121</v>
      </c>
      <c r="F1160" s="29">
        <v>3</v>
      </c>
      <c r="G1160" s="15">
        <f t="shared" si="36"/>
        <v>2009</v>
      </c>
      <c r="H1160" t="s">
        <v>3818</v>
      </c>
      <c r="K1160" t="str">
        <f t="shared" si="37"/>
        <v>insert into pendaftaran (id,status_lulus,status_verifikasi,npm,pelamar,nomor_periode,tahun_periode) values (1156,FALSE,FALSE,'1508263631','Carrillo.Hedley46',3,'2009');</v>
      </c>
    </row>
    <row r="1161" spans="1:11" x14ac:dyDescent="0.35">
      <c r="A1161" s="15">
        <v>1157</v>
      </c>
      <c r="B1161" t="b">
        <v>0</v>
      </c>
      <c r="C1161" t="b">
        <v>0</v>
      </c>
      <c r="D1161" s="30">
        <v>1508263633</v>
      </c>
      <c r="E1161" s="35" t="s">
        <v>1122</v>
      </c>
      <c r="F1161" s="29">
        <v>3</v>
      </c>
      <c r="G1161" s="15">
        <f t="shared" si="36"/>
        <v>2009</v>
      </c>
      <c r="H1161" t="s">
        <v>3818</v>
      </c>
      <c r="K1161" t="str">
        <f t="shared" si="37"/>
        <v>insert into pendaftaran (id,status_lulus,status_verifikasi,npm,pelamar,nomor_periode,tahun_periode) values (1157,FALSE,FALSE,'1508263633','Farrell.Samuel79',3,'2009');</v>
      </c>
    </row>
    <row r="1162" spans="1:11" x14ac:dyDescent="0.35">
      <c r="A1162" s="15">
        <v>1158</v>
      </c>
      <c r="B1162" t="b">
        <v>0</v>
      </c>
      <c r="C1162" t="b">
        <v>0</v>
      </c>
      <c r="D1162" s="30">
        <v>1508263635</v>
      </c>
      <c r="E1162" s="35" t="s">
        <v>1123</v>
      </c>
      <c r="F1162" s="29">
        <v>3</v>
      </c>
      <c r="G1162" s="15">
        <f t="shared" si="36"/>
        <v>2009</v>
      </c>
      <c r="H1162" t="s">
        <v>3818</v>
      </c>
      <c r="K1162" t="str">
        <f t="shared" si="37"/>
        <v>insert into pendaftaran (id,status_lulus,status_verifikasi,npm,pelamar,nomor_periode,tahun_periode) values (1158,FALSE,FALSE,'1508263635','Rowland.Kevyn66',3,'2009');</v>
      </c>
    </row>
    <row r="1163" spans="1:11" x14ac:dyDescent="0.35">
      <c r="A1163" s="15">
        <v>1159</v>
      </c>
      <c r="B1163" t="b">
        <v>0</v>
      </c>
      <c r="C1163" t="b">
        <v>0</v>
      </c>
      <c r="D1163" s="30">
        <v>1508263637</v>
      </c>
      <c r="E1163" s="35" t="s">
        <v>1124</v>
      </c>
      <c r="F1163" s="29">
        <v>3</v>
      </c>
      <c r="G1163" s="15">
        <f t="shared" si="36"/>
        <v>2009</v>
      </c>
      <c r="H1163" t="s">
        <v>3818</v>
      </c>
      <c r="K1163" t="str">
        <f t="shared" si="37"/>
        <v>insert into pendaftaran (id,status_lulus,status_verifikasi,npm,pelamar,nomor_periode,tahun_periode) values (1159,FALSE,FALSE,'1508263637','Carey.Madonna75',3,'2009');</v>
      </c>
    </row>
    <row r="1164" spans="1:11" x14ac:dyDescent="0.35">
      <c r="A1164" s="15">
        <v>1160</v>
      </c>
      <c r="B1164" t="b">
        <v>0</v>
      </c>
      <c r="C1164" t="b">
        <v>0</v>
      </c>
      <c r="D1164" s="30">
        <v>1508263639</v>
      </c>
      <c r="E1164" s="35" t="s">
        <v>1125</v>
      </c>
      <c r="F1164" s="29">
        <v>3</v>
      </c>
      <c r="G1164" s="15">
        <f t="shared" si="36"/>
        <v>2009</v>
      </c>
      <c r="H1164" t="s">
        <v>3818</v>
      </c>
      <c r="K1164" t="str">
        <f t="shared" si="37"/>
        <v>insert into pendaftaran (id,status_lulus,status_verifikasi,npm,pelamar,nomor_periode,tahun_periode) values (1160,FALSE,FALSE,'1508263639','Sosa.Sasha51',3,'2009');</v>
      </c>
    </row>
    <row r="1165" spans="1:11" x14ac:dyDescent="0.35">
      <c r="A1165" s="15">
        <v>1161</v>
      </c>
      <c r="B1165" t="b">
        <v>0</v>
      </c>
      <c r="C1165" t="b">
        <v>0</v>
      </c>
      <c r="D1165" s="30">
        <v>1508263641</v>
      </c>
      <c r="E1165" s="35" t="s">
        <v>1126</v>
      </c>
      <c r="F1165" s="29">
        <v>3</v>
      </c>
      <c r="G1165" s="15">
        <f t="shared" si="36"/>
        <v>2009</v>
      </c>
      <c r="H1165" t="s">
        <v>3818</v>
      </c>
      <c r="K1165" t="str">
        <f t="shared" si="37"/>
        <v>insert into pendaftaran (id,status_lulus,status_verifikasi,npm,pelamar,nomor_periode,tahun_periode) values (1161,FALSE,FALSE,'1508263641','Andrews.Shaeleigh9',3,'2009');</v>
      </c>
    </row>
    <row r="1166" spans="1:11" x14ac:dyDescent="0.35">
      <c r="A1166" s="15">
        <v>1162</v>
      </c>
      <c r="B1166" t="b">
        <v>0</v>
      </c>
      <c r="C1166" t="b">
        <v>0</v>
      </c>
      <c r="D1166" s="30">
        <v>1508263643</v>
      </c>
      <c r="E1166" s="35" t="s">
        <v>1127</v>
      </c>
      <c r="F1166" s="29">
        <v>3</v>
      </c>
      <c r="G1166" s="15">
        <f t="shared" si="36"/>
        <v>2009</v>
      </c>
      <c r="H1166" t="s">
        <v>3818</v>
      </c>
      <c r="K1166" t="str">
        <f t="shared" si="37"/>
        <v>insert into pendaftaran (id,status_lulus,status_verifikasi,npm,pelamar,nomor_periode,tahun_periode) values (1162,FALSE,FALSE,'1508263643','Mccormick.Guinevere28',3,'2009');</v>
      </c>
    </row>
    <row r="1167" spans="1:11" x14ac:dyDescent="0.35">
      <c r="A1167" s="15">
        <v>1163</v>
      </c>
      <c r="B1167" t="b">
        <v>0</v>
      </c>
      <c r="C1167" t="b">
        <v>0</v>
      </c>
      <c r="D1167" s="30">
        <v>1508263645</v>
      </c>
      <c r="E1167" s="35" t="s">
        <v>1128</v>
      </c>
      <c r="F1167" s="29">
        <v>3</v>
      </c>
      <c r="G1167" s="15">
        <f t="shared" si="36"/>
        <v>2009</v>
      </c>
      <c r="H1167" t="s">
        <v>3818</v>
      </c>
      <c r="K1167" t="str">
        <f t="shared" si="37"/>
        <v>insert into pendaftaran (id,status_lulus,status_verifikasi,npm,pelamar,nomor_periode,tahun_periode) values (1163,FALSE,FALSE,'1508263645','Logan.Wing49',3,'2009');</v>
      </c>
    </row>
    <row r="1168" spans="1:11" x14ac:dyDescent="0.35">
      <c r="A1168" s="15">
        <v>1164</v>
      </c>
      <c r="B1168" t="b">
        <v>0</v>
      </c>
      <c r="C1168" t="b">
        <v>0</v>
      </c>
      <c r="D1168" s="30">
        <v>1508263647</v>
      </c>
      <c r="E1168" s="35" t="s">
        <v>1129</v>
      </c>
      <c r="F1168" s="29">
        <v>3</v>
      </c>
      <c r="G1168" s="15">
        <f t="shared" si="36"/>
        <v>2009</v>
      </c>
      <c r="H1168" t="s">
        <v>3818</v>
      </c>
      <c r="K1168" t="str">
        <f t="shared" si="37"/>
        <v>insert into pendaftaran (id,status_lulus,status_verifikasi,npm,pelamar,nomor_periode,tahun_periode) values (1164,FALSE,FALSE,'1508263647','Gamble.Chastity15',3,'2009');</v>
      </c>
    </row>
    <row r="1169" spans="1:11" x14ac:dyDescent="0.35">
      <c r="A1169" s="15">
        <v>1165</v>
      </c>
      <c r="B1169" t="b">
        <v>0</v>
      </c>
      <c r="C1169" t="b">
        <v>0</v>
      </c>
      <c r="D1169" s="30">
        <v>1508263649</v>
      </c>
      <c r="E1169" s="35" t="s">
        <v>1130</v>
      </c>
      <c r="F1169" s="29">
        <v>3</v>
      </c>
      <c r="G1169" s="15">
        <f t="shared" si="36"/>
        <v>2009</v>
      </c>
      <c r="H1169" t="s">
        <v>3818</v>
      </c>
      <c r="K1169" t="str">
        <f t="shared" si="37"/>
        <v>insert into pendaftaran (id,status_lulus,status_verifikasi,npm,pelamar,nomor_periode,tahun_periode) values (1165,FALSE,FALSE,'1508263649','Burton.Carly6',3,'2009');</v>
      </c>
    </row>
    <row r="1170" spans="1:11" x14ac:dyDescent="0.35">
      <c r="A1170" s="15">
        <v>1166</v>
      </c>
      <c r="B1170" t="b">
        <v>0</v>
      </c>
      <c r="C1170" t="b">
        <v>0</v>
      </c>
      <c r="D1170" s="30">
        <v>1508263651</v>
      </c>
      <c r="E1170" s="35" t="s">
        <v>1131</v>
      </c>
      <c r="F1170" s="29">
        <v>3</v>
      </c>
      <c r="G1170" s="15">
        <f t="shared" si="36"/>
        <v>2009</v>
      </c>
      <c r="H1170" t="s">
        <v>3818</v>
      </c>
      <c r="K1170" t="str">
        <f t="shared" si="37"/>
        <v>insert into pendaftaran (id,status_lulus,status_verifikasi,npm,pelamar,nomor_periode,tahun_periode) values (1166,FALSE,FALSE,'1508263651','Mcintosh.Roary89',3,'2009');</v>
      </c>
    </row>
    <row r="1171" spans="1:11" x14ac:dyDescent="0.35">
      <c r="A1171" s="15">
        <v>1167</v>
      </c>
      <c r="B1171" t="b">
        <v>0</v>
      </c>
      <c r="C1171" s="29" t="b">
        <v>1</v>
      </c>
      <c r="D1171" s="30">
        <v>1508263653</v>
      </c>
      <c r="E1171" s="35" t="s">
        <v>1132</v>
      </c>
      <c r="F1171" s="29">
        <v>3</v>
      </c>
      <c r="G1171" s="15">
        <f t="shared" si="36"/>
        <v>2009</v>
      </c>
      <c r="H1171" t="s">
        <v>3818</v>
      </c>
      <c r="K1171" t="str">
        <f t="shared" si="37"/>
        <v>insert into pendaftaran (id,status_lulus,status_verifikasi,npm,pelamar,nomor_periode,tahun_periode) values (1167,FALSE,TRUE,'1508263653','Duncan.Berk75',3,'2009');</v>
      </c>
    </row>
    <row r="1172" spans="1:11" x14ac:dyDescent="0.35">
      <c r="A1172" s="15">
        <v>1168</v>
      </c>
      <c r="B1172" t="b">
        <v>0</v>
      </c>
      <c r="C1172" s="29" t="b">
        <v>1</v>
      </c>
      <c r="D1172" s="30">
        <v>1508263655</v>
      </c>
      <c r="E1172" s="35" t="s">
        <v>1133</v>
      </c>
      <c r="F1172" s="29">
        <v>3</v>
      </c>
      <c r="G1172" s="15">
        <f t="shared" si="36"/>
        <v>2009</v>
      </c>
      <c r="H1172" t="s">
        <v>3818</v>
      </c>
      <c r="K1172" t="str">
        <f t="shared" si="37"/>
        <v>insert into pendaftaran (id,status_lulus,status_verifikasi,npm,pelamar,nomor_periode,tahun_periode) values (1168,FALSE,TRUE,'1508263655','Compton.May41',3,'2009');</v>
      </c>
    </row>
    <row r="1173" spans="1:11" x14ac:dyDescent="0.35">
      <c r="A1173" s="15">
        <v>1169</v>
      </c>
      <c r="B1173" t="b">
        <v>0</v>
      </c>
      <c r="C1173" s="29" t="b">
        <v>1</v>
      </c>
      <c r="D1173" s="30">
        <v>1508263657</v>
      </c>
      <c r="E1173" s="35" t="s">
        <v>1134</v>
      </c>
      <c r="F1173" s="29">
        <v>3</v>
      </c>
      <c r="G1173" s="15">
        <f t="shared" si="36"/>
        <v>2009</v>
      </c>
      <c r="H1173" t="s">
        <v>3818</v>
      </c>
      <c r="K1173" t="str">
        <f t="shared" si="37"/>
        <v>insert into pendaftaran (id,status_lulus,status_verifikasi,npm,pelamar,nomor_periode,tahun_periode) values (1169,FALSE,TRUE,'1508263657','Chen.Kelsey73',3,'2009');</v>
      </c>
    </row>
    <row r="1174" spans="1:11" x14ac:dyDescent="0.35">
      <c r="A1174" s="15">
        <v>1170</v>
      </c>
      <c r="B1174" t="b">
        <v>0</v>
      </c>
      <c r="C1174" s="29" t="b">
        <v>1</v>
      </c>
      <c r="D1174" s="30">
        <v>1508263659</v>
      </c>
      <c r="E1174" s="35" t="s">
        <v>1135</v>
      </c>
      <c r="F1174" s="29">
        <v>3</v>
      </c>
      <c r="G1174" s="15">
        <f t="shared" si="36"/>
        <v>2009</v>
      </c>
      <c r="H1174" t="s">
        <v>3818</v>
      </c>
      <c r="K1174" t="str">
        <f t="shared" si="37"/>
        <v>insert into pendaftaran (id,status_lulus,status_verifikasi,npm,pelamar,nomor_periode,tahun_periode) values (1170,FALSE,TRUE,'1508263659','Clark.Neville89',3,'2009');</v>
      </c>
    </row>
    <row r="1175" spans="1:11" x14ac:dyDescent="0.35">
      <c r="A1175" s="15">
        <v>1171</v>
      </c>
      <c r="B1175" t="b">
        <v>0</v>
      </c>
      <c r="C1175" s="29" t="b">
        <v>1</v>
      </c>
      <c r="D1175" s="30">
        <v>1508263661</v>
      </c>
      <c r="E1175" s="35" t="s">
        <v>1136</v>
      </c>
      <c r="F1175" s="29">
        <v>3</v>
      </c>
      <c r="G1175" s="15">
        <f t="shared" si="36"/>
        <v>2009</v>
      </c>
      <c r="H1175" t="s">
        <v>3818</v>
      </c>
      <c r="K1175" t="str">
        <f t="shared" si="37"/>
        <v>insert into pendaftaran (id,status_lulus,status_verifikasi,npm,pelamar,nomor_periode,tahun_periode) values (1171,FALSE,TRUE,'1508263661','Boyd.Daquan50',3,'2009');</v>
      </c>
    </row>
    <row r="1176" spans="1:11" x14ac:dyDescent="0.35">
      <c r="A1176" s="15">
        <v>1172</v>
      </c>
      <c r="B1176" t="b">
        <v>0</v>
      </c>
      <c r="C1176" s="29" t="b">
        <v>1</v>
      </c>
      <c r="D1176" s="30">
        <v>1508263663</v>
      </c>
      <c r="E1176" s="35" t="s">
        <v>1137</v>
      </c>
      <c r="F1176" s="29">
        <v>3</v>
      </c>
      <c r="G1176" s="15">
        <f t="shared" si="36"/>
        <v>2009</v>
      </c>
      <c r="H1176" t="s">
        <v>3818</v>
      </c>
      <c r="K1176" t="str">
        <f t="shared" si="37"/>
        <v>insert into pendaftaran (id,status_lulus,status_verifikasi,npm,pelamar,nomor_periode,tahun_periode) values (1172,FALSE,TRUE,'1508263663','Roberson.Mari59',3,'2009');</v>
      </c>
    </row>
    <row r="1177" spans="1:11" x14ac:dyDescent="0.35">
      <c r="A1177" s="15">
        <v>1173</v>
      </c>
      <c r="B1177" t="b">
        <v>0</v>
      </c>
      <c r="C1177" s="29" t="b">
        <v>1</v>
      </c>
      <c r="D1177" s="30">
        <v>1508263665</v>
      </c>
      <c r="E1177" s="35" t="s">
        <v>1138</v>
      </c>
      <c r="F1177" s="29">
        <v>3</v>
      </c>
      <c r="G1177" s="15">
        <f t="shared" si="36"/>
        <v>2009</v>
      </c>
      <c r="H1177" t="s">
        <v>3818</v>
      </c>
      <c r="K1177" t="str">
        <f t="shared" si="37"/>
        <v>insert into pendaftaran (id,status_lulus,status_verifikasi,npm,pelamar,nomor_periode,tahun_periode) values (1173,FALSE,TRUE,'1508263665','Hendricks.Wilma48',3,'2009');</v>
      </c>
    </row>
    <row r="1178" spans="1:11" x14ac:dyDescent="0.35">
      <c r="A1178" s="15">
        <v>1174</v>
      </c>
      <c r="B1178" t="b">
        <v>0</v>
      </c>
      <c r="C1178" s="29" t="b">
        <v>1</v>
      </c>
      <c r="D1178" s="30">
        <v>1508263667</v>
      </c>
      <c r="E1178" s="35" t="s">
        <v>1139</v>
      </c>
      <c r="F1178" s="29">
        <v>3</v>
      </c>
      <c r="G1178" s="15">
        <f t="shared" si="36"/>
        <v>2009</v>
      </c>
      <c r="H1178" t="s">
        <v>3818</v>
      </c>
      <c r="K1178" t="str">
        <f t="shared" si="37"/>
        <v>insert into pendaftaran (id,status_lulus,status_verifikasi,npm,pelamar,nomor_periode,tahun_periode) values (1174,FALSE,TRUE,'1508263667','Howell.Kitra87',3,'2009');</v>
      </c>
    </row>
    <row r="1179" spans="1:11" x14ac:dyDescent="0.35">
      <c r="A1179" s="15">
        <v>1175</v>
      </c>
      <c r="B1179" t="b">
        <v>0</v>
      </c>
      <c r="C1179" s="29" t="b">
        <v>1</v>
      </c>
      <c r="D1179" s="30">
        <v>1508263669</v>
      </c>
      <c r="E1179" s="35" t="s">
        <v>1140</v>
      </c>
      <c r="F1179" s="29">
        <v>3</v>
      </c>
      <c r="G1179" s="15">
        <f t="shared" si="36"/>
        <v>2009</v>
      </c>
      <c r="H1179" t="s">
        <v>3818</v>
      </c>
      <c r="K1179" t="str">
        <f t="shared" si="37"/>
        <v>insert into pendaftaran (id,status_lulus,status_verifikasi,npm,pelamar,nomor_periode,tahun_periode) values (1175,FALSE,TRUE,'1508263669','Perkins.Merrill87',3,'2009');</v>
      </c>
    </row>
    <row r="1180" spans="1:11" x14ac:dyDescent="0.35">
      <c r="A1180" s="15">
        <v>1176</v>
      </c>
      <c r="B1180" t="b">
        <v>0</v>
      </c>
      <c r="C1180" s="29" t="b">
        <v>1</v>
      </c>
      <c r="D1180" s="30">
        <v>1508263671</v>
      </c>
      <c r="E1180" s="35" t="s">
        <v>1141</v>
      </c>
      <c r="F1180" s="29">
        <v>3</v>
      </c>
      <c r="G1180" s="15">
        <f t="shared" si="36"/>
        <v>2009</v>
      </c>
      <c r="H1180" t="s">
        <v>3818</v>
      </c>
      <c r="K1180" t="str">
        <f t="shared" si="37"/>
        <v>insert into pendaftaran (id,status_lulus,status_verifikasi,npm,pelamar,nomor_periode,tahun_periode) values (1176,FALSE,TRUE,'1508263671','Christensen.Constance90',3,'2009');</v>
      </c>
    </row>
    <row r="1181" spans="1:11" x14ac:dyDescent="0.35">
      <c r="A1181" s="15">
        <v>1177</v>
      </c>
      <c r="B1181" t="b">
        <v>0</v>
      </c>
      <c r="C1181" s="29" t="b">
        <v>1</v>
      </c>
      <c r="D1181" s="30">
        <v>1508263673</v>
      </c>
      <c r="E1181" s="35" t="s">
        <v>1142</v>
      </c>
      <c r="F1181" s="29">
        <v>3</v>
      </c>
      <c r="G1181" s="15">
        <f t="shared" si="36"/>
        <v>2009</v>
      </c>
      <c r="H1181" t="s">
        <v>3818</v>
      </c>
      <c r="K1181" t="str">
        <f t="shared" si="37"/>
        <v>insert into pendaftaran (id,status_lulus,status_verifikasi,npm,pelamar,nomor_periode,tahun_periode) values (1177,FALSE,TRUE,'1508263673','Mendoza.Christopher100',3,'2009');</v>
      </c>
    </row>
    <row r="1182" spans="1:11" x14ac:dyDescent="0.35">
      <c r="A1182" s="15">
        <v>1178</v>
      </c>
      <c r="B1182" t="b">
        <v>0</v>
      </c>
      <c r="C1182" s="29" t="b">
        <v>1</v>
      </c>
      <c r="D1182" s="30">
        <v>1508263675</v>
      </c>
      <c r="E1182" s="35" t="s">
        <v>1143</v>
      </c>
      <c r="F1182" s="29">
        <v>3</v>
      </c>
      <c r="G1182" s="15">
        <f t="shared" si="36"/>
        <v>2009</v>
      </c>
      <c r="H1182" t="s">
        <v>3818</v>
      </c>
      <c r="K1182" t="str">
        <f t="shared" si="37"/>
        <v>insert into pendaftaran (id,status_lulus,status_verifikasi,npm,pelamar,nomor_periode,tahun_periode) values (1178,FALSE,TRUE,'1508263675','Peters.Cherokee71',3,'2009');</v>
      </c>
    </row>
    <row r="1183" spans="1:11" x14ac:dyDescent="0.35">
      <c r="A1183" s="15">
        <v>1179</v>
      </c>
      <c r="B1183" t="b">
        <v>0</v>
      </c>
      <c r="C1183" s="29" t="b">
        <v>1</v>
      </c>
      <c r="D1183" s="30">
        <v>1508263677</v>
      </c>
      <c r="E1183" s="35" t="s">
        <v>1144</v>
      </c>
      <c r="F1183" s="29">
        <v>3</v>
      </c>
      <c r="G1183" s="15">
        <f t="shared" si="36"/>
        <v>2009</v>
      </c>
      <c r="H1183" t="s">
        <v>3818</v>
      </c>
      <c r="K1183" t="str">
        <f t="shared" si="37"/>
        <v>insert into pendaftaran (id,status_lulus,status_verifikasi,npm,pelamar,nomor_periode,tahun_periode) values (1179,FALSE,TRUE,'1508263677','Kaufman.Ciara5',3,'2009');</v>
      </c>
    </row>
    <row r="1184" spans="1:11" x14ac:dyDescent="0.35">
      <c r="A1184" s="15">
        <v>1180</v>
      </c>
      <c r="B1184" t="b">
        <v>0</v>
      </c>
      <c r="C1184" s="29" t="b">
        <v>1</v>
      </c>
      <c r="D1184" s="30">
        <v>1508263679</v>
      </c>
      <c r="E1184" s="35" t="s">
        <v>1145</v>
      </c>
      <c r="F1184" s="29">
        <v>3</v>
      </c>
      <c r="G1184" s="15">
        <f t="shared" si="36"/>
        <v>2009</v>
      </c>
      <c r="H1184" t="s">
        <v>3818</v>
      </c>
      <c r="K1184" t="str">
        <f t="shared" si="37"/>
        <v>insert into pendaftaran (id,status_lulus,status_verifikasi,npm,pelamar,nomor_periode,tahun_periode) values (1180,FALSE,TRUE,'1508263679','Moody.Hall39',3,'2009');</v>
      </c>
    </row>
    <row r="1185" spans="1:11" x14ac:dyDescent="0.35">
      <c r="A1185" s="15">
        <v>1181</v>
      </c>
      <c r="B1185" t="b">
        <v>0</v>
      </c>
      <c r="C1185" t="b">
        <v>0</v>
      </c>
      <c r="D1185" s="30">
        <v>1508263681</v>
      </c>
      <c r="E1185" s="35" t="s">
        <v>1146</v>
      </c>
      <c r="F1185" s="29">
        <v>3</v>
      </c>
      <c r="G1185" s="15">
        <f t="shared" si="36"/>
        <v>2009</v>
      </c>
      <c r="H1185" t="s">
        <v>3818</v>
      </c>
      <c r="K1185" t="str">
        <f t="shared" si="37"/>
        <v>insert into pendaftaran (id,status_lulus,status_verifikasi,npm,pelamar,nomor_periode,tahun_periode) values (1181,FALSE,FALSE,'1508263681','Gross.Adena8',3,'2009');</v>
      </c>
    </row>
    <row r="1186" spans="1:11" x14ac:dyDescent="0.35">
      <c r="A1186" s="15">
        <v>1182</v>
      </c>
      <c r="B1186" t="b">
        <v>0</v>
      </c>
      <c r="C1186" t="b">
        <v>0</v>
      </c>
      <c r="D1186" s="30">
        <v>1508263683</v>
      </c>
      <c r="E1186" s="35" t="s">
        <v>1147</v>
      </c>
      <c r="F1186" s="29">
        <v>3</v>
      </c>
      <c r="G1186" s="15">
        <f t="shared" si="36"/>
        <v>2009</v>
      </c>
      <c r="H1186" t="s">
        <v>3818</v>
      </c>
      <c r="K1186" t="str">
        <f t="shared" si="37"/>
        <v>insert into pendaftaran (id,status_lulus,status_verifikasi,npm,pelamar,nomor_periode,tahun_periode) values (1182,FALSE,FALSE,'1508263683','Joyce.Kareem51',3,'2009');</v>
      </c>
    </row>
    <row r="1187" spans="1:11" x14ac:dyDescent="0.35">
      <c r="A1187" s="15">
        <v>1183</v>
      </c>
      <c r="B1187" t="b">
        <v>0</v>
      </c>
      <c r="C1187" t="b">
        <v>0</v>
      </c>
      <c r="D1187" s="30">
        <v>1508263685</v>
      </c>
      <c r="E1187" s="35" t="s">
        <v>1148</v>
      </c>
      <c r="F1187" s="29">
        <v>3</v>
      </c>
      <c r="G1187" s="15">
        <f t="shared" si="36"/>
        <v>2009</v>
      </c>
      <c r="H1187" t="s">
        <v>3818</v>
      </c>
      <c r="K1187" t="str">
        <f t="shared" si="37"/>
        <v>insert into pendaftaran (id,status_lulus,status_verifikasi,npm,pelamar,nomor_periode,tahun_periode) values (1183,FALSE,FALSE,'1508263685','Guy.Grant10',3,'2009');</v>
      </c>
    </row>
    <row r="1188" spans="1:11" x14ac:dyDescent="0.35">
      <c r="A1188" s="15">
        <v>1184</v>
      </c>
      <c r="B1188" t="b">
        <v>0</v>
      </c>
      <c r="C1188" t="b">
        <v>0</v>
      </c>
      <c r="D1188" s="30">
        <v>1508263687</v>
      </c>
      <c r="E1188" s="35" t="s">
        <v>1149</v>
      </c>
      <c r="F1188" s="29">
        <v>3</v>
      </c>
      <c r="G1188" s="15">
        <f t="shared" si="36"/>
        <v>2009</v>
      </c>
      <c r="H1188" t="s">
        <v>3818</v>
      </c>
      <c r="K1188" t="str">
        <f t="shared" si="37"/>
        <v>insert into pendaftaran (id,status_lulus,status_verifikasi,npm,pelamar,nomor_periode,tahun_periode) values (1184,FALSE,FALSE,'1508263687','Albert.Ina45',3,'2009');</v>
      </c>
    </row>
    <row r="1189" spans="1:11" x14ac:dyDescent="0.35">
      <c r="A1189" s="15">
        <v>1185</v>
      </c>
      <c r="B1189" t="b">
        <v>0</v>
      </c>
      <c r="C1189" s="29" t="b">
        <v>1</v>
      </c>
      <c r="D1189" s="30">
        <v>1508263689</v>
      </c>
      <c r="E1189" s="35" t="s">
        <v>1150</v>
      </c>
      <c r="F1189" s="29">
        <v>3</v>
      </c>
      <c r="G1189" s="15">
        <f t="shared" si="36"/>
        <v>2009</v>
      </c>
      <c r="H1189" t="s">
        <v>3818</v>
      </c>
      <c r="K1189" t="str">
        <f t="shared" si="37"/>
        <v>insert into pendaftaran (id,status_lulus,status_verifikasi,npm,pelamar,nomor_periode,tahun_periode) values (1185,FALSE,TRUE,'1508263689','Mcclain.Elliott76',3,'2009');</v>
      </c>
    </row>
    <row r="1190" spans="1:11" x14ac:dyDescent="0.35">
      <c r="A1190" s="15">
        <v>1186</v>
      </c>
      <c r="B1190" s="29" t="b">
        <v>1</v>
      </c>
      <c r="C1190" s="29" t="b">
        <v>1</v>
      </c>
      <c r="D1190" s="30">
        <v>1508263691</v>
      </c>
      <c r="E1190" s="35" t="s">
        <v>1151</v>
      </c>
      <c r="F1190" s="29">
        <v>3</v>
      </c>
      <c r="G1190" s="15">
        <f t="shared" si="36"/>
        <v>2009</v>
      </c>
      <c r="H1190" t="s">
        <v>3818</v>
      </c>
      <c r="K1190" t="str">
        <f t="shared" si="37"/>
        <v>insert into pendaftaran (id,status_lulus,status_verifikasi,npm,pelamar,nomor_periode,tahun_periode) values (1186,TRUE,TRUE,'1508263691','Rutledge.Teagan33',3,'2009');</v>
      </c>
    </row>
    <row r="1191" spans="1:11" x14ac:dyDescent="0.35">
      <c r="A1191" s="15">
        <v>1187</v>
      </c>
      <c r="B1191" s="29" t="b">
        <v>1</v>
      </c>
      <c r="C1191" s="29" t="b">
        <v>1</v>
      </c>
      <c r="D1191" s="30">
        <v>1508263693</v>
      </c>
      <c r="E1191" s="35" t="s">
        <v>1152</v>
      </c>
      <c r="F1191" s="29">
        <v>3</v>
      </c>
      <c r="G1191" s="15">
        <f t="shared" si="36"/>
        <v>2009</v>
      </c>
      <c r="H1191" t="s">
        <v>3818</v>
      </c>
      <c r="K1191" t="str">
        <f t="shared" si="37"/>
        <v>insert into pendaftaran (id,status_lulus,status_verifikasi,npm,pelamar,nomor_periode,tahun_periode) values (1187,TRUE,TRUE,'1508263693','Ramos.Jamal78',3,'2009');</v>
      </c>
    </row>
    <row r="1192" spans="1:11" x14ac:dyDescent="0.35">
      <c r="A1192" s="15">
        <v>1188</v>
      </c>
      <c r="B1192" s="29" t="b">
        <v>1</v>
      </c>
      <c r="C1192" s="29" t="b">
        <v>1</v>
      </c>
      <c r="D1192" s="30">
        <v>1508263695</v>
      </c>
      <c r="E1192" s="35" t="s">
        <v>1153</v>
      </c>
      <c r="F1192" s="29">
        <v>3</v>
      </c>
      <c r="G1192" s="15">
        <f t="shared" si="36"/>
        <v>2009</v>
      </c>
      <c r="H1192" t="s">
        <v>3818</v>
      </c>
      <c r="K1192" t="str">
        <f t="shared" si="37"/>
        <v>insert into pendaftaran (id,status_lulus,status_verifikasi,npm,pelamar,nomor_periode,tahun_periode) values (1188,TRUE,TRUE,'1508263695','Barrett.Echo100',3,'2009');</v>
      </c>
    </row>
    <row r="1193" spans="1:11" x14ac:dyDescent="0.35">
      <c r="A1193" s="15">
        <v>1189</v>
      </c>
      <c r="B1193" s="29" t="b">
        <v>1</v>
      </c>
      <c r="C1193" s="29" t="b">
        <v>1</v>
      </c>
      <c r="D1193" s="30">
        <v>1508263697</v>
      </c>
      <c r="E1193" s="35" t="s">
        <v>1154</v>
      </c>
      <c r="F1193" s="29">
        <v>3</v>
      </c>
      <c r="G1193" s="15">
        <f t="shared" si="36"/>
        <v>2009</v>
      </c>
      <c r="H1193" t="s">
        <v>3818</v>
      </c>
      <c r="K1193" t="str">
        <f t="shared" si="37"/>
        <v>insert into pendaftaran (id,status_lulus,status_verifikasi,npm,pelamar,nomor_periode,tahun_periode) values (1189,TRUE,TRUE,'1508263697','Glass.Aristotle86',3,'2009');</v>
      </c>
    </row>
    <row r="1194" spans="1:11" x14ac:dyDescent="0.35">
      <c r="A1194" s="15">
        <v>1190</v>
      </c>
      <c r="B1194" s="29" t="b">
        <v>1</v>
      </c>
      <c r="C1194" s="29" t="b">
        <v>1</v>
      </c>
      <c r="D1194" s="30">
        <v>1508263699</v>
      </c>
      <c r="E1194" s="35" t="s">
        <v>1155</v>
      </c>
      <c r="F1194" s="29">
        <v>3</v>
      </c>
      <c r="G1194" s="15">
        <f t="shared" si="36"/>
        <v>2009</v>
      </c>
      <c r="H1194" t="s">
        <v>3818</v>
      </c>
      <c r="K1194" t="str">
        <f t="shared" si="37"/>
        <v>insert into pendaftaran (id,status_lulus,status_verifikasi,npm,pelamar,nomor_periode,tahun_periode) values (1190,TRUE,TRUE,'1508263699','Herring.Adele60',3,'2009');</v>
      </c>
    </row>
    <row r="1195" spans="1:11" x14ac:dyDescent="0.35">
      <c r="A1195" s="15">
        <v>1191</v>
      </c>
      <c r="B1195" s="29" t="b">
        <v>1</v>
      </c>
      <c r="C1195" s="29" t="b">
        <v>1</v>
      </c>
      <c r="D1195" s="30">
        <v>1508263701</v>
      </c>
      <c r="E1195" s="35" t="s">
        <v>1156</v>
      </c>
      <c r="F1195" s="29">
        <v>3</v>
      </c>
      <c r="G1195" s="15">
        <f t="shared" si="36"/>
        <v>2009</v>
      </c>
      <c r="H1195" t="s">
        <v>3818</v>
      </c>
      <c r="K1195" t="str">
        <f t="shared" si="37"/>
        <v>insert into pendaftaran (id,status_lulus,status_verifikasi,npm,pelamar,nomor_periode,tahun_periode) values (1191,TRUE,TRUE,'1508263701','Rich.Adrienne97',3,'2009');</v>
      </c>
    </row>
    <row r="1196" spans="1:11" x14ac:dyDescent="0.35">
      <c r="A1196" s="15">
        <v>1192</v>
      </c>
      <c r="B1196" s="29" t="b">
        <v>1</v>
      </c>
      <c r="C1196" s="29" t="b">
        <v>1</v>
      </c>
      <c r="D1196" s="30">
        <v>1508263703</v>
      </c>
      <c r="E1196" s="35" t="s">
        <v>1157</v>
      </c>
      <c r="F1196" s="29">
        <v>3</v>
      </c>
      <c r="G1196" s="15">
        <f t="shared" si="36"/>
        <v>2009</v>
      </c>
      <c r="H1196" t="s">
        <v>3818</v>
      </c>
      <c r="K1196" t="str">
        <f t="shared" si="37"/>
        <v>insert into pendaftaran (id,status_lulus,status_verifikasi,npm,pelamar,nomor_periode,tahun_periode) values (1192,TRUE,TRUE,'1508263703','Rivers.Ingrid95',3,'2009');</v>
      </c>
    </row>
    <row r="1197" spans="1:11" x14ac:dyDescent="0.35">
      <c r="A1197" s="15">
        <v>1193</v>
      </c>
      <c r="B1197" s="29" t="b">
        <v>1</v>
      </c>
      <c r="C1197" s="29" t="b">
        <v>1</v>
      </c>
      <c r="D1197" s="30">
        <v>1508263705</v>
      </c>
      <c r="E1197" s="35" t="s">
        <v>1158</v>
      </c>
      <c r="F1197" s="29">
        <v>3</v>
      </c>
      <c r="G1197" s="15">
        <f t="shared" si="36"/>
        <v>2009</v>
      </c>
      <c r="H1197" t="s">
        <v>3818</v>
      </c>
      <c r="K1197" t="str">
        <f t="shared" si="37"/>
        <v>insert into pendaftaran (id,status_lulus,status_verifikasi,npm,pelamar,nomor_periode,tahun_periode) values (1193,TRUE,TRUE,'1508263705','Mcmillan.Mariko69',3,'2009');</v>
      </c>
    </row>
    <row r="1198" spans="1:11" x14ac:dyDescent="0.35">
      <c r="A1198" s="15">
        <v>1194</v>
      </c>
      <c r="B1198" s="29" t="b">
        <v>1</v>
      </c>
      <c r="C1198" s="29" t="b">
        <v>1</v>
      </c>
      <c r="D1198" s="30">
        <v>1508263707</v>
      </c>
      <c r="E1198" s="35" t="s">
        <v>1159</v>
      </c>
      <c r="F1198" s="29">
        <v>3</v>
      </c>
      <c r="G1198" s="15">
        <f t="shared" si="36"/>
        <v>2009</v>
      </c>
      <c r="H1198" t="s">
        <v>3818</v>
      </c>
      <c r="K1198" t="str">
        <f t="shared" si="37"/>
        <v>insert into pendaftaran (id,status_lulus,status_verifikasi,npm,pelamar,nomor_periode,tahun_periode) values (1194,TRUE,TRUE,'1508263707','Carson.Herrod88',3,'2009');</v>
      </c>
    </row>
    <row r="1199" spans="1:11" x14ac:dyDescent="0.35">
      <c r="A1199" s="15">
        <v>1195</v>
      </c>
      <c r="B1199" s="29" t="b">
        <v>1</v>
      </c>
      <c r="C1199" s="29" t="b">
        <v>1</v>
      </c>
      <c r="D1199" s="30">
        <v>1508263709</v>
      </c>
      <c r="E1199" s="35" t="s">
        <v>1160</v>
      </c>
      <c r="F1199" s="29">
        <v>3</v>
      </c>
      <c r="G1199" s="15">
        <f t="shared" si="36"/>
        <v>2009</v>
      </c>
      <c r="H1199" t="s">
        <v>3818</v>
      </c>
      <c r="K1199" t="str">
        <f t="shared" si="37"/>
        <v>insert into pendaftaran (id,status_lulus,status_verifikasi,npm,pelamar,nomor_periode,tahun_periode) values (1195,TRUE,TRUE,'1508263709','Lewis.Wayne43',3,'2009');</v>
      </c>
    </row>
    <row r="1200" spans="1:11" x14ac:dyDescent="0.35">
      <c r="A1200" s="15">
        <v>1196</v>
      </c>
      <c r="B1200" s="29" t="b">
        <v>1</v>
      </c>
      <c r="C1200" s="29" t="b">
        <v>1</v>
      </c>
      <c r="D1200" s="30">
        <v>1508263711</v>
      </c>
      <c r="E1200" s="35" t="s">
        <v>1161</v>
      </c>
      <c r="F1200" s="29">
        <v>3</v>
      </c>
      <c r="G1200" s="15">
        <f t="shared" si="36"/>
        <v>2009</v>
      </c>
      <c r="H1200" t="s">
        <v>3818</v>
      </c>
      <c r="K1200" t="str">
        <f t="shared" si="37"/>
        <v>insert into pendaftaran (id,status_lulus,status_verifikasi,npm,pelamar,nomor_periode,tahun_periode) values (1196,TRUE,TRUE,'1508263711','Dunlap.Harper2',3,'2009');</v>
      </c>
    </row>
    <row r="1201" spans="1:11" x14ac:dyDescent="0.35">
      <c r="A1201" s="15">
        <v>1197</v>
      </c>
      <c r="B1201" s="29" t="b">
        <v>1</v>
      </c>
      <c r="C1201" s="29" t="b">
        <v>1</v>
      </c>
      <c r="D1201" s="30">
        <v>1508263713</v>
      </c>
      <c r="E1201" s="35" t="s">
        <v>1162</v>
      </c>
      <c r="F1201" s="29">
        <v>3</v>
      </c>
      <c r="G1201" s="15">
        <f t="shared" si="36"/>
        <v>2009</v>
      </c>
      <c r="H1201" t="s">
        <v>3818</v>
      </c>
      <c r="K1201" t="str">
        <f t="shared" si="37"/>
        <v>insert into pendaftaran (id,status_lulus,status_verifikasi,npm,pelamar,nomor_periode,tahun_periode) values (1197,TRUE,TRUE,'1508263713','Bird.Branden18',3,'2009');</v>
      </c>
    </row>
    <row r="1202" spans="1:11" x14ac:dyDescent="0.35">
      <c r="A1202" s="15">
        <v>1198</v>
      </c>
      <c r="B1202" s="29" t="b">
        <v>1</v>
      </c>
      <c r="C1202" s="29" t="b">
        <v>1</v>
      </c>
      <c r="D1202" s="30">
        <v>1508263715</v>
      </c>
      <c r="E1202" s="35" t="s">
        <v>1163</v>
      </c>
      <c r="F1202" s="29">
        <v>3</v>
      </c>
      <c r="G1202" s="15">
        <f t="shared" si="36"/>
        <v>2009</v>
      </c>
      <c r="H1202" t="s">
        <v>3818</v>
      </c>
      <c r="K1202" t="str">
        <f t="shared" si="37"/>
        <v>insert into pendaftaran (id,status_lulus,status_verifikasi,npm,pelamar,nomor_periode,tahun_periode) values (1198,TRUE,TRUE,'1508263715','Garcia.Reed1',3,'2009');</v>
      </c>
    </row>
    <row r="1203" spans="1:11" x14ac:dyDescent="0.35">
      <c r="A1203" s="15">
        <v>1199</v>
      </c>
      <c r="B1203" s="29" t="b">
        <v>1</v>
      </c>
      <c r="C1203" s="29" t="b">
        <v>1</v>
      </c>
      <c r="D1203" s="30">
        <v>1508263717</v>
      </c>
      <c r="E1203" s="35" t="s">
        <v>1164</v>
      </c>
      <c r="F1203" s="29">
        <v>3</v>
      </c>
      <c r="G1203" s="15">
        <f t="shared" si="36"/>
        <v>2009</v>
      </c>
      <c r="H1203" t="s">
        <v>3818</v>
      </c>
      <c r="K1203" t="str">
        <f t="shared" si="37"/>
        <v>insert into pendaftaran (id,status_lulus,status_verifikasi,npm,pelamar,nomor_periode,tahun_periode) values (1199,TRUE,TRUE,'1508263717','Mcguire.Mia1',3,'2009');</v>
      </c>
    </row>
    <row r="1204" spans="1:11" x14ac:dyDescent="0.35">
      <c r="A1204" s="15">
        <v>1200</v>
      </c>
      <c r="B1204" s="29" t="b">
        <v>1</v>
      </c>
      <c r="C1204" s="29" t="b">
        <v>1</v>
      </c>
      <c r="D1204" s="30">
        <v>1508263719</v>
      </c>
      <c r="E1204" s="35" t="s">
        <v>1165</v>
      </c>
      <c r="F1204" s="29">
        <v>3</v>
      </c>
      <c r="G1204" s="15">
        <f t="shared" si="36"/>
        <v>2009</v>
      </c>
      <c r="H1204" t="s">
        <v>3818</v>
      </c>
      <c r="K1204" t="str">
        <f t="shared" si="37"/>
        <v>insert into pendaftaran (id,status_lulus,status_verifikasi,npm,pelamar,nomor_periode,tahun_periode) values (1200,TRUE,TRUE,'1508263719','Short.Nathan42',3,'2009');</v>
      </c>
    </row>
    <row r="1205" spans="1:11" x14ac:dyDescent="0.35">
      <c r="A1205" s="24"/>
      <c r="B1205" s="17"/>
      <c r="C1205" s="42"/>
      <c r="D1205" s="30"/>
      <c r="E1205" s="17"/>
      <c r="F1205" s="42"/>
      <c r="G1205" s="24"/>
    </row>
    <row r="1206" spans="1:11" x14ac:dyDescent="0.35">
      <c r="A1206" s="24"/>
      <c r="B1206" s="17"/>
      <c r="C1206" s="42"/>
      <c r="D1206" s="30"/>
      <c r="E1206" s="17"/>
      <c r="F1206" s="42"/>
      <c r="G1206" s="24"/>
    </row>
    <row r="1207" spans="1:11" x14ac:dyDescent="0.35">
      <c r="A1207" s="24"/>
      <c r="B1207" s="17"/>
      <c r="C1207" s="42"/>
      <c r="D1207" s="30"/>
      <c r="E1207" s="17"/>
      <c r="F1207" s="42"/>
      <c r="G1207" s="24"/>
    </row>
    <row r="1208" spans="1:11" x14ac:dyDescent="0.35">
      <c r="A1208" s="24"/>
      <c r="B1208" s="17"/>
      <c r="C1208" s="42"/>
      <c r="D1208" s="30"/>
      <c r="E1208" s="17"/>
      <c r="F1208" s="42"/>
      <c r="G1208" s="24"/>
    </row>
    <row r="1209" spans="1:11" x14ac:dyDescent="0.35">
      <c r="A1209" s="24"/>
      <c r="B1209" s="17"/>
      <c r="C1209" s="42"/>
      <c r="D1209" s="30"/>
      <c r="E1209" s="17"/>
      <c r="F1209" s="42"/>
      <c r="G1209" s="24"/>
    </row>
    <row r="1210" spans="1:11" x14ac:dyDescent="0.35">
      <c r="A1210" s="24"/>
      <c r="B1210" s="17"/>
      <c r="C1210" s="42"/>
      <c r="D1210" s="30"/>
      <c r="E1210" s="17"/>
      <c r="F1210" s="42"/>
      <c r="G1210" s="24"/>
    </row>
    <row r="1211" spans="1:11" x14ac:dyDescent="0.35">
      <c r="A1211" s="24"/>
      <c r="B1211" s="17"/>
      <c r="C1211" s="42"/>
      <c r="D1211" s="30"/>
      <c r="E1211" s="17"/>
      <c r="F1211" s="42"/>
      <c r="G1211" s="24"/>
    </row>
    <row r="1212" spans="1:11" x14ac:dyDescent="0.35">
      <c r="A1212" s="24"/>
      <c r="B1212" s="17"/>
      <c r="C1212" s="42"/>
      <c r="D1212" s="30"/>
      <c r="E1212" s="17"/>
      <c r="F1212" s="42"/>
      <c r="G1212" s="24"/>
    </row>
    <row r="1213" spans="1:11" x14ac:dyDescent="0.35">
      <c r="A1213" s="24"/>
      <c r="B1213" s="17"/>
      <c r="C1213" s="42"/>
      <c r="D1213" s="30"/>
      <c r="E1213" s="17"/>
      <c r="F1213" s="42"/>
      <c r="G1213" s="24"/>
    </row>
    <row r="1214" spans="1:11" x14ac:dyDescent="0.35">
      <c r="A1214" s="24"/>
      <c r="B1214" s="17"/>
      <c r="C1214" s="42"/>
      <c r="D1214" s="30"/>
      <c r="E1214" s="17"/>
      <c r="F1214" s="42"/>
      <c r="G1214" s="24"/>
    </row>
    <row r="1215" spans="1:11" x14ac:dyDescent="0.35">
      <c r="A1215" s="24"/>
      <c r="B1215" s="17"/>
      <c r="C1215" s="42"/>
      <c r="D1215" s="30"/>
      <c r="E1215" s="17"/>
      <c r="F1215" s="42"/>
      <c r="G1215" s="24"/>
    </row>
    <row r="1216" spans="1:11" x14ac:dyDescent="0.35">
      <c r="A1216" s="24"/>
      <c r="B1216" s="17"/>
      <c r="C1216" s="42"/>
      <c r="D1216" s="30"/>
      <c r="E1216" s="17"/>
      <c r="F1216" s="42"/>
      <c r="G1216" s="24"/>
    </row>
    <row r="1217" spans="1:7" x14ac:dyDescent="0.35">
      <c r="A1217" s="24"/>
      <c r="B1217" s="17"/>
      <c r="C1217" s="42"/>
      <c r="D1217" s="30"/>
      <c r="E1217" s="17"/>
      <c r="F1217" s="42"/>
      <c r="G1217" s="24"/>
    </row>
    <row r="1218" spans="1:7" x14ac:dyDescent="0.35">
      <c r="A1218" s="24"/>
      <c r="B1218" s="17"/>
      <c r="C1218" s="42"/>
      <c r="D1218" s="30"/>
      <c r="E1218" s="17"/>
      <c r="F1218" s="42"/>
      <c r="G1218" s="24"/>
    </row>
    <row r="1219" spans="1:7" x14ac:dyDescent="0.35">
      <c r="A1219" s="24"/>
      <c r="B1219" s="17"/>
      <c r="C1219" s="42"/>
      <c r="D1219" s="30"/>
      <c r="E1219" s="17"/>
      <c r="F1219" s="42"/>
      <c r="G1219" s="24"/>
    </row>
    <row r="1220" spans="1:7" x14ac:dyDescent="0.35">
      <c r="A1220" s="24"/>
      <c r="B1220" s="17"/>
      <c r="C1220" s="42"/>
      <c r="D1220" s="30"/>
      <c r="E1220" s="17"/>
      <c r="F1220" s="42"/>
      <c r="G1220" s="24"/>
    </row>
    <row r="1221" spans="1:7" x14ac:dyDescent="0.35">
      <c r="A1221" s="24"/>
      <c r="B1221" s="17"/>
      <c r="C1221" s="42"/>
      <c r="D1221" s="30"/>
      <c r="E1221" s="17"/>
      <c r="F1221" s="42"/>
      <c r="G1221" s="24"/>
    </row>
    <row r="1222" spans="1:7" x14ac:dyDescent="0.35">
      <c r="A1222" s="24"/>
      <c r="B1222" s="17"/>
      <c r="C1222" s="42"/>
      <c r="D1222" s="30"/>
      <c r="E1222" s="17"/>
      <c r="F1222" s="42"/>
      <c r="G1222" s="24"/>
    </row>
    <row r="1223" spans="1:7" x14ac:dyDescent="0.35">
      <c r="A1223" s="24"/>
      <c r="B1223" s="17"/>
      <c r="C1223" s="42"/>
      <c r="D1223" s="30"/>
      <c r="E1223" s="17"/>
      <c r="F1223" s="42"/>
      <c r="G1223" s="24"/>
    </row>
    <row r="1224" spans="1:7" x14ac:dyDescent="0.35">
      <c r="A1224" s="24"/>
      <c r="B1224" s="17"/>
      <c r="C1224" s="42"/>
      <c r="D1224" s="30"/>
      <c r="E1224" s="17"/>
      <c r="F1224" s="42"/>
      <c r="G1224" s="24"/>
    </row>
    <row r="1225" spans="1:7" x14ac:dyDescent="0.35">
      <c r="A1225" s="24"/>
      <c r="B1225" s="17"/>
      <c r="C1225" s="42"/>
      <c r="D1225" s="30"/>
      <c r="E1225" s="17"/>
      <c r="F1225" s="42"/>
      <c r="G1225" s="24"/>
    </row>
    <row r="1226" spans="1:7" x14ac:dyDescent="0.35">
      <c r="A1226" s="24"/>
      <c r="B1226" s="17"/>
      <c r="C1226" s="42"/>
      <c r="D1226" s="30"/>
      <c r="E1226" s="17"/>
      <c r="F1226" s="42"/>
      <c r="G1226" s="24"/>
    </row>
    <row r="1227" spans="1:7" x14ac:dyDescent="0.35">
      <c r="A1227" s="24"/>
      <c r="B1227" s="17"/>
      <c r="C1227" s="42"/>
      <c r="D1227" s="30"/>
      <c r="E1227" s="17"/>
      <c r="F1227" s="42"/>
      <c r="G1227" s="24"/>
    </row>
    <row r="1228" spans="1:7" x14ac:dyDescent="0.35">
      <c r="A1228" s="24"/>
      <c r="B1228" s="17"/>
      <c r="C1228" s="42"/>
      <c r="D1228" s="30"/>
      <c r="E1228" s="17"/>
      <c r="F1228" s="42"/>
      <c r="G1228" s="24"/>
    </row>
    <row r="1229" spans="1:7" x14ac:dyDescent="0.35">
      <c r="A1229" s="24"/>
      <c r="B1229" s="17"/>
      <c r="C1229" s="42"/>
      <c r="D1229" s="30"/>
      <c r="E1229" s="17"/>
      <c r="F1229" s="42"/>
      <c r="G1229" s="24"/>
    </row>
    <row r="1230" spans="1:7" x14ac:dyDescent="0.35">
      <c r="A1230" s="24"/>
      <c r="B1230" s="17"/>
      <c r="C1230" s="42"/>
      <c r="D1230" s="30"/>
      <c r="E1230" s="17"/>
      <c r="F1230" s="42"/>
      <c r="G1230" s="24"/>
    </row>
    <row r="1231" spans="1:7" x14ac:dyDescent="0.35">
      <c r="A1231" s="24"/>
      <c r="B1231" s="17"/>
      <c r="C1231" s="42"/>
      <c r="D1231" s="30"/>
      <c r="E1231" s="17"/>
      <c r="F1231" s="42"/>
      <c r="G1231" s="24"/>
    </row>
    <row r="1232" spans="1:7" x14ac:dyDescent="0.35">
      <c r="A1232" s="24"/>
      <c r="B1232" s="17"/>
      <c r="C1232" s="42"/>
      <c r="D1232" s="30"/>
      <c r="E1232" s="17"/>
      <c r="F1232" s="42"/>
      <c r="G1232" s="24"/>
    </row>
    <row r="1233" spans="1:7" x14ac:dyDescent="0.35">
      <c r="A1233" s="24"/>
      <c r="B1233" s="17"/>
      <c r="C1233" s="42"/>
      <c r="D1233" s="30"/>
      <c r="E1233" s="17"/>
      <c r="F1233" s="42"/>
      <c r="G1233" s="24"/>
    </row>
    <row r="1234" spans="1:7" x14ac:dyDescent="0.35">
      <c r="A1234" s="24"/>
      <c r="B1234" s="17"/>
      <c r="C1234" s="42"/>
      <c r="D1234" s="30"/>
      <c r="E1234" s="17"/>
      <c r="F1234" s="42"/>
      <c r="G1234" s="24"/>
    </row>
    <row r="1235" spans="1:7" x14ac:dyDescent="0.35">
      <c r="A1235" s="24"/>
      <c r="B1235" s="17"/>
      <c r="C1235" s="42"/>
      <c r="D1235" s="30"/>
      <c r="E1235" s="17"/>
      <c r="F1235" s="42"/>
      <c r="G1235" s="24"/>
    </row>
    <row r="1236" spans="1:7" x14ac:dyDescent="0.35">
      <c r="A1236" s="24"/>
      <c r="B1236" s="17"/>
      <c r="C1236" s="42"/>
      <c r="D1236" s="30"/>
      <c r="E1236" s="17"/>
      <c r="F1236" s="42"/>
      <c r="G1236" s="24"/>
    </row>
    <row r="1237" spans="1:7" x14ac:dyDescent="0.35">
      <c r="A1237" s="24"/>
      <c r="B1237" s="17"/>
      <c r="C1237" s="42"/>
      <c r="D1237" s="30"/>
      <c r="E1237" s="17"/>
      <c r="F1237" s="42"/>
      <c r="G1237" s="24"/>
    </row>
    <row r="1238" spans="1:7" x14ac:dyDescent="0.35">
      <c r="A1238" s="24"/>
      <c r="B1238" s="17"/>
      <c r="C1238" s="42"/>
      <c r="D1238" s="30"/>
      <c r="E1238" s="17"/>
      <c r="F1238" s="42"/>
      <c r="G1238" s="24"/>
    </row>
    <row r="1239" spans="1:7" x14ac:dyDescent="0.35">
      <c r="A1239" s="24"/>
      <c r="B1239" s="17"/>
      <c r="C1239" s="42"/>
      <c r="D1239" s="30"/>
      <c r="E1239" s="17"/>
      <c r="F1239" s="42"/>
      <c r="G1239" s="24"/>
    </row>
    <row r="1240" spans="1:7" x14ac:dyDescent="0.35">
      <c r="A1240" s="24"/>
      <c r="B1240" s="17"/>
      <c r="C1240" s="42"/>
      <c r="D1240" s="30"/>
      <c r="E1240" s="17"/>
      <c r="F1240" s="42"/>
      <c r="G1240" s="24"/>
    </row>
    <row r="1241" spans="1:7" x14ac:dyDescent="0.35">
      <c r="A1241" s="24"/>
      <c r="B1241" s="17"/>
      <c r="C1241" s="42"/>
      <c r="D1241" s="30"/>
      <c r="E1241" s="17"/>
      <c r="F1241" s="42"/>
      <c r="G1241" s="24"/>
    </row>
    <row r="1242" spans="1:7" x14ac:dyDescent="0.35">
      <c r="A1242" s="24"/>
      <c r="B1242" s="17"/>
      <c r="C1242" s="42"/>
      <c r="D1242" s="30"/>
      <c r="E1242" s="17"/>
      <c r="F1242" s="42"/>
      <c r="G1242" s="24"/>
    </row>
    <row r="1243" spans="1:7" x14ac:dyDescent="0.35">
      <c r="A1243" s="24"/>
      <c r="B1243" s="17"/>
      <c r="C1243" s="42"/>
      <c r="D1243" s="30"/>
      <c r="E1243" s="17"/>
      <c r="F1243" s="42"/>
      <c r="G1243" s="24"/>
    </row>
    <row r="1244" spans="1:7" x14ac:dyDescent="0.35">
      <c r="A1244" s="24"/>
      <c r="B1244" s="17"/>
      <c r="C1244" s="42"/>
      <c r="D1244" s="30"/>
      <c r="E1244" s="17"/>
      <c r="F1244" s="42"/>
      <c r="G1244" s="24"/>
    </row>
    <row r="1245" spans="1:7" x14ac:dyDescent="0.35">
      <c r="A1245" s="24"/>
      <c r="B1245" s="17"/>
      <c r="C1245" s="42"/>
      <c r="D1245" s="30"/>
      <c r="E1245" s="17"/>
      <c r="F1245" s="42"/>
      <c r="G1245" s="24"/>
    </row>
    <row r="1246" spans="1:7" x14ac:dyDescent="0.35">
      <c r="A1246" s="24"/>
      <c r="B1246" s="17"/>
      <c r="C1246" s="42"/>
      <c r="D1246" s="30"/>
      <c r="E1246" s="17"/>
      <c r="F1246" s="42"/>
      <c r="G1246" s="24"/>
    </row>
    <row r="1247" spans="1:7" x14ac:dyDescent="0.35">
      <c r="A1247" s="24"/>
      <c r="B1247" s="17"/>
      <c r="C1247" s="42"/>
      <c r="D1247" s="30"/>
      <c r="E1247" s="17"/>
      <c r="F1247" s="42"/>
      <c r="G1247" s="24"/>
    </row>
    <row r="1248" spans="1:7" x14ac:dyDescent="0.35">
      <c r="A1248" s="24"/>
      <c r="B1248" s="17"/>
      <c r="C1248" s="42"/>
      <c r="D1248" s="30"/>
      <c r="E1248" s="17"/>
      <c r="F1248" s="42"/>
      <c r="G1248" s="24"/>
    </row>
    <row r="1249" spans="1:7" x14ac:dyDescent="0.35">
      <c r="A1249" s="24"/>
      <c r="B1249" s="17"/>
      <c r="C1249" s="42"/>
      <c r="D1249" s="30"/>
      <c r="E1249" s="17"/>
      <c r="F1249" s="42"/>
      <c r="G1249" s="24"/>
    </row>
    <row r="1250" spans="1:7" x14ac:dyDescent="0.35">
      <c r="A1250" s="24"/>
      <c r="B1250" s="17"/>
      <c r="C1250" s="42"/>
      <c r="D1250" s="30"/>
      <c r="E1250" s="17"/>
      <c r="F1250" s="42"/>
      <c r="G1250" s="24"/>
    </row>
    <row r="1251" spans="1:7" x14ac:dyDescent="0.35">
      <c r="A1251" s="24"/>
      <c r="B1251" s="17"/>
      <c r="C1251" s="42"/>
      <c r="D1251" s="30"/>
      <c r="E1251" s="17"/>
      <c r="F1251" s="42"/>
      <c r="G1251" s="24"/>
    </row>
    <row r="1252" spans="1:7" x14ac:dyDescent="0.35">
      <c r="A1252" s="24"/>
      <c r="B1252" s="17"/>
      <c r="C1252" s="42"/>
      <c r="D1252" s="30"/>
      <c r="E1252" s="17"/>
      <c r="F1252" s="42"/>
      <c r="G1252" s="24"/>
    </row>
    <row r="1253" spans="1:7" x14ac:dyDescent="0.35">
      <c r="A1253" s="24"/>
      <c r="B1253" s="17"/>
      <c r="C1253" s="42"/>
      <c r="D1253" s="30"/>
      <c r="E1253" s="17"/>
      <c r="F1253" s="42"/>
      <c r="G1253" s="24"/>
    </row>
    <row r="1254" spans="1:7" x14ac:dyDescent="0.35">
      <c r="A1254" s="24"/>
      <c r="B1254" s="17"/>
      <c r="C1254" s="42"/>
      <c r="D1254" s="30"/>
      <c r="E1254" s="17"/>
      <c r="F1254" s="42"/>
      <c r="G1254" s="24"/>
    </row>
    <row r="1255" spans="1:7" x14ac:dyDescent="0.35">
      <c r="A1255" s="24"/>
      <c r="B1255" s="17"/>
      <c r="C1255" s="42"/>
      <c r="D1255" s="30"/>
      <c r="E1255" s="17"/>
      <c r="F1255" s="42"/>
      <c r="G1255" s="24"/>
    </row>
    <row r="1256" spans="1:7" x14ac:dyDescent="0.35">
      <c r="A1256" s="24"/>
      <c r="B1256" s="17"/>
      <c r="C1256" s="42"/>
      <c r="D1256" s="30"/>
      <c r="E1256" s="17"/>
      <c r="F1256" s="42"/>
      <c r="G1256" s="24"/>
    </row>
    <row r="1257" spans="1:7" x14ac:dyDescent="0.35">
      <c r="A1257" s="24"/>
      <c r="B1257" s="17"/>
      <c r="C1257" s="42"/>
      <c r="D1257" s="30"/>
      <c r="E1257" s="17"/>
      <c r="F1257" s="42"/>
      <c r="G1257" s="24"/>
    </row>
    <row r="1258" spans="1:7" x14ac:dyDescent="0.35">
      <c r="A1258" s="24"/>
      <c r="B1258" s="17"/>
      <c r="C1258" s="42"/>
      <c r="D1258" s="30"/>
      <c r="E1258" s="17"/>
      <c r="F1258" s="42"/>
      <c r="G1258" s="24"/>
    </row>
    <row r="1259" spans="1:7" x14ac:dyDescent="0.35">
      <c r="A1259" s="24"/>
      <c r="B1259" s="17"/>
      <c r="C1259" s="42"/>
      <c r="D1259" s="30"/>
      <c r="E1259" s="17"/>
      <c r="F1259" s="42"/>
      <c r="G1259" s="24"/>
    </row>
    <row r="1260" spans="1:7" x14ac:dyDescent="0.35">
      <c r="A1260" s="24"/>
      <c r="B1260" s="17"/>
      <c r="C1260" s="42"/>
      <c r="D1260" s="30"/>
      <c r="E1260" s="17"/>
      <c r="F1260" s="42"/>
      <c r="G1260" s="24"/>
    </row>
    <row r="1261" spans="1:7" x14ac:dyDescent="0.35">
      <c r="A1261" s="24"/>
      <c r="B1261" s="17"/>
      <c r="C1261" s="42"/>
      <c r="D1261" s="30"/>
      <c r="E1261" s="17"/>
      <c r="F1261" s="42"/>
      <c r="G1261" s="24"/>
    </row>
    <row r="1262" spans="1:7" x14ac:dyDescent="0.35">
      <c r="A1262" s="24"/>
      <c r="B1262" s="17"/>
      <c r="C1262" s="42"/>
      <c r="D1262" s="30"/>
      <c r="E1262" s="17"/>
      <c r="F1262" s="42"/>
      <c r="G1262" s="24"/>
    </row>
    <row r="1263" spans="1:7" x14ac:dyDescent="0.35">
      <c r="A1263" s="24"/>
      <c r="B1263" s="17"/>
      <c r="C1263" s="42"/>
      <c r="D1263" s="30"/>
      <c r="E1263" s="17"/>
      <c r="F1263" s="42"/>
      <c r="G1263" s="24"/>
    </row>
    <row r="1264" spans="1:7" x14ac:dyDescent="0.35">
      <c r="A1264" s="24"/>
      <c r="B1264" s="17"/>
      <c r="C1264" s="42"/>
      <c r="D1264" s="30"/>
      <c r="E1264" s="17"/>
      <c r="F1264" s="42"/>
      <c r="G1264" s="24"/>
    </row>
    <row r="1265" spans="1:7" x14ac:dyDescent="0.35">
      <c r="A1265" s="24"/>
      <c r="B1265" s="17"/>
      <c r="C1265" s="42"/>
      <c r="D1265" s="30"/>
      <c r="E1265" s="17"/>
      <c r="F1265" s="42"/>
      <c r="G1265" s="24"/>
    </row>
    <row r="1266" spans="1:7" x14ac:dyDescent="0.35">
      <c r="A1266" s="24"/>
      <c r="B1266" s="17"/>
      <c r="C1266" s="42"/>
      <c r="D1266" s="30"/>
      <c r="E1266" s="17"/>
      <c r="F1266" s="42"/>
      <c r="G1266" s="24"/>
    </row>
    <row r="1267" spans="1:7" x14ac:dyDescent="0.35">
      <c r="A1267" s="24"/>
      <c r="B1267" s="17"/>
      <c r="C1267" s="42"/>
      <c r="D1267" s="30"/>
      <c r="E1267" s="17"/>
      <c r="F1267" s="42"/>
      <c r="G1267" s="24"/>
    </row>
    <row r="1268" spans="1:7" x14ac:dyDescent="0.35">
      <c r="A1268" s="24"/>
      <c r="B1268" s="17"/>
      <c r="C1268" s="42"/>
      <c r="D1268" s="30"/>
      <c r="E1268" s="17"/>
      <c r="F1268" s="42"/>
      <c r="G1268" s="24"/>
    </row>
    <row r="1269" spans="1:7" x14ac:dyDescent="0.35">
      <c r="A1269" s="24"/>
      <c r="B1269" s="17"/>
      <c r="C1269" s="42"/>
      <c r="D1269" s="30"/>
      <c r="E1269" s="17"/>
      <c r="F1269" s="42"/>
      <c r="G1269" s="24"/>
    </row>
    <row r="1270" spans="1:7" x14ac:dyDescent="0.35">
      <c r="A1270" s="24"/>
      <c r="B1270" s="17"/>
      <c r="C1270" s="42"/>
      <c r="D1270" s="30"/>
      <c r="E1270" s="17"/>
      <c r="F1270" s="42"/>
      <c r="G1270" s="24"/>
    </row>
    <row r="1271" spans="1:7" x14ac:dyDescent="0.35">
      <c r="A1271" s="24"/>
      <c r="B1271" s="17"/>
      <c r="C1271" s="42"/>
      <c r="D1271" s="30"/>
      <c r="E1271" s="17"/>
      <c r="F1271" s="42"/>
      <c r="G1271" s="24"/>
    </row>
    <row r="1272" spans="1:7" x14ac:dyDescent="0.35">
      <c r="A1272" s="24"/>
      <c r="B1272" s="17"/>
      <c r="C1272" s="42"/>
      <c r="D1272" s="30"/>
      <c r="E1272" s="17"/>
      <c r="F1272" s="42"/>
      <c r="G1272" s="24"/>
    </row>
    <row r="1273" spans="1:7" x14ac:dyDescent="0.35">
      <c r="A1273" s="24"/>
      <c r="B1273" s="17"/>
      <c r="C1273" s="42"/>
      <c r="D1273" s="30"/>
      <c r="E1273" s="17"/>
      <c r="F1273" s="42"/>
      <c r="G1273" s="24"/>
    </row>
    <row r="1274" spans="1:7" x14ac:dyDescent="0.35">
      <c r="A1274" s="24"/>
      <c r="B1274" s="17"/>
      <c r="C1274" s="42"/>
      <c r="D1274" s="30"/>
      <c r="E1274" s="17"/>
      <c r="F1274" s="42"/>
      <c r="G1274" s="24"/>
    </row>
    <row r="1275" spans="1:7" x14ac:dyDescent="0.35">
      <c r="A1275" s="24"/>
      <c r="B1275" s="17"/>
      <c r="C1275" s="42"/>
      <c r="D1275" s="30"/>
      <c r="E1275" s="17"/>
      <c r="F1275" s="42"/>
      <c r="G1275" s="24"/>
    </row>
    <row r="1276" spans="1:7" x14ac:dyDescent="0.35">
      <c r="A1276" s="24"/>
      <c r="B1276" s="17"/>
      <c r="C1276" s="42"/>
      <c r="D1276" s="30"/>
      <c r="E1276" s="17"/>
      <c r="F1276" s="42"/>
      <c r="G1276" s="24"/>
    </row>
    <row r="1277" spans="1:7" x14ac:dyDescent="0.35">
      <c r="A1277" s="24"/>
      <c r="B1277" s="17"/>
      <c r="C1277" s="42"/>
      <c r="D1277" s="30"/>
      <c r="E1277" s="17"/>
      <c r="F1277" s="42"/>
      <c r="G1277" s="24"/>
    </row>
    <row r="1278" spans="1:7" x14ac:dyDescent="0.35">
      <c r="A1278" s="24"/>
      <c r="B1278" s="17"/>
      <c r="C1278" s="42"/>
      <c r="D1278" s="30"/>
      <c r="E1278" s="17"/>
      <c r="F1278" s="42"/>
      <c r="G1278" s="24"/>
    </row>
    <row r="1279" spans="1:7" x14ac:dyDescent="0.35">
      <c r="A1279" s="24"/>
      <c r="B1279" s="17"/>
      <c r="C1279" s="42"/>
      <c r="D1279" s="30"/>
      <c r="E1279" s="17"/>
      <c r="F1279" s="42"/>
      <c r="G1279" s="24"/>
    </row>
    <row r="1280" spans="1:7" x14ac:dyDescent="0.35">
      <c r="A1280" s="24"/>
      <c r="B1280" s="17"/>
      <c r="C1280" s="42"/>
      <c r="D1280" s="30"/>
      <c r="E1280" s="17"/>
      <c r="F1280" s="42"/>
      <c r="G1280" s="24"/>
    </row>
    <row r="1281" spans="1:7" x14ac:dyDescent="0.35">
      <c r="A1281" s="24"/>
      <c r="B1281" s="17"/>
      <c r="C1281" s="42"/>
      <c r="D1281" s="30"/>
      <c r="E1281" s="17"/>
      <c r="F1281" s="42"/>
      <c r="G1281" s="24"/>
    </row>
    <row r="1282" spans="1:7" x14ac:dyDescent="0.35">
      <c r="A1282" s="24"/>
      <c r="B1282" s="17"/>
      <c r="C1282" s="42"/>
      <c r="D1282" s="30"/>
      <c r="E1282" s="17"/>
      <c r="F1282" s="42"/>
      <c r="G1282" s="24"/>
    </row>
    <row r="1283" spans="1:7" x14ac:dyDescent="0.35">
      <c r="A1283" s="24"/>
      <c r="B1283" s="17"/>
      <c r="C1283" s="42"/>
      <c r="D1283" s="30"/>
      <c r="E1283" s="17"/>
      <c r="F1283" s="42"/>
      <c r="G1283" s="24"/>
    </row>
    <row r="1284" spans="1:7" x14ac:dyDescent="0.35">
      <c r="A1284" s="24"/>
      <c r="B1284" s="17"/>
      <c r="C1284" s="42"/>
      <c r="D1284" s="30"/>
      <c r="E1284" s="17"/>
      <c r="F1284" s="42"/>
      <c r="G1284" s="24"/>
    </row>
    <row r="1285" spans="1:7" x14ac:dyDescent="0.35">
      <c r="A1285" s="24"/>
      <c r="B1285" s="17"/>
      <c r="C1285" s="42"/>
      <c r="D1285" s="30"/>
      <c r="E1285" s="17"/>
      <c r="F1285" s="42"/>
      <c r="G1285" s="24"/>
    </row>
    <row r="1286" spans="1:7" x14ac:dyDescent="0.35">
      <c r="A1286" s="24"/>
      <c r="B1286" s="17"/>
      <c r="C1286" s="42"/>
      <c r="D1286" s="30"/>
      <c r="E1286" s="17"/>
      <c r="F1286" s="42"/>
      <c r="G1286" s="24"/>
    </row>
    <row r="1287" spans="1:7" x14ac:dyDescent="0.35">
      <c r="A1287" s="24"/>
      <c r="B1287" s="17"/>
      <c r="C1287" s="42"/>
      <c r="D1287" s="30"/>
      <c r="E1287" s="17"/>
      <c r="F1287" s="42"/>
      <c r="G1287" s="24"/>
    </row>
    <row r="1288" spans="1:7" x14ac:dyDescent="0.35">
      <c r="A1288" s="24"/>
      <c r="B1288" s="17"/>
      <c r="C1288" s="42"/>
      <c r="D1288" s="30"/>
      <c r="E1288" s="17"/>
      <c r="F1288" s="42"/>
      <c r="G1288" s="24"/>
    </row>
    <row r="1289" spans="1:7" x14ac:dyDescent="0.35">
      <c r="A1289" s="24"/>
      <c r="B1289" s="17"/>
      <c r="C1289" s="42"/>
      <c r="D1289" s="30"/>
      <c r="E1289" s="17"/>
      <c r="F1289" s="42"/>
      <c r="G1289" s="24"/>
    </row>
    <row r="1290" spans="1:7" x14ac:dyDescent="0.35">
      <c r="A1290" s="24"/>
      <c r="B1290" s="17"/>
      <c r="C1290" s="42"/>
      <c r="D1290" s="30"/>
      <c r="E1290" s="17"/>
      <c r="F1290" s="42"/>
      <c r="G1290" s="24"/>
    </row>
    <row r="1291" spans="1:7" x14ac:dyDescent="0.35">
      <c r="A1291" s="24"/>
      <c r="B1291" s="17"/>
      <c r="C1291" s="42"/>
      <c r="D1291" s="30"/>
      <c r="E1291" s="17"/>
      <c r="F1291" s="42"/>
      <c r="G1291" s="24"/>
    </row>
    <row r="1292" spans="1:7" x14ac:dyDescent="0.35">
      <c r="A1292" s="24"/>
      <c r="B1292" s="17"/>
      <c r="C1292" s="42"/>
      <c r="D1292" s="30"/>
      <c r="E1292" s="17"/>
      <c r="F1292" s="42"/>
      <c r="G1292" s="24"/>
    </row>
    <row r="1293" spans="1:7" x14ac:dyDescent="0.35">
      <c r="A1293" s="24"/>
      <c r="B1293" s="17"/>
      <c r="C1293" s="42"/>
      <c r="D1293" s="30"/>
      <c r="E1293" s="17"/>
      <c r="F1293" s="42"/>
      <c r="G1293" s="24"/>
    </row>
    <row r="1294" spans="1:7" x14ac:dyDescent="0.35">
      <c r="A1294" s="24"/>
      <c r="B1294" s="17"/>
      <c r="C1294" s="42"/>
      <c r="D1294" s="30"/>
      <c r="E1294" s="17"/>
      <c r="F1294" s="42"/>
      <c r="G1294" s="24"/>
    </row>
    <row r="1295" spans="1:7" x14ac:dyDescent="0.35">
      <c r="A1295" s="24"/>
      <c r="B1295" s="17"/>
      <c r="C1295" s="42"/>
      <c r="D1295" s="30"/>
      <c r="E1295" s="17"/>
      <c r="F1295" s="42"/>
      <c r="G1295" s="24"/>
    </row>
    <row r="1296" spans="1:7" x14ac:dyDescent="0.35">
      <c r="A1296" s="24"/>
      <c r="B1296" s="17"/>
      <c r="C1296" s="42"/>
      <c r="D1296" s="30"/>
      <c r="E1296" s="17"/>
      <c r="F1296" s="42"/>
      <c r="G1296" s="24"/>
    </row>
    <row r="1297" spans="1:7" x14ac:dyDescent="0.35">
      <c r="A1297" s="24"/>
      <c r="B1297" s="17"/>
      <c r="C1297" s="42"/>
      <c r="D1297" s="30"/>
      <c r="E1297" s="17"/>
      <c r="F1297" s="42"/>
      <c r="G1297" s="24"/>
    </row>
    <row r="1298" spans="1:7" x14ac:dyDescent="0.35">
      <c r="A1298" s="24"/>
      <c r="B1298" s="17"/>
      <c r="C1298" s="42"/>
      <c r="D1298" s="30"/>
      <c r="E1298" s="17"/>
      <c r="F1298" s="42"/>
      <c r="G1298" s="24"/>
    </row>
    <row r="1299" spans="1:7" x14ac:dyDescent="0.35">
      <c r="A1299" s="24"/>
      <c r="B1299" s="17"/>
      <c r="C1299" s="42"/>
      <c r="D1299" s="30"/>
      <c r="E1299" s="17"/>
      <c r="F1299" s="42"/>
      <c r="G1299" s="24"/>
    </row>
    <row r="1300" spans="1:7" x14ac:dyDescent="0.35">
      <c r="A1300" s="24"/>
      <c r="B1300" s="17"/>
      <c r="C1300" s="42"/>
      <c r="D1300" s="30"/>
      <c r="E1300" s="17"/>
      <c r="F1300" s="42"/>
      <c r="G1300" s="24"/>
    </row>
    <row r="1301" spans="1:7" x14ac:dyDescent="0.35">
      <c r="A1301" s="24"/>
      <c r="B1301" s="17"/>
      <c r="C1301" s="42"/>
      <c r="D1301" s="30"/>
      <c r="E1301" s="17"/>
      <c r="F1301" s="42"/>
      <c r="G1301" s="24"/>
    </row>
    <row r="1302" spans="1:7" x14ac:dyDescent="0.35">
      <c r="A1302" s="24"/>
      <c r="B1302" s="17"/>
      <c r="C1302" s="42"/>
      <c r="D1302" s="30"/>
      <c r="E1302" s="17"/>
      <c r="F1302" s="42"/>
      <c r="G1302" s="24"/>
    </row>
    <row r="1303" spans="1:7" x14ac:dyDescent="0.35">
      <c r="A1303" s="24"/>
      <c r="B1303" s="17"/>
      <c r="C1303" s="42"/>
      <c r="D1303" s="30"/>
      <c r="E1303" s="17"/>
      <c r="F1303" s="42"/>
      <c r="G1303" s="24"/>
    </row>
    <row r="1304" spans="1:7" x14ac:dyDescent="0.35">
      <c r="A1304" s="24"/>
      <c r="B1304" s="17"/>
      <c r="C1304" s="42"/>
      <c r="D1304" s="30"/>
      <c r="E1304" s="17"/>
      <c r="F1304" s="42"/>
      <c r="G1304" s="24"/>
    </row>
    <row r="1305" spans="1:7" x14ac:dyDescent="0.35">
      <c r="A1305" s="24"/>
      <c r="B1305" s="17"/>
      <c r="C1305" s="42"/>
      <c r="D1305" s="30"/>
      <c r="E1305" s="17"/>
      <c r="F1305" s="42"/>
      <c r="G1305" s="24"/>
    </row>
    <row r="1306" spans="1:7" x14ac:dyDescent="0.35">
      <c r="A1306" s="24"/>
      <c r="B1306" s="17"/>
      <c r="C1306" s="42"/>
      <c r="D1306" s="30"/>
      <c r="E1306" s="17"/>
      <c r="F1306" s="42"/>
      <c r="G1306" s="24"/>
    </row>
    <row r="1307" spans="1:7" x14ac:dyDescent="0.35">
      <c r="A1307" s="24"/>
      <c r="B1307" s="17"/>
      <c r="C1307" s="42"/>
      <c r="D1307" s="30"/>
      <c r="E1307" s="17"/>
      <c r="F1307" s="42"/>
      <c r="G1307" s="24"/>
    </row>
    <row r="1308" spans="1:7" x14ac:dyDescent="0.35">
      <c r="A1308" s="24"/>
      <c r="B1308" s="17"/>
      <c r="C1308" s="42"/>
      <c r="D1308" s="30"/>
      <c r="E1308" s="17"/>
      <c r="F1308" s="42"/>
      <c r="G1308" s="24"/>
    </row>
    <row r="1309" spans="1:7" x14ac:dyDescent="0.35">
      <c r="A1309" s="24"/>
      <c r="B1309" s="17"/>
      <c r="C1309" s="42"/>
      <c r="D1309" s="30"/>
      <c r="E1309" s="17"/>
      <c r="F1309" s="42"/>
      <c r="G1309" s="24"/>
    </row>
    <row r="1310" spans="1:7" x14ac:dyDescent="0.35">
      <c r="A1310" s="24"/>
      <c r="B1310" s="17"/>
      <c r="C1310" s="42"/>
      <c r="D1310" s="30"/>
      <c r="E1310" s="17"/>
      <c r="F1310" s="42"/>
      <c r="G1310" s="24"/>
    </row>
    <row r="1311" spans="1:7" x14ac:dyDescent="0.35">
      <c r="A1311" s="24"/>
      <c r="B1311" s="17"/>
      <c r="C1311" s="42"/>
      <c r="D1311" s="30"/>
      <c r="E1311" s="17"/>
      <c r="F1311" s="42"/>
      <c r="G1311" s="24"/>
    </row>
    <row r="1312" spans="1:7" x14ac:dyDescent="0.35">
      <c r="A1312" s="24"/>
      <c r="B1312" s="17"/>
      <c r="C1312" s="42"/>
      <c r="D1312" s="30"/>
      <c r="E1312" s="17"/>
      <c r="F1312" s="42"/>
      <c r="G1312" s="24"/>
    </row>
    <row r="1313" spans="1:7" x14ac:dyDescent="0.35">
      <c r="A1313" s="24"/>
      <c r="B1313" s="17"/>
      <c r="C1313" s="42"/>
      <c r="D1313" s="30"/>
      <c r="E1313" s="17"/>
      <c r="F1313" s="42"/>
      <c r="G1313" s="24"/>
    </row>
    <row r="1314" spans="1:7" x14ac:dyDescent="0.35">
      <c r="A1314" s="24"/>
      <c r="B1314" s="17"/>
      <c r="C1314" s="42"/>
      <c r="D1314" s="30"/>
      <c r="E1314" s="17"/>
      <c r="F1314" s="42"/>
      <c r="G1314" s="24"/>
    </row>
    <row r="1315" spans="1:7" x14ac:dyDescent="0.35">
      <c r="A1315" s="24"/>
      <c r="B1315" s="17"/>
      <c r="C1315" s="42"/>
      <c r="D1315" s="30"/>
      <c r="E1315" s="17"/>
      <c r="F1315" s="42"/>
      <c r="G1315" s="24"/>
    </row>
    <row r="1316" spans="1:7" x14ac:dyDescent="0.35">
      <c r="A1316" s="24"/>
      <c r="B1316" s="17"/>
      <c r="C1316" s="42"/>
      <c r="D1316" s="30"/>
      <c r="E1316" s="17"/>
      <c r="F1316" s="42"/>
      <c r="G1316" s="24"/>
    </row>
    <row r="1317" spans="1:7" x14ac:dyDescent="0.35">
      <c r="A1317" s="24"/>
      <c r="B1317" s="17"/>
      <c r="C1317" s="42"/>
      <c r="D1317" s="30"/>
      <c r="E1317" s="17"/>
      <c r="F1317" s="42"/>
      <c r="G1317" s="24"/>
    </row>
    <row r="1318" spans="1:7" x14ac:dyDescent="0.35">
      <c r="A1318" s="24"/>
      <c r="B1318" s="17"/>
      <c r="C1318" s="42"/>
      <c r="D1318" s="30"/>
      <c r="E1318" s="17"/>
      <c r="F1318" s="42"/>
      <c r="G1318" s="24"/>
    </row>
    <row r="1319" spans="1:7" x14ac:dyDescent="0.35">
      <c r="A1319" s="24"/>
      <c r="B1319" s="17"/>
      <c r="C1319" s="42"/>
      <c r="D1319" s="30"/>
      <c r="E1319" s="17"/>
      <c r="F1319" s="42"/>
      <c r="G1319" s="24"/>
    </row>
    <row r="1320" spans="1:7" x14ac:dyDescent="0.35">
      <c r="A1320" s="24"/>
      <c r="B1320" s="17"/>
      <c r="C1320" s="42"/>
      <c r="D1320" s="30"/>
      <c r="E1320" s="17"/>
      <c r="F1320" s="42"/>
      <c r="G1320" s="24"/>
    </row>
    <row r="1321" spans="1:7" x14ac:dyDescent="0.35">
      <c r="A1321" s="24"/>
      <c r="B1321" s="17"/>
      <c r="C1321" s="42"/>
      <c r="D1321" s="30"/>
      <c r="E1321" s="17"/>
      <c r="F1321" s="42"/>
      <c r="G1321" s="24"/>
    </row>
    <row r="1322" spans="1:7" x14ac:dyDescent="0.35">
      <c r="A1322" s="24"/>
      <c r="B1322" s="17"/>
      <c r="C1322" s="42"/>
      <c r="D1322" s="30"/>
      <c r="E1322" s="17"/>
      <c r="F1322" s="42"/>
      <c r="G1322" s="24"/>
    </row>
    <row r="1323" spans="1:7" x14ac:dyDescent="0.35">
      <c r="A1323" s="24"/>
      <c r="B1323" s="17"/>
      <c r="C1323" s="42"/>
      <c r="D1323" s="30"/>
      <c r="E1323" s="17"/>
      <c r="F1323" s="42"/>
      <c r="G1323" s="24"/>
    </row>
    <row r="1324" spans="1:7" x14ac:dyDescent="0.35">
      <c r="A1324" s="24"/>
      <c r="B1324" s="17"/>
      <c r="C1324" s="42"/>
      <c r="D1324" s="30"/>
      <c r="E1324" s="17"/>
      <c r="F1324" s="42"/>
      <c r="G1324" s="24"/>
    </row>
    <row r="1325" spans="1:7" x14ac:dyDescent="0.35">
      <c r="A1325" s="24"/>
      <c r="B1325" s="17"/>
      <c r="C1325" s="42"/>
      <c r="D1325" s="30"/>
      <c r="E1325" s="17"/>
      <c r="F1325" s="42"/>
      <c r="G1325" s="24"/>
    </row>
    <row r="1326" spans="1:7" x14ac:dyDescent="0.35">
      <c r="A1326" s="24"/>
      <c r="B1326" s="17"/>
      <c r="C1326" s="42"/>
      <c r="D1326" s="30"/>
      <c r="E1326" s="17"/>
      <c r="F1326" s="42"/>
      <c r="G1326" s="24"/>
    </row>
    <row r="1327" spans="1:7" x14ac:dyDescent="0.35">
      <c r="A1327" s="24"/>
      <c r="B1327" s="17"/>
      <c r="C1327" s="42"/>
      <c r="D1327" s="30"/>
      <c r="E1327" s="17"/>
      <c r="F1327" s="42"/>
      <c r="G1327" s="24"/>
    </row>
    <row r="1328" spans="1:7" x14ac:dyDescent="0.35">
      <c r="A1328" s="24"/>
      <c r="B1328" s="17"/>
      <c r="C1328" s="42"/>
      <c r="D1328" s="30"/>
      <c r="E1328" s="17"/>
      <c r="F1328" s="42"/>
      <c r="G1328" s="24"/>
    </row>
    <row r="1329" spans="1:7" x14ac:dyDescent="0.35">
      <c r="A1329" s="24"/>
      <c r="B1329" s="17"/>
      <c r="C1329" s="42"/>
      <c r="D1329" s="30"/>
      <c r="E1329" s="17"/>
      <c r="F1329" s="42"/>
      <c r="G1329" s="24"/>
    </row>
    <row r="1330" spans="1:7" x14ac:dyDescent="0.35">
      <c r="A1330" s="24"/>
      <c r="B1330" s="17"/>
      <c r="C1330" s="42"/>
      <c r="D1330" s="30"/>
      <c r="E1330" s="17"/>
      <c r="F1330" s="42"/>
      <c r="G1330" s="24"/>
    </row>
    <row r="1331" spans="1:7" x14ac:dyDescent="0.35">
      <c r="A1331" s="24"/>
      <c r="B1331" s="17"/>
      <c r="C1331" s="42"/>
      <c r="D1331" s="30"/>
      <c r="E1331" s="17"/>
      <c r="F1331" s="42"/>
      <c r="G1331" s="24"/>
    </row>
    <row r="1332" spans="1:7" x14ac:dyDescent="0.35">
      <c r="A1332" s="24"/>
      <c r="B1332" s="17"/>
      <c r="C1332" s="42"/>
      <c r="D1332" s="30"/>
      <c r="E1332" s="17"/>
      <c r="F1332" s="42"/>
      <c r="G1332" s="24"/>
    </row>
    <row r="1333" spans="1:7" x14ac:dyDescent="0.35">
      <c r="A1333" s="24"/>
      <c r="B1333" s="17"/>
      <c r="C1333" s="42"/>
      <c r="D1333" s="30"/>
      <c r="E1333" s="17"/>
      <c r="F1333" s="42"/>
      <c r="G1333" s="24"/>
    </row>
    <row r="1334" spans="1:7" x14ac:dyDescent="0.35">
      <c r="A1334" s="24"/>
      <c r="B1334" s="17"/>
      <c r="C1334" s="42"/>
      <c r="D1334" s="30"/>
      <c r="E1334" s="17"/>
      <c r="F1334" s="42"/>
      <c r="G1334" s="24"/>
    </row>
    <row r="1335" spans="1:7" x14ac:dyDescent="0.35">
      <c r="A1335" s="24"/>
      <c r="B1335" s="17"/>
      <c r="C1335" s="42"/>
      <c r="D1335" s="30"/>
      <c r="E1335" s="17"/>
      <c r="F1335" s="42"/>
      <c r="G1335" s="24"/>
    </row>
    <row r="1336" spans="1:7" x14ac:dyDescent="0.35">
      <c r="A1336" s="24"/>
      <c r="B1336" s="17"/>
      <c r="C1336" s="42"/>
      <c r="D1336" s="30"/>
      <c r="E1336" s="17"/>
      <c r="F1336" s="42"/>
      <c r="G1336" s="24"/>
    </row>
    <row r="1337" spans="1:7" x14ac:dyDescent="0.35">
      <c r="A1337" s="24"/>
      <c r="B1337" s="17"/>
      <c r="C1337" s="42"/>
      <c r="D1337" s="30"/>
      <c r="E1337" s="17"/>
      <c r="F1337" s="42"/>
      <c r="G1337" s="24"/>
    </row>
    <row r="1338" spans="1:7" x14ac:dyDescent="0.35">
      <c r="A1338" s="24"/>
      <c r="B1338" s="17"/>
      <c r="C1338" s="42"/>
      <c r="D1338" s="30"/>
      <c r="E1338" s="17"/>
      <c r="F1338" s="42"/>
      <c r="G1338" s="24"/>
    </row>
    <row r="1339" spans="1:7" x14ac:dyDescent="0.35">
      <c r="A1339" s="24"/>
      <c r="B1339" s="17"/>
      <c r="C1339" s="42"/>
      <c r="D1339" s="30"/>
      <c r="E1339" s="17"/>
      <c r="F1339" s="42"/>
      <c r="G1339" s="24"/>
    </row>
    <row r="1340" spans="1:7" x14ac:dyDescent="0.35">
      <c r="A1340" s="24"/>
      <c r="B1340" s="17"/>
      <c r="C1340" s="42"/>
      <c r="D1340" s="30"/>
      <c r="E1340" s="17"/>
      <c r="F1340" s="42"/>
      <c r="G1340" s="24"/>
    </row>
    <row r="1341" spans="1:7" x14ac:dyDescent="0.35">
      <c r="A1341" s="24"/>
      <c r="B1341" s="17"/>
      <c r="C1341" s="42"/>
      <c r="D1341" s="30"/>
      <c r="E1341" s="17"/>
      <c r="F1341" s="42"/>
      <c r="G1341" s="24"/>
    </row>
    <row r="1342" spans="1:7" x14ac:dyDescent="0.35">
      <c r="A1342" s="24"/>
      <c r="B1342" s="17"/>
      <c r="C1342" s="42"/>
      <c r="D1342" s="30"/>
      <c r="E1342" s="17"/>
      <c r="F1342" s="42"/>
      <c r="G1342" s="24"/>
    </row>
    <row r="1343" spans="1:7" x14ac:dyDescent="0.35">
      <c r="A1343" s="24"/>
      <c r="B1343" s="17"/>
      <c r="C1343" s="42"/>
      <c r="D1343" s="30"/>
      <c r="E1343" s="17"/>
      <c r="F1343" s="42"/>
      <c r="G1343" s="24"/>
    </row>
    <row r="1344" spans="1:7" x14ac:dyDescent="0.35">
      <c r="A1344" s="24"/>
      <c r="B1344" s="17"/>
      <c r="C1344" s="42"/>
      <c r="D1344" s="30"/>
      <c r="E1344" s="17"/>
      <c r="F1344" s="42"/>
      <c r="G1344" s="24"/>
    </row>
    <row r="1345" spans="1:7" x14ac:dyDescent="0.35">
      <c r="A1345" s="24"/>
      <c r="B1345" s="17"/>
      <c r="C1345" s="42"/>
      <c r="D1345" s="30"/>
      <c r="E1345" s="17"/>
      <c r="F1345" s="42"/>
      <c r="G1345" s="24"/>
    </row>
    <row r="1346" spans="1:7" x14ac:dyDescent="0.35">
      <c r="A1346" s="24"/>
      <c r="B1346" s="17"/>
      <c r="C1346" s="42"/>
      <c r="D1346" s="30"/>
      <c r="E1346" s="17"/>
      <c r="F1346" s="42"/>
      <c r="G1346" s="24"/>
    </row>
    <row r="1347" spans="1:7" x14ac:dyDescent="0.35">
      <c r="A1347" s="24"/>
      <c r="B1347" s="17"/>
      <c r="C1347" s="42"/>
      <c r="D1347" s="30"/>
      <c r="E1347" s="17"/>
      <c r="F1347" s="42"/>
      <c r="G1347" s="24"/>
    </row>
    <row r="1348" spans="1:7" x14ac:dyDescent="0.35">
      <c r="A1348" s="24"/>
      <c r="B1348" s="17"/>
      <c r="C1348" s="42"/>
      <c r="D1348" s="30"/>
      <c r="E1348" s="17"/>
      <c r="F1348" s="42"/>
      <c r="G1348" s="24"/>
    </row>
    <row r="1349" spans="1:7" x14ac:dyDescent="0.35">
      <c r="A1349" s="24"/>
      <c r="B1349" s="17"/>
      <c r="C1349" s="42"/>
      <c r="D1349" s="30"/>
      <c r="E1349" s="17"/>
      <c r="F1349" s="42"/>
      <c r="G1349" s="24"/>
    </row>
    <row r="1350" spans="1:7" x14ac:dyDescent="0.35">
      <c r="A1350" s="24"/>
      <c r="B1350" s="17"/>
      <c r="C1350" s="42"/>
      <c r="D1350" s="30"/>
      <c r="E1350" s="17"/>
      <c r="F1350" s="42"/>
      <c r="G1350" s="24"/>
    </row>
    <row r="1351" spans="1:7" x14ac:dyDescent="0.35">
      <c r="A1351" s="24"/>
      <c r="B1351" s="17"/>
      <c r="C1351" s="42"/>
      <c r="D1351" s="30"/>
      <c r="E1351" s="17"/>
      <c r="F1351" s="42"/>
      <c r="G1351" s="24"/>
    </row>
    <row r="1352" spans="1:7" x14ac:dyDescent="0.35">
      <c r="A1352" s="24"/>
      <c r="B1352" s="17"/>
      <c r="C1352" s="42"/>
      <c r="D1352" s="30"/>
      <c r="E1352" s="17"/>
      <c r="F1352" s="42"/>
      <c r="G1352" s="24"/>
    </row>
    <row r="1353" spans="1:7" x14ac:dyDescent="0.35">
      <c r="A1353" s="24"/>
      <c r="B1353" s="17"/>
      <c r="C1353" s="42"/>
      <c r="D1353" s="30"/>
      <c r="E1353" s="17"/>
      <c r="F1353" s="42"/>
      <c r="G1353" s="24"/>
    </row>
    <row r="1354" spans="1:7" x14ac:dyDescent="0.35">
      <c r="A1354" s="24"/>
      <c r="B1354" s="17"/>
      <c r="C1354" s="42"/>
      <c r="D1354" s="30"/>
      <c r="E1354" s="17"/>
      <c r="F1354" s="42"/>
      <c r="G1354" s="24"/>
    </row>
    <row r="1355" spans="1:7" x14ac:dyDescent="0.35">
      <c r="A1355" s="24"/>
      <c r="B1355" s="17"/>
      <c r="C1355" s="42"/>
      <c r="D1355" s="30"/>
      <c r="E1355" s="17"/>
      <c r="F1355" s="42"/>
      <c r="G1355" s="24"/>
    </row>
    <row r="1356" spans="1:7" x14ac:dyDescent="0.35">
      <c r="A1356" s="24"/>
      <c r="B1356" s="17"/>
      <c r="C1356" s="42"/>
      <c r="D1356" s="30"/>
      <c r="E1356" s="17"/>
      <c r="F1356" s="42"/>
      <c r="G1356" s="24"/>
    </row>
    <row r="1357" spans="1:7" x14ac:dyDescent="0.35">
      <c r="A1357" s="24"/>
      <c r="B1357" s="17"/>
      <c r="C1357" s="42"/>
      <c r="D1357" s="30"/>
      <c r="E1357" s="17"/>
      <c r="F1357" s="42"/>
      <c r="G1357" s="24"/>
    </row>
    <row r="1358" spans="1:7" x14ac:dyDescent="0.35">
      <c r="A1358" s="24"/>
      <c r="B1358" s="17"/>
      <c r="C1358" s="42"/>
      <c r="D1358" s="30"/>
      <c r="E1358" s="17"/>
      <c r="F1358" s="42"/>
      <c r="G1358" s="24"/>
    </row>
    <row r="1359" spans="1:7" x14ac:dyDescent="0.35">
      <c r="A1359" s="24"/>
      <c r="B1359" s="17"/>
      <c r="C1359" s="42"/>
      <c r="D1359" s="30"/>
      <c r="E1359" s="17"/>
      <c r="F1359" s="42"/>
      <c r="G1359" s="24"/>
    </row>
    <row r="1360" spans="1:7" x14ac:dyDescent="0.35">
      <c r="A1360" s="24"/>
      <c r="B1360" s="17"/>
      <c r="C1360" s="42"/>
      <c r="D1360" s="30"/>
      <c r="E1360" s="17"/>
      <c r="F1360" s="42"/>
      <c r="G1360" s="24"/>
    </row>
    <row r="1361" spans="1:7" x14ac:dyDescent="0.35">
      <c r="A1361" s="24"/>
      <c r="B1361" s="17"/>
      <c r="C1361" s="42"/>
      <c r="D1361" s="30"/>
      <c r="E1361" s="17"/>
      <c r="F1361" s="42"/>
      <c r="G1361" s="24"/>
    </row>
    <row r="1362" spans="1:7" x14ac:dyDescent="0.35">
      <c r="A1362" s="24"/>
      <c r="B1362" s="17"/>
      <c r="C1362" s="42"/>
      <c r="D1362" s="30"/>
      <c r="E1362" s="17"/>
      <c r="F1362" s="42"/>
      <c r="G1362" s="24"/>
    </row>
    <row r="1363" spans="1:7" x14ac:dyDescent="0.35">
      <c r="A1363" s="24"/>
      <c r="B1363" s="17"/>
      <c r="C1363" s="42"/>
      <c r="D1363" s="30"/>
      <c r="E1363" s="17"/>
      <c r="F1363" s="42"/>
      <c r="G1363" s="24"/>
    </row>
    <row r="1364" spans="1:7" x14ac:dyDescent="0.35">
      <c r="A1364" s="24"/>
      <c r="B1364" s="17"/>
      <c r="C1364" s="42"/>
      <c r="D1364" s="30"/>
      <c r="E1364" s="17"/>
      <c r="F1364" s="42"/>
      <c r="G1364" s="24"/>
    </row>
    <row r="1365" spans="1:7" x14ac:dyDescent="0.35">
      <c r="A1365" s="24"/>
      <c r="B1365" s="17"/>
      <c r="C1365" s="42"/>
      <c r="D1365" s="30"/>
      <c r="E1365" s="17"/>
      <c r="F1365" s="42"/>
      <c r="G1365" s="24"/>
    </row>
    <row r="1366" spans="1:7" x14ac:dyDescent="0.35">
      <c r="A1366" s="24"/>
      <c r="B1366" s="17"/>
      <c r="C1366" s="42"/>
      <c r="D1366" s="30"/>
      <c r="E1366" s="17"/>
      <c r="F1366" s="42"/>
      <c r="G1366" s="24"/>
    </row>
    <row r="1367" spans="1:7" x14ac:dyDescent="0.35">
      <c r="A1367" s="24"/>
      <c r="B1367" s="17"/>
      <c r="C1367" s="42"/>
      <c r="D1367" s="30"/>
      <c r="E1367" s="17"/>
      <c r="F1367" s="42"/>
      <c r="G1367" s="24"/>
    </row>
    <row r="1368" spans="1:7" x14ac:dyDescent="0.35">
      <c r="A1368" s="24"/>
      <c r="B1368" s="17"/>
      <c r="C1368" s="42"/>
      <c r="D1368" s="30"/>
      <c r="E1368" s="17"/>
      <c r="F1368" s="42"/>
      <c r="G1368" s="24"/>
    </row>
    <row r="1369" spans="1:7" x14ac:dyDescent="0.35">
      <c r="A1369" s="24"/>
      <c r="B1369" s="17"/>
      <c r="C1369" s="42"/>
      <c r="D1369" s="30"/>
      <c r="E1369" s="17"/>
      <c r="F1369" s="42"/>
      <c r="G1369" s="24"/>
    </row>
    <row r="1370" spans="1:7" x14ac:dyDescent="0.35">
      <c r="A1370" s="24"/>
      <c r="B1370" s="17"/>
      <c r="C1370" s="42"/>
      <c r="D1370" s="30"/>
      <c r="E1370" s="17"/>
      <c r="F1370" s="42"/>
      <c r="G1370" s="24"/>
    </row>
    <row r="1371" spans="1:7" x14ac:dyDescent="0.35">
      <c r="A1371" s="24"/>
      <c r="B1371" s="17"/>
      <c r="C1371" s="42"/>
      <c r="D1371" s="30"/>
      <c r="E1371" s="17"/>
      <c r="F1371" s="42"/>
      <c r="G1371" s="24"/>
    </row>
    <row r="1372" spans="1:7" x14ac:dyDescent="0.35">
      <c r="A1372" s="24"/>
      <c r="B1372" s="17"/>
      <c r="C1372" s="42"/>
      <c r="D1372" s="30"/>
      <c r="E1372" s="17"/>
      <c r="F1372" s="42"/>
      <c r="G1372" s="24"/>
    </row>
    <row r="1373" spans="1:7" x14ac:dyDescent="0.35">
      <c r="A1373" s="24"/>
      <c r="B1373" s="17"/>
      <c r="C1373" s="42"/>
      <c r="D1373" s="30"/>
      <c r="E1373" s="17"/>
      <c r="F1373" s="42"/>
      <c r="G1373" s="24"/>
    </row>
    <row r="1374" spans="1:7" x14ac:dyDescent="0.35">
      <c r="A1374" s="24"/>
      <c r="B1374" s="17"/>
      <c r="C1374" s="42"/>
      <c r="D1374" s="30"/>
      <c r="E1374" s="17"/>
      <c r="F1374" s="42"/>
      <c r="G1374" s="24"/>
    </row>
    <row r="1375" spans="1:7" x14ac:dyDescent="0.35">
      <c r="A1375" s="24"/>
      <c r="B1375" s="17"/>
      <c r="C1375" s="42"/>
      <c r="D1375" s="30"/>
      <c r="E1375" s="17"/>
      <c r="F1375" s="42"/>
      <c r="G1375" s="24"/>
    </row>
    <row r="1376" spans="1:7" x14ac:dyDescent="0.35">
      <c r="A1376" s="24"/>
      <c r="B1376" s="17"/>
      <c r="C1376" s="42"/>
      <c r="D1376" s="30"/>
      <c r="E1376" s="17"/>
      <c r="F1376" s="42"/>
      <c r="G1376" s="24"/>
    </row>
    <row r="1377" spans="1:7" x14ac:dyDescent="0.35">
      <c r="A1377" s="24"/>
      <c r="B1377" s="17"/>
      <c r="C1377" s="42"/>
      <c r="D1377" s="30"/>
      <c r="E1377" s="17"/>
      <c r="F1377" s="42"/>
      <c r="G1377" s="24"/>
    </row>
    <row r="1378" spans="1:7" x14ac:dyDescent="0.35">
      <c r="A1378" s="24"/>
      <c r="B1378" s="17"/>
      <c r="C1378" s="42"/>
      <c r="D1378" s="30"/>
      <c r="E1378" s="17"/>
      <c r="F1378" s="42"/>
      <c r="G1378" s="24"/>
    </row>
    <row r="1379" spans="1:7" x14ac:dyDescent="0.35">
      <c r="A1379" s="24"/>
      <c r="B1379" s="17"/>
      <c r="C1379" s="42"/>
      <c r="D1379" s="30"/>
      <c r="E1379" s="17"/>
      <c r="F1379" s="42"/>
      <c r="G1379" s="24"/>
    </row>
    <row r="1380" spans="1:7" x14ac:dyDescent="0.35">
      <c r="A1380" s="24"/>
      <c r="B1380" s="17"/>
      <c r="C1380" s="42"/>
      <c r="D1380" s="30"/>
      <c r="E1380" s="17"/>
      <c r="F1380" s="42"/>
      <c r="G1380" s="24"/>
    </row>
    <row r="1381" spans="1:7" x14ac:dyDescent="0.35">
      <c r="A1381" s="24"/>
      <c r="B1381" s="17"/>
      <c r="C1381" s="42"/>
      <c r="D1381" s="30"/>
      <c r="E1381" s="17"/>
      <c r="F1381" s="42"/>
      <c r="G1381" s="24"/>
    </row>
    <row r="1382" spans="1:7" x14ac:dyDescent="0.35">
      <c r="A1382" s="24"/>
      <c r="B1382" s="17"/>
      <c r="C1382" s="42"/>
      <c r="D1382" s="30"/>
      <c r="E1382" s="17"/>
      <c r="F1382" s="42"/>
      <c r="G1382" s="24"/>
    </row>
    <row r="1383" spans="1:7" x14ac:dyDescent="0.35">
      <c r="A1383" s="24"/>
      <c r="B1383" s="17"/>
      <c r="C1383" s="42"/>
      <c r="D1383" s="30"/>
      <c r="E1383" s="17"/>
      <c r="F1383" s="42"/>
      <c r="G1383" s="24"/>
    </row>
    <row r="1384" spans="1:7" x14ac:dyDescent="0.35">
      <c r="A1384" s="24"/>
      <c r="B1384" s="17"/>
      <c r="C1384" s="42"/>
      <c r="D1384" s="30"/>
      <c r="E1384" s="17"/>
      <c r="F1384" s="42"/>
      <c r="G1384" s="24"/>
    </row>
    <row r="1385" spans="1:7" x14ac:dyDescent="0.35">
      <c r="A1385" s="24"/>
      <c r="B1385" s="17"/>
      <c r="C1385" s="42"/>
      <c r="D1385" s="30"/>
      <c r="E1385" s="17"/>
      <c r="F1385" s="42"/>
      <c r="G1385" s="24"/>
    </row>
    <row r="1386" spans="1:7" x14ac:dyDescent="0.35">
      <c r="A1386" s="24"/>
      <c r="B1386" s="17"/>
      <c r="C1386" s="42"/>
      <c r="D1386" s="30"/>
      <c r="E1386" s="17"/>
      <c r="F1386" s="42"/>
      <c r="G1386" s="24"/>
    </row>
    <row r="1387" spans="1:7" x14ac:dyDescent="0.35">
      <c r="A1387" s="24"/>
      <c r="B1387" s="17"/>
      <c r="C1387" s="42"/>
      <c r="D1387" s="30"/>
      <c r="E1387" s="17"/>
      <c r="F1387" s="42"/>
      <c r="G1387" s="24"/>
    </row>
    <row r="1388" spans="1:7" x14ac:dyDescent="0.35">
      <c r="A1388" s="24"/>
      <c r="B1388" s="17"/>
      <c r="C1388" s="42"/>
      <c r="D1388" s="30"/>
      <c r="E1388" s="17"/>
      <c r="F1388" s="42"/>
      <c r="G1388" s="24"/>
    </row>
    <row r="1389" spans="1:7" x14ac:dyDescent="0.35">
      <c r="A1389" s="24"/>
      <c r="B1389" s="17"/>
      <c r="C1389" s="42"/>
      <c r="D1389" s="30"/>
      <c r="E1389" s="17"/>
      <c r="F1389" s="42"/>
      <c r="G1389" s="24"/>
    </row>
    <row r="1390" spans="1:7" x14ac:dyDescent="0.35">
      <c r="A1390" s="24"/>
      <c r="B1390" s="17"/>
      <c r="C1390" s="42"/>
      <c r="D1390" s="30"/>
      <c r="E1390" s="17"/>
      <c r="F1390" s="42"/>
      <c r="G1390" s="24"/>
    </row>
    <row r="1391" spans="1:7" x14ac:dyDescent="0.35">
      <c r="A1391" s="24"/>
      <c r="B1391" s="17"/>
      <c r="C1391" s="42"/>
      <c r="D1391" s="30"/>
      <c r="E1391" s="17"/>
      <c r="F1391" s="42"/>
      <c r="G1391" s="24"/>
    </row>
    <row r="1392" spans="1:7" x14ac:dyDescent="0.35">
      <c r="A1392" s="24"/>
      <c r="B1392" s="17"/>
      <c r="C1392" s="42"/>
      <c r="D1392" s="30"/>
      <c r="E1392" s="17"/>
      <c r="F1392" s="42"/>
      <c r="G1392" s="24"/>
    </row>
    <row r="1393" spans="1:7" x14ac:dyDescent="0.35">
      <c r="A1393" s="24"/>
      <c r="B1393" s="17"/>
      <c r="C1393" s="42"/>
      <c r="D1393" s="30"/>
      <c r="E1393" s="17"/>
      <c r="F1393" s="42"/>
      <c r="G1393" s="24"/>
    </row>
    <row r="1394" spans="1:7" x14ac:dyDescent="0.35">
      <c r="A1394" s="24"/>
      <c r="B1394" s="17"/>
      <c r="C1394" s="42"/>
      <c r="D1394" s="30"/>
      <c r="E1394" s="17"/>
      <c r="F1394" s="42"/>
      <c r="G1394" s="24"/>
    </row>
    <row r="1395" spans="1:7" x14ac:dyDescent="0.35">
      <c r="A1395" s="24"/>
      <c r="B1395" s="17"/>
      <c r="C1395" s="42"/>
      <c r="D1395" s="30"/>
      <c r="E1395" s="17"/>
      <c r="F1395" s="42"/>
      <c r="G1395" s="24"/>
    </row>
    <row r="1396" spans="1:7" x14ac:dyDescent="0.35">
      <c r="A1396" s="24"/>
      <c r="B1396" s="17"/>
      <c r="C1396" s="42"/>
      <c r="D1396" s="30"/>
      <c r="E1396" s="17"/>
      <c r="F1396" s="42"/>
      <c r="G1396" s="24"/>
    </row>
    <row r="1397" spans="1:7" x14ac:dyDescent="0.35">
      <c r="A1397" s="24"/>
      <c r="B1397" s="17"/>
      <c r="C1397" s="42"/>
      <c r="D1397" s="30"/>
      <c r="E1397" s="17"/>
      <c r="F1397" s="42"/>
      <c r="G1397" s="24"/>
    </row>
    <row r="1398" spans="1:7" x14ac:dyDescent="0.35">
      <c r="A1398" s="24"/>
      <c r="B1398" s="17"/>
      <c r="C1398" s="42"/>
      <c r="D1398" s="30"/>
      <c r="E1398" s="17"/>
      <c r="F1398" s="42"/>
      <c r="G1398" s="24"/>
    </row>
    <row r="1399" spans="1:7" x14ac:dyDescent="0.35">
      <c r="A1399" s="24"/>
      <c r="B1399" s="17"/>
      <c r="C1399" s="42"/>
      <c r="D1399" s="30"/>
      <c r="E1399" s="17"/>
      <c r="F1399" s="42"/>
      <c r="G1399" s="24"/>
    </row>
    <row r="1400" spans="1:7" x14ac:dyDescent="0.35">
      <c r="A1400" s="24"/>
      <c r="B1400" s="17"/>
      <c r="C1400" s="42"/>
      <c r="D1400" s="30"/>
      <c r="E1400" s="17"/>
      <c r="F1400" s="42"/>
      <c r="G1400" s="24"/>
    </row>
    <row r="1401" spans="1:7" x14ac:dyDescent="0.35">
      <c r="A1401" s="24"/>
      <c r="B1401" s="17"/>
      <c r="C1401" s="42"/>
      <c r="D1401" s="30"/>
      <c r="E1401" s="17"/>
      <c r="F1401" s="42"/>
      <c r="G1401" s="24"/>
    </row>
    <row r="1402" spans="1:7" x14ac:dyDescent="0.35">
      <c r="A1402" s="24"/>
      <c r="B1402" s="17"/>
      <c r="C1402" s="42"/>
      <c r="D1402" s="30"/>
      <c r="E1402" s="17"/>
      <c r="F1402" s="42"/>
      <c r="G1402" s="24"/>
    </row>
    <row r="1403" spans="1:7" x14ac:dyDescent="0.35">
      <c r="A1403" s="24"/>
      <c r="B1403" s="17"/>
      <c r="C1403" s="42"/>
      <c r="D1403" s="30"/>
      <c r="E1403" s="17"/>
      <c r="F1403" s="42"/>
      <c r="G1403" s="24"/>
    </row>
    <row r="1404" spans="1:7" x14ac:dyDescent="0.35">
      <c r="A1404" s="24"/>
      <c r="B1404" s="17"/>
      <c r="C1404" s="42"/>
      <c r="D1404" s="30"/>
      <c r="E1404" s="17"/>
      <c r="F1404" s="42"/>
      <c r="G1404" s="24"/>
    </row>
    <row r="1405" spans="1:7" x14ac:dyDescent="0.35">
      <c r="A1405" s="24"/>
      <c r="B1405" s="17"/>
      <c r="C1405" s="42"/>
      <c r="D1405" s="30"/>
      <c r="E1405" s="17"/>
      <c r="F1405" s="42"/>
      <c r="G1405" s="24"/>
    </row>
    <row r="1406" spans="1:7" x14ac:dyDescent="0.35">
      <c r="A1406" s="24"/>
      <c r="B1406" s="17"/>
      <c r="C1406" s="42"/>
      <c r="D1406" s="30"/>
      <c r="E1406" s="17"/>
      <c r="F1406" s="42"/>
      <c r="G1406" s="24"/>
    </row>
    <row r="1407" spans="1:7" x14ac:dyDescent="0.35">
      <c r="A1407" s="24"/>
      <c r="B1407" s="17"/>
      <c r="C1407" s="42"/>
      <c r="D1407" s="30"/>
      <c r="E1407" s="17"/>
      <c r="F1407" s="42"/>
      <c r="G1407" s="24"/>
    </row>
    <row r="1408" spans="1:7" x14ac:dyDescent="0.35">
      <c r="A1408" s="24"/>
      <c r="B1408" s="17"/>
      <c r="C1408" s="42"/>
      <c r="D1408" s="30"/>
      <c r="E1408" s="17"/>
      <c r="F1408" s="42"/>
      <c r="G1408" s="24"/>
    </row>
    <row r="1409" spans="1:7" x14ac:dyDescent="0.35">
      <c r="A1409" s="24"/>
      <c r="B1409" s="17"/>
      <c r="C1409" s="42"/>
      <c r="D1409" s="30"/>
      <c r="E1409" s="17"/>
      <c r="F1409" s="42"/>
      <c r="G1409" s="24"/>
    </row>
    <row r="1410" spans="1:7" x14ac:dyDescent="0.35">
      <c r="A1410" s="24"/>
      <c r="B1410" s="17"/>
      <c r="C1410" s="42"/>
      <c r="D1410" s="30"/>
      <c r="E1410" s="17"/>
      <c r="F1410" s="42"/>
      <c r="G1410" s="24"/>
    </row>
    <row r="1411" spans="1:7" x14ac:dyDescent="0.35">
      <c r="A1411" s="24"/>
      <c r="B1411" s="17"/>
      <c r="C1411" s="42"/>
      <c r="D1411" s="30"/>
      <c r="E1411" s="17"/>
      <c r="F1411" s="42"/>
      <c r="G1411" s="24"/>
    </row>
    <row r="1412" spans="1:7" x14ac:dyDescent="0.35">
      <c r="A1412" s="24"/>
      <c r="B1412" s="17"/>
      <c r="C1412" s="42"/>
      <c r="D1412" s="30"/>
      <c r="E1412" s="17"/>
      <c r="F1412" s="42"/>
      <c r="G1412" s="24"/>
    </row>
    <row r="1413" spans="1:7" x14ac:dyDescent="0.35">
      <c r="A1413" s="24"/>
      <c r="B1413" s="17"/>
      <c r="C1413" s="42"/>
      <c r="D1413" s="30"/>
      <c r="E1413" s="17"/>
      <c r="F1413" s="42"/>
      <c r="G1413" s="24"/>
    </row>
    <row r="1414" spans="1:7" x14ac:dyDescent="0.35">
      <c r="A1414" s="24"/>
      <c r="B1414" s="17"/>
      <c r="C1414" s="42"/>
      <c r="D1414" s="30"/>
      <c r="E1414" s="17"/>
      <c r="F1414" s="42"/>
      <c r="G1414" s="24"/>
    </row>
    <row r="1415" spans="1:7" x14ac:dyDescent="0.35">
      <c r="A1415" s="24"/>
      <c r="B1415" s="17"/>
      <c r="C1415" s="42"/>
      <c r="D1415" s="30"/>
      <c r="E1415" s="17"/>
      <c r="F1415" s="42"/>
      <c r="G1415" s="24"/>
    </row>
    <row r="1416" spans="1:7" x14ac:dyDescent="0.35">
      <c r="A1416" s="24"/>
      <c r="B1416" s="17"/>
      <c r="C1416" s="42"/>
      <c r="D1416" s="30"/>
      <c r="E1416" s="17"/>
      <c r="F1416" s="42"/>
      <c r="G1416" s="24"/>
    </row>
    <row r="1417" spans="1:7" x14ac:dyDescent="0.35">
      <c r="A1417" s="24"/>
      <c r="B1417" s="17"/>
      <c r="C1417" s="42"/>
      <c r="D1417" s="30"/>
      <c r="E1417" s="17"/>
      <c r="F1417" s="42"/>
      <c r="G1417" s="24"/>
    </row>
    <row r="1418" spans="1:7" x14ac:dyDescent="0.35">
      <c r="A1418" s="24"/>
      <c r="B1418" s="17"/>
      <c r="C1418" s="42"/>
      <c r="D1418" s="30"/>
      <c r="E1418" s="17"/>
      <c r="F1418" s="42"/>
      <c r="G1418" s="24"/>
    </row>
    <row r="1419" spans="1:7" x14ac:dyDescent="0.35">
      <c r="A1419" s="24"/>
      <c r="B1419" s="17"/>
      <c r="C1419" s="42"/>
      <c r="D1419" s="30"/>
      <c r="E1419" s="17"/>
      <c r="F1419" s="42"/>
      <c r="G1419" s="24"/>
    </row>
    <row r="1420" spans="1:7" x14ac:dyDescent="0.35">
      <c r="A1420" s="24"/>
      <c r="B1420" s="17"/>
      <c r="C1420" s="42"/>
      <c r="D1420" s="30"/>
      <c r="E1420" s="17"/>
      <c r="F1420" s="42"/>
      <c r="G1420" s="24"/>
    </row>
    <row r="1421" spans="1:7" x14ac:dyDescent="0.35">
      <c r="A1421" s="24"/>
      <c r="B1421" s="17"/>
      <c r="C1421" s="42"/>
      <c r="D1421" s="30"/>
      <c r="E1421" s="17"/>
      <c r="F1421" s="42"/>
      <c r="G1421" s="24"/>
    </row>
    <row r="1422" spans="1:7" x14ac:dyDescent="0.35">
      <c r="A1422" s="24"/>
      <c r="B1422" s="17"/>
      <c r="C1422" s="42"/>
      <c r="D1422" s="30"/>
      <c r="E1422" s="17"/>
      <c r="F1422" s="42"/>
      <c r="G1422" s="24"/>
    </row>
    <row r="1423" spans="1:7" x14ac:dyDescent="0.35">
      <c r="A1423" s="24"/>
      <c r="B1423" s="17"/>
      <c r="C1423" s="42"/>
      <c r="D1423" s="30"/>
      <c r="E1423" s="17"/>
      <c r="F1423" s="42"/>
      <c r="G1423" s="24"/>
    </row>
    <row r="1424" spans="1:7" x14ac:dyDescent="0.35">
      <c r="A1424" s="24"/>
      <c r="B1424" s="17"/>
      <c r="C1424" s="42"/>
      <c r="D1424" s="30"/>
      <c r="E1424" s="17"/>
      <c r="F1424" s="42"/>
      <c r="G1424" s="24"/>
    </row>
    <row r="1425" spans="1:7" x14ac:dyDescent="0.35">
      <c r="A1425" s="24"/>
      <c r="B1425" s="17"/>
      <c r="C1425" s="42"/>
      <c r="D1425" s="30"/>
      <c r="E1425" s="17"/>
      <c r="F1425" s="42"/>
      <c r="G1425" s="24"/>
    </row>
    <row r="1426" spans="1:7" x14ac:dyDescent="0.35">
      <c r="A1426" s="24"/>
      <c r="B1426" s="17"/>
      <c r="C1426" s="42"/>
      <c r="D1426" s="30"/>
      <c r="E1426" s="17"/>
      <c r="F1426" s="42"/>
      <c r="G1426" s="24"/>
    </row>
    <row r="1427" spans="1:7" x14ac:dyDescent="0.35">
      <c r="A1427" s="24"/>
      <c r="B1427" s="17"/>
      <c r="C1427" s="42"/>
      <c r="D1427" s="30"/>
      <c r="E1427" s="17"/>
      <c r="F1427" s="42"/>
      <c r="G1427" s="24"/>
    </row>
    <row r="1428" spans="1:7" x14ac:dyDescent="0.35">
      <c r="A1428" s="24"/>
      <c r="B1428" s="17"/>
      <c r="C1428" s="42"/>
      <c r="D1428" s="30"/>
      <c r="E1428" s="17"/>
      <c r="F1428" s="42"/>
      <c r="G1428" s="24"/>
    </row>
    <row r="1429" spans="1:7" x14ac:dyDescent="0.35">
      <c r="A1429" s="24"/>
      <c r="B1429" s="17"/>
      <c r="C1429" s="42"/>
      <c r="D1429" s="30"/>
      <c r="E1429" s="17"/>
      <c r="F1429" s="42"/>
      <c r="G1429" s="24"/>
    </row>
    <row r="1430" spans="1:7" x14ac:dyDescent="0.35">
      <c r="A1430" s="24"/>
      <c r="B1430" s="17"/>
      <c r="C1430" s="42"/>
      <c r="D1430" s="30"/>
      <c r="E1430" s="17"/>
      <c r="F1430" s="42"/>
      <c r="G1430" s="24"/>
    </row>
    <row r="1431" spans="1:7" x14ac:dyDescent="0.35">
      <c r="A1431" s="24"/>
      <c r="B1431" s="17"/>
      <c r="C1431" s="42"/>
      <c r="D1431" s="30"/>
      <c r="E1431" s="17"/>
      <c r="F1431" s="42"/>
      <c r="G1431" s="24"/>
    </row>
    <row r="1432" spans="1:7" x14ac:dyDescent="0.35">
      <c r="A1432" s="24"/>
      <c r="B1432" s="17"/>
      <c r="C1432" s="42"/>
      <c r="D1432" s="30"/>
      <c r="E1432" s="17"/>
      <c r="F1432" s="42"/>
      <c r="G1432" s="24"/>
    </row>
    <row r="1433" spans="1:7" x14ac:dyDescent="0.35">
      <c r="A1433" s="24"/>
      <c r="B1433" s="17"/>
      <c r="C1433" s="42"/>
      <c r="D1433" s="30"/>
      <c r="E1433" s="17"/>
      <c r="F1433" s="42"/>
      <c r="G1433" s="24"/>
    </row>
    <row r="1434" spans="1:7" x14ac:dyDescent="0.35">
      <c r="A1434" s="24"/>
      <c r="B1434" s="17"/>
      <c r="C1434" s="42"/>
      <c r="D1434" s="30"/>
      <c r="E1434" s="17"/>
      <c r="F1434" s="42"/>
      <c r="G1434" s="24"/>
    </row>
    <row r="1435" spans="1:7" x14ac:dyDescent="0.35">
      <c r="A1435" s="24"/>
      <c r="B1435" s="17"/>
      <c r="C1435" s="42"/>
      <c r="D1435" s="30"/>
      <c r="E1435" s="17"/>
      <c r="F1435" s="42"/>
      <c r="G1435" s="24"/>
    </row>
    <row r="1436" spans="1:7" x14ac:dyDescent="0.35">
      <c r="A1436" s="24"/>
      <c r="B1436" s="17"/>
      <c r="C1436" s="42"/>
      <c r="D1436" s="30"/>
      <c r="E1436" s="17"/>
      <c r="F1436" s="42"/>
      <c r="G1436" s="24"/>
    </row>
    <row r="1437" spans="1:7" x14ac:dyDescent="0.35">
      <c r="A1437" s="24"/>
      <c r="B1437" s="17"/>
      <c r="C1437" s="42"/>
      <c r="D1437" s="30"/>
      <c r="E1437" s="17"/>
      <c r="F1437" s="42"/>
      <c r="G1437" s="24"/>
    </row>
    <row r="1438" spans="1:7" x14ac:dyDescent="0.35">
      <c r="A1438" s="24"/>
      <c r="B1438" s="17"/>
      <c r="C1438" s="42"/>
      <c r="D1438" s="30"/>
      <c r="E1438" s="17"/>
      <c r="F1438" s="42"/>
      <c r="G1438" s="24"/>
    </row>
    <row r="1439" spans="1:7" x14ac:dyDescent="0.35">
      <c r="A1439" s="24"/>
      <c r="B1439" s="17"/>
      <c r="C1439" s="42"/>
      <c r="D1439" s="30"/>
      <c r="E1439" s="17"/>
      <c r="F1439" s="42"/>
      <c r="G1439" s="24"/>
    </row>
    <row r="1440" spans="1:7" x14ac:dyDescent="0.35">
      <c r="A1440" s="24"/>
      <c r="B1440" s="17"/>
      <c r="C1440" s="42"/>
      <c r="D1440" s="30"/>
      <c r="E1440" s="17"/>
      <c r="F1440" s="42"/>
      <c r="G1440" s="24"/>
    </row>
    <row r="1441" spans="1:7" x14ac:dyDescent="0.35">
      <c r="A1441" s="24"/>
      <c r="B1441" s="17"/>
      <c r="C1441" s="42"/>
      <c r="D1441" s="30"/>
      <c r="E1441" s="17"/>
      <c r="F1441" s="42"/>
      <c r="G1441" s="24"/>
    </row>
    <row r="1442" spans="1:7" x14ac:dyDescent="0.35">
      <c r="A1442" s="24"/>
      <c r="B1442" s="17"/>
      <c r="C1442" s="42"/>
      <c r="D1442" s="30"/>
      <c r="E1442" s="17"/>
      <c r="F1442" s="42"/>
      <c r="G1442" s="24"/>
    </row>
    <row r="1443" spans="1:7" x14ac:dyDescent="0.35">
      <c r="A1443" s="24"/>
      <c r="B1443" s="17"/>
      <c r="C1443" s="42"/>
      <c r="D1443" s="30"/>
      <c r="E1443" s="17"/>
      <c r="F1443" s="42"/>
      <c r="G1443" s="24"/>
    </row>
    <row r="1444" spans="1:7" x14ac:dyDescent="0.35">
      <c r="A1444" s="24"/>
      <c r="B1444" s="17"/>
      <c r="C1444" s="42"/>
      <c r="D1444" s="30"/>
      <c r="E1444" s="17"/>
      <c r="F1444" s="42"/>
      <c r="G1444" s="24"/>
    </row>
    <row r="1445" spans="1:7" x14ac:dyDescent="0.35">
      <c r="A1445" s="24"/>
      <c r="B1445" s="17"/>
      <c r="C1445" s="42"/>
      <c r="D1445" s="30"/>
      <c r="E1445" s="17"/>
      <c r="F1445" s="42"/>
      <c r="G1445" s="24"/>
    </row>
    <row r="1446" spans="1:7" x14ac:dyDescent="0.35">
      <c r="A1446" s="24"/>
      <c r="B1446" s="17"/>
      <c r="C1446" s="42"/>
      <c r="D1446" s="30"/>
      <c r="E1446" s="17"/>
      <c r="F1446" s="42"/>
      <c r="G1446" s="24"/>
    </row>
    <row r="1447" spans="1:7" x14ac:dyDescent="0.35">
      <c r="A1447" s="24"/>
      <c r="B1447" s="17"/>
      <c r="C1447" s="42"/>
      <c r="D1447" s="30"/>
      <c r="E1447" s="17"/>
      <c r="F1447" s="42"/>
      <c r="G1447" s="24"/>
    </row>
    <row r="1448" spans="1:7" x14ac:dyDescent="0.35">
      <c r="A1448" s="24"/>
      <c r="B1448" s="17"/>
      <c r="C1448" s="42"/>
      <c r="D1448" s="30"/>
      <c r="E1448" s="17"/>
      <c r="F1448" s="42"/>
      <c r="G1448" s="24"/>
    </row>
    <row r="1449" spans="1:7" x14ac:dyDescent="0.35">
      <c r="A1449" s="24"/>
      <c r="B1449" s="17"/>
      <c r="C1449" s="42"/>
      <c r="D1449" s="30"/>
      <c r="E1449" s="17"/>
      <c r="F1449" s="42"/>
      <c r="G1449" s="24"/>
    </row>
    <row r="1450" spans="1:7" x14ac:dyDescent="0.35">
      <c r="A1450" s="24"/>
      <c r="B1450" s="17"/>
      <c r="C1450" s="42"/>
      <c r="D1450" s="30"/>
      <c r="E1450" s="17"/>
      <c r="F1450" s="42"/>
      <c r="G1450" s="24"/>
    </row>
    <row r="1451" spans="1:7" x14ac:dyDescent="0.35">
      <c r="A1451" s="24"/>
      <c r="B1451" s="17"/>
      <c r="C1451" s="42"/>
      <c r="D1451" s="30"/>
      <c r="E1451" s="17"/>
      <c r="F1451" s="42"/>
      <c r="G1451" s="24"/>
    </row>
    <row r="1452" spans="1:7" x14ac:dyDescent="0.35">
      <c r="A1452" s="24"/>
      <c r="B1452" s="17"/>
      <c r="C1452" s="42"/>
      <c r="D1452" s="30"/>
      <c r="E1452" s="17"/>
      <c r="F1452" s="42"/>
      <c r="G1452" s="24"/>
    </row>
    <row r="1453" spans="1:7" x14ac:dyDescent="0.35">
      <c r="A1453" s="24"/>
      <c r="B1453" s="17"/>
      <c r="C1453" s="42"/>
      <c r="D1453" s="30"/>
      <c r="E1453" s="17"/>
      <c r="F1453" s="42"/>
      <c r="G1453" s="24"/>
    </row>
    <row r="1454" spans="1:7" x14ac:dyDescent="0.35">
      <c r="A1454" s="24"/>
      <c r="B1454" s="17"/>
      <c r="C1454" s="42"/>
      <c r="D1454" s="30"/>
      <c r="E1454" s="17"/>
      <c r="F1454" s="42"/>
      <c r="G1454" s="24"/>
    </row>
    <row r="1455" spans="1:7" x14ac:dyDescent="0.35">
      <c r="A1455" s="24"/>
      <c r="B1455" s="17"/>
      <c r="C1455" s="42"/>
      <c r="D1455" s="30"/>
      <c r="E1455" s="17"/>
      <c r="F1455" s="42"/>
      <c r="G1455" s="24"/>
    </row>
    <row r="1456" spans="1:7" x14ac:dyDescent="0.35">
      <c r="A1456" s="24"/>
      <c r="B1456" s="17"/>
      <c r="C1456" s="42"/>
      <c r="D1456" s="30"/>
      <c r="E1456" s="17"/>
      <c r="F1456" s="42"/>
      <c r="G1456" s="24"/>
    </row>
    <row r="1457" spans="1:7" x14ac:dyDescent="0.35">
      <c r="A1457" s="24"/>
      <c r="B1457" s="17"/>
      <c r="C1457" s="42"/>
      <c r="D1457" s="30"/>
      <c r="E1457" s="17"/>
      <c r="F1457" s="42"/>
      <c r="G1457" s="24"/>
    </row>
    <row r="1458" spans="1:7" x14ac:dyDescent="0.35">
      <c r="A1458" s="24"/>
      <c r="B1458" s="17"/>
      <c r="C1458" s="42"/>
      <c r="D1458" s="30"/>
      <c r="E1458" s="17"/>
      <c r="F1458" s="42"/>
      <c r="G1458" s="24"/>
    </row>
    <row r="1459" spans="1:7" x14ac:dyDescent="0.35">
      <c r="A1459" s="24"/>
      <c r="B1459" s="17"/>
      <c r="C1459" s="42"/>
      <c r="D1459" s="30"/>
      <c r="E1459" s="17"/>
      <c r="F1459" s="42"/>
      <c r="G1459" s="24"/>
    </row>
    <row r="1460" spans="1:7" x14ac:dyDescent="0.35">
      <c r="A1460" s="24"/>
      <c r="B1460" s="17"/>
      <c r="C1460" s="42"/>
      <c r="D1460" s="30"/>
      <c r="E1460" s="17"/>
      <c r="F1460" s="42"/>
      <c r="G1460" s="24"/>
    </row>
    <row r="1461" spans="1:7" x14ac:dyDescent="0.35">
      <c r="A1461" s="24"/>
      <c r="B1461" s="17"/>
      <c r="C1461" s="42"/>
      <c r="D1461" s="30"/>
      <c r="E1461" s="17"/>
      <c r="F1461" s="42"/>
      <c r="G1461" s="24"/>
    </row>
    <row r="1462" spans="1:7" x14ac:dyDescent="0.35">
      <c r="A1462" s="24"/>
      <c r="B1462" s="17"/>
      <c r="C1462" s="42"/>
      <c r="D1462" s="30"/>
      <c r="E1462" s="17"/>
      <c r="F1462" s="42"/>
      <c r="G1462" s="24"/>
    </row>
    <row r="1463" spans="1:7" x14ac:dyDescent="0.35">
      <c r="A1463" s="24"/>
      <c r="B1463" s="17"/>
      <c r="C1463" s="42"/>
      <c r="D1463" s="30"/>
      <c r="E1463" s="17"/>
      <c r="F1463" s="42"/>
      <c r="G1463" s="24"/>
    </row>
    <row r="1464" spans="1:7" x14ac:dyDescent="0.35">
      <c r="A1464" s="24"/>
      <c r="B1464" s="17"/>
      <c r="C1464" s="42"/>
      <c r="D1464" s="30"/>
      <c r="E1464" s="17"/>
      <c r="F1464" s="42"/>
      <c r="G1464" s="24"/>
    </row>
    <row r="1465" spans="1:7" x14ac:dyDescent="0.35">
      <c r="A1465" s="24"/>
      <c r="B1465" s="17"/>
      <c r="C1465" s="42"/>
      <c r="D1465" s="30"/>
      <c r="E1465" s="17"/>
      <c r="F1465" s="42"/>
      <c r="G1465" s="24"/>
    </row>
    <row r="1466" spans="1:7" x14ac:dyDescent="0.35">
      <c r="A1466" s="24"/>
      <c r="B1466" s="17"/>
      <c r="C1466" s="42"/>
      <c r="D1466" s="30"/>
      <c r="E1466" s="17"/>
      <c r="F1466" s="42"/>
      <c r="G1466" s="24"/>
    </row>
    <row r="1467" spans="1:7" x14ac:dyDescent="0.35">
      <c r="A1467" s="24"/>
      <c r="B1467" s="17"/>
      <c r="C1467" s="42"/>
      <c r="D1467" s="30"/>
      <c r="E1467" s="17"/>
      <c r="F1467" s="42"/>
      <c r="G1467" s="24"/>
    </row>
    <row r="1468" spans="1:7" x14ac:dyDescent="0.35">
      <c r="A1468" s="24"/>
      <c r="B1468" s="17"/>
      <c r="C1468" s="42"/>
      <c r="D1468" s="30"/>
      <c r="E1468" s="17"/>
      <c r="F1468" s="42"/>
      <c r="G1468" s="24"/>
    </row>
    <row r="1469" spans="1:7" x14ac:dyDescent="0.35">
      <c r="A1469" s="24"/>
      <c r="B1469" s="17"/>
      <c r="C1469" s="42"/>
      <c r="D1469" s="30"/>
      <c r="E1469" s="17"/>
      <c r="F1469" s="42"/>
      <c r="G1469" s="24"/>
    </row>
    <row r="1470" spans="1:7" x14ac:dyDescent="0.35">
      <c r="A1470" s="24"/>
      <c r="B1470" s="17"/>
      <c r="C1470" s="42"/>
      <c r="D1470" s="30"/>
      <c r="E1470" s="17"/>
      <c r="F1470" s="42"/>
      <c r="G1470" s="24"/>
    </row>
    <row r="1471" spans="1:7" x14ac:dyDescent="0.35">
      <c r="A1471" s="24"/>
      <c r="B1471" s="17"/>
      <c r="C1471" s="42"/>
      <c r="D1471" s="30"/>
      <c r="E1471" s="17"/>
      <c r="F1471" s="42"/>
      <c r="G1471" s="24"/>
    </row>
    <row r="1472" spans="1:7" x14ac:dyDescent="0.35">
      <c r="A1472" s="24"/>
      <c r="B1472" s="17"/>
      <c r="C1472" s="42"/>
      <c r="D1472" s="30"/>
      <c r="E1472" s="17"/>
      <c r="F1472" s="42"/>
      <c r="G1472" s="24"/>
    </row>
    <row r="1473" spans="1:7" x14ac:dyDescent="0.35">
      <c r="A1473" s="24"/>
      <c r="B1473" s="17"/>
      <c r="C1473" s="42"/>
      <c r="D1473" s="30"/>
      <c r="E1473" s="17"/>
      <c r="F1473" s="42"/>
      <c r="G1473" s="24"/>
    </row>
    <row r="1474" spans="1:7" x14ac:dyDescent="0.35">
      <c r="A1474" s="24"/>
      <c r="B1474" s="17"/>
      <c r="C1474" s="42"/>
      <c r="D1474" s="30"/>
      <c r="E1474" s="17"/>
      <c r="F1474" s="42"/>
      <c r="G1474" s="24"/>
    </row>
    <row r="1475" spans="1:7" x14ac:dyDescent="0.35">
      <c r="A1475" s="24"/>
      <c r="B1475" s="17"/>
      <c r="C1475" s="42"/>
      <c r="D1475" s="30"/>
      <c r="E1475" s="17"/>
      <c r="F1475" s="42"/>
      <c r="G1475" s="24"/>
    </row>
    <row r="1476" spans="1:7" x14ac:dyDescent="0.35">
      <c r="A1476" s="24"/>
      <c r="B1476" s="17"/>
      <c r="C1476" s="42"/>
      <c r="D1476" s="30"/>
      <c r="E1476" s="17"/>
      <c r="F1476" s="42"/>
      <c r="G1476" s="24"/>
    </row>
    <row r="1477" spans="1:7" x14ac:dyDescent="0.35">
      <c r="A1477" s="24"/>
      <c r="B1477" s="17"/>
      <c r="C1477" s="42"/>
      <c r="D1477" s="30"/>
      <c r="E1477" s="17"/>
      <c r="F1477" s="42"/>
      <c r="G1477" s="24"/>
    </row>
    <row r="1478" spans="1:7" x14ac:dyDescent="0.35">
      <c r="A1478" s="24"/>
      <c r="B1478" s="17"/>
      <c r="C1478" s="42"/>
      <c r="D1478" s="30"/>
      <c r="E1478" s="17"/>
      <c r="F1478" s="42"/>
      <c r="G1478" s="24"/>
    </row>
    <row r="1479" spans="1:7" x14ac:dyDescent="0.35">
      <c r="A1479" s="24"/>
      <c r="B1479" s="17"/>
      <c r="C1479" s="42"/>
      <c r="D1479" s="30"/>
      <c r="E1479" s="17"/>
      <c r="F1479" s="42"/>
      <c r="G1479" s="24"/>
    </row>
    <row r="1480" spans="1:7" x14ac:dyDescent="0.35">
      <c r="A1480" s="24"/>
      <c r="B1480" s="17"/>
      <c r="C1480" s="42"/>
      <c r="D1480" s="30"/>
      <c r="E1480" s="17"/>
      <c r="F1480" s="42"/>
      <c r="G1480" s="24"/>
    </row>
    <row r="1481" spans="1:7" x14ac:dyDescent="0.35">
      <c r="A1481" s="24"/>
      <c r="B1481" s="17"/>
      <c r="C1481" s="42"/>
      <c r="D1481" s="30"/>
      <c r="E1481" s="17"/>
      <c r="F1481" s="42"/>
      <c r="G1481" s="24"/>
    </row>
    <row r="1482" spans="1:7" x14ac:dyDescent="0.35">
      <c r="A1482" s="24"/>
      <c r="B1482" s="17"/>
      <c r="C1482" s="42"/>
      <c r="D1482" s="30"/>
      <c r="E1482" s="17"/>
      <c r="F1482" s="42"/>
      <c r="G1482" s="24"/>
    </row>
    <row r="1483" spans="1:7" x14ac:dyDescent="0.35">
      <c r="A1483" s="24"/>
      <c r="B1483" s="17"/>
      <c r="C1483" s="42"/>
      <c r="D1483" s="30"/>
      <c r="E1483" s="17"/>
      <c r="F1483" s="42"/>
      <c r="G1483" s="24"/>
    </row>
    <row r="1484" spans="1:7" x14ac:dyDescent="0.35">
      <c r="A1484" s="24"/>
      <c r="B1484" s="17"/>
      <c r="C1484" s="42"/>
      <c r="D1484" s="30"/>
      <c r="E1484" s="17"/>
      <c r="F1484" s="42"/>
      <c r="G1484" s="24"/>
    </row>
    <row r="1485" spans="1:7" x14ac:dyDescent="0.35">
      <c r="A1485" s="24"/>
      <c r="B1485" s="17"/>
      <c r="C1485" s="42"/>
      <c r="D1485" s="30"/>
      <c r="E1485" s="17"/>
      <c r="F1485" s="42"/>
      <c r="G1485" s="24"/>
    </row>
    <row r="1486" spans="1:7" x14ac:dyDescent="0.35">
      <c r="A1486" s="24"/>
      <c r="B1486" s="17"/>
      <c r="C1486" s="42"/>
      <c r="D1486" s="30"/>
      <c r="E1486" s="17"/>
      <c r="F1486" s="42"/>
      <c r="G1486" s="24"/>
    </row>
    <row r="1487" spans="1:7" x14ac:dyDescent="0.35">
      <c r="A1487" s="24"/>
      <c r="B1487" s="17"/>
      <c r="C1487" s="42"/>
      <c r="D1487" s="30"/>
      <c r="E1487" s="17"/>
      <c r="F1487" s="42"/>
      <c r="G1487" s="24"/>
    </row>
    <row r="1488" spans="1:7" x14ac:dyDescent="0.35">
      <c r="A1488" s="24"/>
      <c r="B1488" s="17"/>
      <c r="C1488" s="42"/>
      <c r="D1488" s="30"/>
      <c r="E1488" s="17"/>
      <c r="F1488" s="42"/>
      <c r="G1488" s="24"/>
    </row>
    <row r="1489" spans="1:7" x14ac:dyDescent="0.35">
      <c r="A1489" s="24"/>
      <c r="B1489" s="17"/>
      <c r="C1489" s="42"/>
      <c r="D1489" s="30"/>
      <c r="E1489" s="17"/>
      <c r="F1489" s="42"/>
      <c r="G1489" s="24"/>
    </row>
    <row r="1490" spans="1:7" x14ac:dyDescent="0.35">
      <c r="A1490" s="24"/>
      <c r="B1490" s="17"/>
      <c r="C1490" s="42"/>
      <c r="D1490" s="30"/>
      <c r="E1490" s="17"/>
      <c r="F1490" s="42"/>
      <c r="G1490" s="24"/>
    </row>
    <row r="1491" spans="1:7" x14ac:dyDescent="0.35">
      <c r="A1491" s="24"/>
      <c r="B1491" s="17"/>
      <c r="C1491" s="42"/>
      <c r="D1491" s="30"/>
      <c r="E1491" s="17"/>
      <c r="F1491" s="42"/>
      <c r="G1491" s="24"/>
    </row>
    <row r="1492" spans="1:7" x14ac:dyDescent="0.35">
      <c r="A1492" s="24"/>
      <c r="B1492" s="17"/>
      <c r="C1492" s="42"/>
      <c r="D1492" s="30"/>
      <c r="E1492" s="17"/>
      <c r="F1492" s="42"/>
      <c r="G1492" s="24"/>
    </row>
    <row r="1493" spans="1:7" x14ac:dyDescent="0.35">
      <c r="A1493" s="24"/>
      <c r="B1493" s="17"/>
      <c r="C1493" s="42"/>
      <c r="D1493" s="30"/>
      <c r="E1493" s="17"/>
      <c r="F1493" s="42"/>
      <c r="G1493" s="24"/>
    </row>
    <row r="1494" spans="1:7" x14ac:dyDescent="0.35">
      <c r="A1494" s="24"/>
      <c r="B1494" s="17"/>
      <c r="C1494" s="42"/>
      <c r="D1494" s="30"/>
      <c r="E1494" s="17"/>
      <c r="F1494" s="42"/>
      <c r="G1494" s="24"/>
    </row>
    <row r="1495" spans="1:7" x14ac:dyDescent="0.35">
      <c r="A1495" s="24"/>
      <c r="B1495" s="17"/>
      <c r="C1495" s="42"/>
      <c r="D1495" s="30"/>
      <c r="E1495" s="17"/>
      <c r="F1495" s="42"/>
      <c r="G1495" s="24"/>
    </row>
    <row r="1496" spans="1:7" x14ac:dyDescent="0.35">
      <c r="A1496" s="24"/>
      <c r="B1496" s="17"/>
      <c r="C1496" s="42"/>
      <c r="D1496" s="30"/>
      <c r="E1496" s="17"/>
      <c r="F1496" s="42"/>
      <c r="G1496" s="24"/>
    </row>
    <row r="1497" spans="1:7" x14ac:dyDescent="0.35">
      <c r="A1497" s="24"/>
      <c r="B1497" s="17"/>
      <c r="C1497" s="42"/>
      <c r="D1497" s="30"/>
      <c r="E1497" s="17"/>
      <c r="F1497" s="42"/>
      <c r="G1497" s="24"/>
    </row>
    <row r="1498" spans="1:7" x14ac:dyDescent="0.35">
      <c r="A1498" s="24"/>
      <c r="B1498" s="17"/>
      <c r="C1498" s="42"/>
      <c r="D1498" s="30"/>
      <c r="E1498" s="17"/>
      <c r="F1498" s="42"/>
      <c r="G1498" s="24"/>
    </row>
    <row r="1499" spans="1:7" x14ac:dyDescent="0.35">
      <c r="A1499" s="24"/>
      <c r="B1499" s="17"/>
      <c r="C1499" s="42"/>
      <c r="D1499" s="30"/>
      <c r="E1499" s="17"/>
      <c r="F1499" s="42"/>
      <c r="G1499" s="24"/>
    </row>
    <row r="1500" spans="1:7" x14ac:dyDescent="0.35">
      <c r="A1500" s="24"/>
      <c r="B1500" s="17"/>
      <c r="C1500" s="42"/>
      <c r="D1500" s="30"/>
      <c r="E1500" s="17"/>
      <c r="F1500" s="42"/>
      <c r="G1500" s="24"/>
    </row>
    <row r="1501" spans="1:7" x14ac:dyDescent="0.35">
      <c r="A1501" s="24"/>
      <c r="B1501" s="17"/>
      <c r="C1501" s="42"/>
      <c r="D1501" s="30"/>
      <c r="E1501" s="17"/>
      <c r="F1501" s="42"/>
      <c r="G1501" s="24"/>
    </row>
    <row r="1502" spans="1:7" x14ac:dyDescent="0.35">
      <c r="A1502" s="24"/>
      <c r="B1502" s="17"/>
      <c r="C1502" s="42"/>
      <c r="D1502" s="30"/>
      <c r="E1502" s="17"/>
      <c r="F1502" s="42"/>
      <c r="G1502" s="24"/>
    </row>
    <row r="1503" spans="1:7" x14ac:dyDescent="0.35">
      <c r="A1503" s="24"/>
      <c r="B1503" s="17"/>
      <c r="C1503" s="42"/>
      <c r="D1503" s="30"/>
      <c r="E1503" s="17"/>
      <c r="F1503" s="42"/>
      <c r="G1503" s="24"/>
    </row>
    <row r="1504" spans="1:7" x14ac:dyDescent="0.35">
      <c r="A1504" s="24"/>
      <c r="B1504" s="17"/>
      <c r="C1504" s="42"/>
      <c r="D1504" s="30"/>
      <c r="E1504" s="17"/>
      <c r="F1504" s="42"/>
      <c r="G1504" s="24"/>
    </row>
    <row r="1505" spans="1:7" x14ac:dyDescent="0.35">
      <c r="A1505" s="24"/>
      <c r="B1505" s="17"/>
      <c r="C1505" s="42"/>
      <c r="D1505" s="30"/>
      <c r="E1505" s="17"/>
      <c r="F1505" s="42"/>
      <c r="G1505" s="24"/>
    </row>
    <row r="1506" spans="1:7" x14ac:dyDescent="0.35">
      <c r="A1506" s="24"/>
      <c r="B1506" s="17"/>
      <c r="C1506" s="42"/>
      <c r="D1506" s="30"/>
      <c r="E1506" s="17"/>
      <c r="F1506" s="42"/>
      <c r="G1506" s="24"/>
    </row>
    <row r="1507" spans="1:7" x14ac:dyDescent="0.35">
      <c r="A1507" s="24"/>
      <c r="B1507" s="17"/>
      <c r="C1507" s="42"/>
      <c r="D1507" s="30"/>
      <c r="E1507" s="17"/>
      <c r="F1507" s="42"/>
      <c r="G1507" s="24"/>
    </row>
    <row r="1508" spans="1:7" x14ac:dyDescent="0.35">
      <c r="A1508" s="24"/>
      <c r="B1508" s="17"/>
      <c r="C1508" s="42"/>
      <c r="D1508" s="30"/>
      <c r="E1508" s="17"/>
      <c r="F1508" s="42"/>
      <c r="G1508" s="24"/>
    </row>
    <row r="1509" spans="1:7" x14ac:dyDescent="0.35">
      <c r="A1509" s="24"/>
      <c r="B1509" s="17"/>
      <c r="C1509" s="42"/>
      <c r="D1509" s="30"/>
      <c r="E1509" s="17"/>
      <c r="F1509" s="42"/>
      <c r="G1509" s="24"/>
    </row>
    <row r="1510" spans="1:7" x14ac:dyDescent="0.35">
      <c r="A1510" s="24"/>
      <c r="B1510" s="17"/>
      <c r="C1510" s="42"/>
      <c r="D1510" s="30"/>
      <c r="E1510" s="17"/>
      <c r="F1510" s="42"/>
      <c r="G1510" s="24"/>
    </row>
    <row r="1511" spans="1:7" x14ac:dyDescent="0.35">
      <c r="A1511" s="24"/>
      <c r="B1511" s="17"/>
      <c r="C1511" s="42"/>
      <c r="D1511" s="30"/>
      <c r="E1511" s="17"/>
      <c r="F1511" s="42"/>
      <c r="G1511" s="24"/>
    </row>
    <row r="1512" spans="1:7" x14ac:dyDescent="0.35">
      <c r="A1512" s="24"/>
      <c r="B1512" s="17"/>
      <c r="C1512" s="42"/>
      <c r="D1512" s="30"/>
      <c r="E1512" s="17"/>
      <c r="F1512" s="42"/>
      <c r="G1512" s="24"/>
    </row>
    <row r="1513" spans="1:7" x14ac:dyDescent="0.35">
      <c r="A1513" s="24"/>
      <c r="B1513" s="17"/>
      <c r="C1513" s="42"/>
      <c r="D1513" s="30"/>
      <c r="E1513" s="17"/>
      <c r="F1513" s="42"/>
      <c r="G1513" s="24"/>
    </row>
    <row r="1514" spans="1:7" x14ac:dyDescent="0.35">
      <c r="A1514" s="24"/>
      <c r="B1514" s="17"/>
      <c r="C1514" s="42"/>
      <c r="D1514" s="30"/>
      <c r="E1514" s="17"/>
      <c r="F1514" s="42"/>
      <c r="G1514" s="24"/>
    </row>
    <row r="1515" spans="1:7" x14ac:dyDescent="0.35">
      <c r="A1515" s="24"/>
      <c r="B1515" s="17"/>
      <c r="C1515" s="42"/>
      <c r="D1515" s="30"/>
      <c r="E1515" s="17"/>
      <c r="F1515" s="42"/>
      <c r="G1515" s="24"/>
    </row>
    <row r="1516" spans="1:7" x14ac:dyDescent="0.35">
      <c r="A1516" s="24"/>
      <c r="B1516" s="17"/>
      <c r="C1516" s="42"/>
      <c r="D1516" s="30"/>
      <c r="E1516" s="17"/>
      <c r="F1516" s="42"/>
      <c r="G1516" s="24"/>
    </row>
    <row r="1517" spans="1:7" x14ac:dyDescent="0.35">
      <c r="A1517" s="24"/>
      <c r="B1517" s="17"/>
      <c r="C1517" s="42"/>
      <c r="D1517" s="30"/>
      <c r="E1517" s="17"/>
      <c r="F1517" s="42"/>
      <c r="G1517" s="24"/>
    </row>
    <row r="1518" spans="1:7" x14ac:dyDescent="0.35">
      <c r="A1518" s="24"/>
      <c r="B1518" s="17"/>
      <c r="C1518" s="42"/>
      <c r="D1518" s="30"/>
      <c r="E1518" s="17"/>
      <c r="F1518" s="42"/>
      <c r="G1518" s="24"/>
    </row>
    <row r="1519" spans="1:7" x14ac:dyDescent="0.35">
      <c r="A1519" s="24"/>
      <c r="B1519" s="17"/>
      <c r="C1519" s="42"/>
      <c r="D1519" s="30"/>
      <c r="E1519" s="17"/>
      <c r="F1519" s="42"/>
      <c r="G1519" s="24"/>
    </row>
    <row r="1520" spans="1:7" x14ac:dyDescent="0.35">
      <c r="A1520" s="24"/>
      <c r="B1520" s="17"/>
      <c r="C1520" s="42"/>
      <c r="D1520" s="30"/>
      <c r="E1520" s="17"/>
      <c r="F1520" s="42"/>
      <c r="G1520" s="24"/>
    </row>
    <row r="1521" spans="1:7" x14ac:dyDescent="0.35">
      <c r="A1521" s="24"/>
      <c r="B1521" s="17"/>
      <c r="C1521" s="42"/>
      <c r="D1521" s="30"/>
      <c r="E1521" s="17"/>
      <c r="F1521" s="42"/>
      <c r="G1521" s="24"/>
    </row>
    <row r="1522" spans="1:7" x14ac:dyDescent="0.35">
      <c r="A1522" s="24"/>
      <c r="B1522" s="17"/>
      <c r="C1522" s="42"/>
      <c r="D1522" s="30"/>
      <c r="E1522" s="17"/>
      <c r="F1522" s="42"/>
      <c r="G1522" s="24"/>
    </row>
    <row r="1523" spans="1:7" x14ac:dyDescent="0.35">
      <c r="A1523" s="24"/>
      <c r="B1523" s="17"/>
      <c r="C1523" s="42"/>
      <c r="D1523" s="30"/>
      <c r="E1523" s="17"/>
      <c r="F1523" s="42"/>
      <c r="G1523" s="24"/>
    </row>
    <row r="1524" spans="1:7" x14ac:dyDescent="0.35">
      <c r="A1524" s="24"/>
      <c r="B1524" s="17"/>
      <c r="C1524" s="42"/>
      <c r="D1524" s="30"/>
      <c r="E1524" s="17"/>
      <c r="F1524" s="42"/>
      <c r="G1524" s="24"/>
    </row>
    <row r="1525" spans="1:7" x14ac:dyDescent="0.35">
      <c r="A1525" s="24"/>
      <c r="B1525" s="17"/>
      <c r="C1525" s="42"/>
      <c r="D1525" s="30"/>
      <c r="E1525" s="17"/>
      <c r="F1525" s="42"/>
      <c r="G1525" s="24"/>
    </row>
    <row r="1526" spans="1:7" x14ac:dyDescent="0.35">
      <c r="A1526" s="24"/>
      <c r="B1526" s="17"/>
      <c r="C1526" s="42"/>
      <c r="D1526" s="30"/>
      <c r="E1526" s="17"/>
      <c r="F1526" s="42"/>
      <c r="G1526" s="24"/>
    </row>
    <row r="1527" spans="1:7" x14ac:dyDescent="0.35">
      <c r="A1527" s="24"/>
      <c r="B1527" s="17"/>
      <c r="C1527" s="42"/>
      <c r="D1527" s="30"/>
      <c r="E1527" s="17"/>
      <c r="F1527" s="42"/>
      <c r="G1527" s="24"/>
    </row>
    <row r="1528" spans="1:7" x14ac:dyDescent="0.35">
      <c r="A1528" s="24"/>
      <c r="B1528" s="17"/>
      <c r="C1528" s="42"/>
      <c r="D1528" s="30"/>
      <c r="E1528" s="17"/>
      <c r="F1528" s="42"/>
      <c r="G1528" s="24"/>
    </row>
    <row r="1529" spans="1:7" x14ac:dyDescent="0.35">
      <c r="A1529" s="24"/>
      <c r="B1529" s="17"/>
      <c r="C1529" s="42"/>
      <c r="D1529" s="30"/>
      <c r="E1529" s="17"/>
      <c r="F1529" s="42"/>
      <c r="G1529" s="24"/>
    </row>
    <row r="1530" spans="1:7" x14ac:dyDescent="0.35">
      <c r="A1530" s="24"/>
      <c r="B1530" s="17"/>
      <c r="C1530" s="42"/>
      <c r="D1530" s="30"/>
      <c r="E1530" s="17"/>
      <c r="F1530" s="42"/>
      <c r="G1530" s="24"/>
    </row>
    <row r="1531" spans="1:7" x14ac:dyDescent="0.35">
      <c r="A1531" s="24"/>
      <c r="B1531" s="17"/>
      <c r="C1531" s="42"/>
      <c r="D1531" s="30"/>
      <c r="E1531" s="17"/>
      <c r="F1531" s="42"/>
      <c r="G1531" s="24"/>
    </row>
    <row r="1532" spans="1:7" x14ac:dyDescent="0.35">
      <c r="A1532" s="24"/>
      <c r="B1532" s="17"/>
      <c r="C1532" s="42"/>
      <c r="D1532" s="30"/>
      <c r="E1532" s="17"/>
      <c r="F1532" s="42"/>
      <c r="G1532" s="24"/>
    </row>
    <row r="1533" spans="1:7" x14ac:dyDescent="0.35">
      <c r="A1533" s="24"/>
      <c r="B1533" s="17"/>
      <c r="C1533" s="42"/>
      <c r="D1533" s="30"/>
      <c r="E1533" s="17"/>
      <c r="F1533" s="42"/>
      <c r="G1533" s="24"/>
    </row>
    <row r="1534" spans="1:7" x14ac:dyDescent="0.35">
      <c r="A1534" s="24"/>
      <c r="B1534" s="17"/>
      <c r="C1534" s="42"/>
      <c r="D1534" s="30"/>
      <c r="E1534" s="17"/>
      <c r="F1534" s="42"/>
      <c r="G1534" s="24"/>
    </row>
    <row r="1535" spans="1:7" x14ac:dyDescent="0.35">
      <c r="A1535" s="24"/>
      <c r="B1535" s="17"/>
      <c r="C1535" s="42"/>
      <c r="D1535" s="30"/>
      <c r="E1535" s="17"/>
      <c r="F1535" s="42"/>
      <c r="G1535" s="24"/>
    </row>
    <row r="1536" spans="1:7" x14ac:dyDescent="0.35">
      <c r="A1536" s="24"/>
      <c r="B1536" s="17"/>
      <c r="C1536" s="42"/>
      <c r="D1536" s="30"/>
      <c r="E1536" s="17"/>
      <c r="F1536" s="42"/>
      <c r="G1536" s="24"/>
    </row>
    <row r="1537" spans="1:7" x14ac:dyDescent="0.35">
      <c r="A1537" s="24"/>
      <c r="B1537" s="17"/>
      <c r="C1537" s="42"/>
      <c r="D1537" s="30"/>
      <c r="E1537" s="17"/>
      <c r="F1537" s="42"/>
      <c r="G1537" s="24"/>
    </row>
    <row r="1538" spans="1:7" x14ac:dyDescent="0.35">
      <c r="A1538" s="24"/>
      <c r="B1538" s="17"/>
      <c r="C1538" s="42"/>
      <c r="D1538" s="30"/>
      <c r="E1538" s="17"/>
      <c r="F1538" s="42"/>
      <c r="G1538" s="24"/>
    </row>
    <row r="1539" spans="1:7" x14ac:dyDescent="0.35">
      <c r="A1539" s="24"/>
      <c r="B1539" s="17"/>
      <c r="C1539" s="42"/>
      <c r="D1539" s="30"/>
      <c r="E1539" s="17"/>
      <c r="F1539" s="42"/>
      <c r="G1539" s="24"/>
    </row>
    <row r="1540" spans="1:7" x14ac:dyDescent="0.35">
      <c r="A1540" s="24"/>
      <c r="B1540" s="17"/>
      <c r="C1540" s="42"/>
      <c r="D1540" s="30"/>
      <c r="E1540" s="17"/>
      <c r="F1540" s="42"/>
      <c r="G1540" s="24"/>
    </row>
    <row r="1541" spans="1:7" x14ac:dyDescent="0.35">
      <c r="A1541" s="24"/>
      <c r="B1541" s="17"/>
      <c r="C1541" s="42"/>
      <c r="D1541" s="30"/>
      <c r="E1541" s="17"/>
      <c r="F1541" s="42"/>
      <c r="G1541" s="24"/>
    </row>
    <row r="1542" spans="1:7" x14ac:dyDescent="0.35">
      <c r="A1542" s="24"/>
      <c r="B1542" s="17"/>
      <c r="C1542" s="42"/>
      <c r="D1542" s="30"/>
      <c r="E1542" s="17"/>
      <c r="F1542" s="42"/>
      <c r="G1542" s="24"/>
    </row>
    <row r="1543" spans="1:7" x14ac:dyDescent="0.35">
      <c r="A1543" s="24"/>
      <c r="B1543" s="17"/>
      <c r="C1543" s="42"/>
      <c r="D1543" s="30"/>
      <c r="E1543" s="17"/>
      <c r="F1543" s="42"/>
      <c r="G1543" s="24"/>
    </row>
    <row r="1544" spans="1:7" x14ac:dyDescent="0.35">
      <c r="A1544" s="24"/>
      <c r="B1544" s="17"/>
      <c r="C1544" s="42"/>
      <c r="D1544" s="30"/>
      <c r="E1544" s="17"/>
      <c r="F1544" s="42"/>
      <c r="G1544" s="24"/>
    </row>
    <row r="1545" spans="1:7" x14ac:dyDescent="0.35">
      <c r="A1545" s="24"/>
      <c r="B1545" s="17"/>
      <c r="C1545" s="42"/>
      <c r="D1545" s="30"/>
      <c r="E1545" s="17"/>
      <c r="F1545" s="42"/>
      <c r="G1545" s="24"/>
    </row>
    <row r="1546" spans="1:7" x14ac:dyDescent="0.35">
      <c r="A1546" s="24"/>
      <c r="B1546" s="17"/>
      <c r="C1546" s="42"/>
      <c r="D1546" s="30"/>
      <c r="E1546" s="17"/>
      <c r="F1546" s="42"/>
      <c r="G1546" s="24"/>
    </row>
    <row r="1547" spans="1:7" x14ac:dyDescent="0.35">
      <c r="A1547" s="24"/>
      <c r="B1547" s="17"/>
      <c r="C1547" s="42"/>
      <c r="D1547" s="30"/>
      <c r="E1547" s="17"/>
      <c r="F1547" s="42"/>
      <c r="G1547" s="24"/>
    </row>
    <row r="1548" spans="1:7" x14ac:dyDescent="0.35">
      <c r="A1548" s="24"/>
      <c r="B1548" s="17"/>
      <c r="C1548" s="42"/>
      <c r="D1548" s="30"/>
      <c r="E1548" s="17"/>
      <c r="F1548" s="42"/>
      <c r="G1548" s="24"/>
    </row>
    <row r="1549" spans="1:7" x14ac:dyDescent="0.35">
      <c r="A1549" s="24"/>
      <c r="B1549" s="17"/>
      <c r="C1549" s="42"/>
      <c r="D1549" s="30"/>
      <c r="E1549" s="17"/>
      <c r="F1549" s="42"/>
      <c r="G1549" s="24"/>
    </row>
    <row r="1550" spans="1:7" x14ac:dyDescent="0.35">
      <c r="A1550" s="24"/>
      <c r="B1550" s="17"/>
      <c r="C1550" s="42"/>
      <c r="D1550" s="30"/>
      <c r="E1550" s="17"/>
      <c r="F1550" s="42"/>
      <c r="G1550" s="24"/>
    </row>
    <row r="1551" spans="1:7" x14ac:dyDescent="0.35">
      <c r="A1551" s="24"/>
      <c r="B1551" s="17"/>
      <c r="C1551" s="42"/>
      <c r="D1551" s="30"/>
      <c r="E1551" s="17"/>
      <c r="F1551" s="42"/>
      <c r="G1551" s="24"/>
    </row>
    <row r="1552" spans="1:7" x14ac:dyDescent="0.35">
      <c r="A1552" s="24"/>
      <c r="B1552" s="17"/>
      <c r="C1552" s="42"/>
      <c r="D1552" s="30"/>
      <c r="E1552" s="17"/>
      <c r="F1552" s="42"/>
      <c r="G1552" s="24"/>
    </row>
    <row r="1553" spans="1:7" x14ac:dyDescent="0.35">
      <c r="A1553" s="24"/>
      <c r="B1553" s="17"/>
      <c r="C1553" s="42"/>
      <c r="D1553" s="30"/>
      <c r="E1553" s="17"/>
      <c r="F1553" s="42"/>
      <c r="G1553" s="24"/>
    </row>
    <row r="1554" spans="1:7" x14ac:dyDescent="0.35">
      <c r="A1554" s="24"/>
      <c r="B1554" s="17"/>
      <c r="C1554" s="42"/>
      <c r="D1554" s="30"/>
      <c r="E1554" s="17"/>
      <c r="F1554" s="42"/>
      <c r="G1554" s="24"/>
    </row>
    <row r="1555" spans="1:7" x14ac:dyDescent="0.35">
      <c r="A1555" s="24"/>
      <c r="B1555" s="17"/>
      <c r="C1555" s="42"/>
      <c r="D1555" s="30"/>
      <c r="E1555" s="17"/>
      <c r="F1555" s="42"/>
      <c r="G1555" s="24"/>
    </row>
    <row r="1556" spans="1:7" x14ac:dyDescent="0.35">
      <c r="A1556" s="24"/>
      <c r="B1556" s="17"/>
      <c r="C1556" s="42"/>
      <c r="D1556" s="30"/>
      <c r="E1556" s="17"/>
      <c r="F1556" s="42"/>
      <c r="G1556" s="24"/>
    </row>
    <row r="1557" spans="1:7" x14ac:dyDescent="0.35">
      <c r="A1557" s="24"/>
      <c r="B1557" s="17"/>
      <c r="C1557" s="42"/>
      <c r="D1557" s="30"/>
      <c r="E1557" s="17"/>
      <c r="F1557" s="42"/>
      <c r="G1557" s="24"/>
    </row>
    <row r="1558" spans="1:7" x14ac:dyDescent="0.35">
      <c r="A1558" s="24"/>
      <c r="B1558" s="17"/>
      <c r="C1558" s="42"/>
      <c r="D1558" s="30"/>
      <c r="E1558" s="17"/>
      <c r="F1558" s="42"/>
      <c r="G1558" s="24"/>
    </row>
    <row r="1559" spans="1:7" x14ac:dyDescent="0.35">
      <c r="A1559" s="24"/>
      <c r="B1559" s="17"/>
      <c r="C1559" s="42"/>
      <c r="D1559" s="30"/>
      <c r="E1559" s="17"/>
      <c r="F1559" s="42"/>
      <c r="G1559" s="24"/>
    </row>
    <row r="1560" spans="1:7" x14ac:dyDescent="0.35">
      <c r="A1560" s="24"/>
      <c r="B1560" s="17"/>
      <c r="C1560" s="42"/>
      <c r="D1560" s="30"/>
      <c r="E1560" s="17"/>
      <c r="F1560" s="42"/>
      <c r="G1560" s="24"/>
    </row>
    <row r="1561" spans="1:7" x14ac:dyDescent="0.35">
      <c r="A1561" s="24"/>
      <c r="B1561" s="17"/>
      <c r="C1561" s="42"/>
      <c r="D1561" s="30"/>
      <c r="E1561" s="17"/>
      <c r="F1561" s="42"/>
      <c r="G1561" s="24"/>
    </row>
    <row r="1562" spans="1:7" x14ac:dyDescent="0.35">
      <c r="A1562" s="24"/>
      <c r="B1562" s="17"/>
      <c r="C1562" s="42"/>
      <c r="D1562" s="30"/>
      <c r="E1562" s="17"/>
      <c r="F1562" s="42"/>
      <c r="G1562" s="24"/>
    </row>
    <row r="1563" spans="1:7" x14ac:dyDescent="0.35">
      <c r="A1563" s="24"/>
      <c r="B1563" s="17"/>
      <c r="C1563" s="42"/>
      <c r="D1563" s="30"/>
      <c r="E1563" s="17"/>
      <c r="F1563" s="42"/>
      <c r="G1563" s="24"/>
    </row>
    <row r="1564" spans="1:7" x14ac:dyDescent="0.35">
      <c r="A1564" s="24"/>
      <c r="B1564" s="17"/>
      <c r="C1564" s="42"/>
      <c r="D1564" s="30"/>
      <c r="E1564" s="17"/>
      <c r="F1564" s="42"/>
      <c r="G1564" s="24"/>
    </row>
    <row r="1565" spans="1:7" x14ac:dyDescent="0.35">
      <c r="A1565" s="24"/>
      <c r="B1565" s="17"/>
      <c r="C1565" s="42"/>
      <c r="D1565" s="30"/>
      <c r="E1565" s="17"/>
      <c r="F1565" s="42"/>
      <c r="G1565" s="24"/>
    </row>
    <row r="1566" spans="1:7" x14ac:dyDescent="0.35">
      <c r="A1566" s="24"/>
      <c r="B1566" s="17"/>
      <c r="C1566" s="42"/>
      <c r="D1566" s="30"/>
      <c r="E1566" s="17"/>
      <c r="F1566" s="42"/>
      <c r="G1566" s="24"/>
    </row>
    <row r="1567" spans="1:7" x14ac:dyDescent="0.35">
      <c r="A1567" s="24"/>
      <c r="B1567" s="17"/>
      <c r="C1567" s="42"/>
      <c r="D1567" s="30"/>
      <c r="E1567" s="17"/>
      <c r="F1567" s="42"/>
      <c r="G1567" s="24"/>
    </row>
    <row r="1568" spans="1:7" x14ac:dyDescent="0.35">
      <c r="A1568" s="24"/>
      <c r="B1568" s="17"/>
      <c r="C1568" s="42"/>
      <c r="D1568" s="30"/>
      <c r="E1568" s="17"/>
      <c r="F1568" s="42"/>
      <c r="G1568" s="24"/>
    </row>
    <row r="1569" spans="1:7" x14ac:dyDescent="0.35">
      <c r="A1569" s="24"/>
      <c r="B1569" s="17"/>
      <c r="C1569" s="42"/>
      <c r="D1569" s="30"/>
      <c r="E1569" s="17"/>
      <c r="F1569" s="42"/>
      <c r="G1569" s="24"/>
    </row>
    <row r="1570" spans="1:7" x14ac:dyDescent="0.35">
      <c r="A1570" s="24"/>
      <c r="B1570" s="17"/>
      <c r="C1570" s="42"/>
      <c r="D1570" s="30"/>
      <c r="E1570" s="17"/>
      <c r="F1570" s="42"/>
      <c r="G1570" s="24"/>
    </row>
    <row r="1571" spans="1:7" x14ac:dyDescent="0.35">
      <c r="A1571" s="24"/>
      <c r="B1571" s="17"/>
      <c r="C1571" s="42"/>
      <c r="D1571" s="30"/>
      <c r="E1571" s="17"/>
      <c r="F1571" s="42"/>
      <c r="G1571" s="24"/>
    </row>
    <row r="1572" spans="1:7" x14ac:dyDescent="0.35">
      <c r="A1572" s="24"/>
      <c r="B1572" s="17"/>
      <c r="C1572" s="42"/>
      <c r="D1572" s="30"/>
      <c r="E1572" s="17"/>
      <c r="F1572" s="42"/>
      <c r="G1572" s="24"/>
    </row>
    <row r="1573" spans="1:7" x14ac:dyDescent="0.35">
      <c r="A1573" s="24"/>
      <c r="B1573" s="17"/>
      <c r="C1573" s="42"/>
      <c r="D1573" s="30"/>
      <c r="E1573" s="17"/>
      <c r="F1573" s="42"/>
      <c r="G1573" s="24"/>
    </row>
    <row r="1574" spans="1:7" x14ac:dyDescent="0.35">
      <c r="A1574" s="24"/>
      <c r="B1574" s="17"/>
      <c r="C1574" s="42"/>
      <c r="D1574" s="30"/>
      <c r="E1574" s="17"/>
      <c r="F1574" s="42"/>
      <c r="G1574" s="24"/>
    </row>
    <row r="1575" spans="1:7" x14ac:dyDescent="0.35">
      <c r="A1575" s="24"/>
      <c r="B1575" s="17"/>
      <c r="C1575" s="42"/>
      <c r="D1575" s="30"/>
      <c r="E1575" s="17"/>
      <c r="F1575" s="42"/>
      <c r="G1575" s="24"/>
    </row>
    <row r="1576" spans="1:7" x14ac:dyDescent="0.35">
      <c r="A1576" s="24"/>
      <c r="B1576" s="17"/>
      <c r="C1576" s="42"/>
      <c r="D1576" s="30"/>
      <c r="E1576" s="17"/>
      <c r="F1576" s="42"/>
      <c r="G1576" s="24"/>
    </row>
    <row r="1577" spans="1:7" x14ac:dyDescent="0.35">
      <c r="A1577" s="24"/>
      <c r="B1577" s="17"/>
      <c r="C1577" s="42"/>
      <c r="D1577" s="30"/>
      <c r="E1577" s="17"/>
      <c r="F1577" s="42"/>
      <c r="G1577" s="24"/>
    </row>
    <row r="1578" spans="1:7" x14ac:dyDescent="0.35">
      <c r="A1578" s="24"/>
      <c r="B1578" s="17"/>
      <c r="C1578" s="42"/>
      <c r="D1578" s="30"/>
      <c r="E1578" s="17"/>
      <c r="F1578" s="42"/>
      <c r="G1578" s="24"/>
    </row>
    <row r="1579" spans="1:7" x14ac:dyDescent="0.35">
      <c r="A1579" s="24"/>
      <c r="B1579" s="17"/>
      <c r="C1579" s="42"/>
      <c r="D1579" s="30"/>
      <c r="E1579" s="17"/>
      <c r="F1579" s="42"/>
      <c r="G1579" s="24"/>
    </row>
    <row r="1580" spans="1:7" x14ac:dyDescent="0.35">
      <c r="A1580" s="24"/>
      <c r="B1580" s="17"/>
      <c r="C1580" s="42"/>
      <c r="D1580" s="30"/>
      <c r="E1580" s="17"/>
      <c r="F1580" s="42"/>
      <c r="G1580" s="24"/>
    </row>
    <row r="1581" spans="1:7" x14ac:dyDescent="0.35">
      <c r="A1581" s="24"/>
      <c r="B1581" s="17"/>
      <c r="C1581" s="42"/>
      <c r="D1581" s="30"/>
      <c r="E1581" s="17"/>
      <c r="F1581" s="42"/>
      <c r="G1581" s="24"/>
    </row>
    <row r="1582" spans="1:7" x14ac:dyDescent="0.35">
      <c r="A1582" s="24"/>
      <c r="B1582" s="17"/>
      <c r="C1582" s="42"/>
      <c r="D1582" s="30"/>
      <c r="E1582" s="17"/>
      <c r="F1582" s="42"/>
      <c r="G1582" s="24"/>
    </row>
    <row r="1583" spans="1:7" x14ac:dyDescent="0.35">
      <c r="A1583" s="24"/>
      <c r="B1583" s="17"/>
      <c r="C1583" s="42"/>
      <c r="D1583" s="30"/>
      <c r="E1583" s="17"/>
      <c r="F1583" s="42"/>
      <c r="G1583" s="24"/>
    </row>
    <row r="1584" spans="1:7" x14ac:dyDescent="0.35">
      <c r="A1584" s="24"/>
      <c r="B1584" s="17"/>
      <c r="C1584" s="42"/>
      <c r="D1584" s="30"/>
      <c r="E1584" s="17"/>
      <c r="F1584" s="42"/>
      <c r="G1584" s="24"/>
    </row>
    <row r="1585" spans="1:7" x14ac:dyDescent="0.35">
      <c r="A1585" s="24"/>
      <c r="B1585" s="17"/>
      <c r="C1585" s="42"/>
      <c r="D1585" s="30"/>
      <c r="E1585" s="17"/>
      <c r="F1585" s="42"/>
      <c r="G1585" s="24"/>
    </row>
    <row r="1586" spans="1:7" x14ac:dyDescent="0.35">
      <c r="A1586" s="24"/>
      <c r="B1586" s="17"/>
      <c r="C1586" s="42"/>
      <c r="D1586" s="30"/>
      <c r="E1586" s="17"/>
      <c r="F1586" s="42"/>
      <c r="G1586" s="24"/>
    </row>
    <row r="1587" spans="1:7" x14ac:dyDescent="0.35">
      <c r="A1587" s="24"/>
      <c r="B1587" s="17"/>
      <c r="C1587" s="42"/>
      <c r="D1587" s="30"/>
      <c r="E1587" s="17"/>
      <c r="F1587" s="42"/>
      <c r="G1587" s="24"/>
    </row>
    <row r="1588" spans="1:7" x14ac:dyDescent="0.35">
      <c r="A1588" s="24"/>
      <c r="B1588" s="17"/>
      <c r="C1588" s="42"/>
      <c r="D1588" s="30"/>
      <c r="E1588" s="17"/>
      <c r="F1588" s="42"/>
      <c r="G1588" s="24"/>
    </row>
    <row r="1589" spans="1:7" x14ac:dyDescent="0.35">
      <c r="A1589" s="24"/>
      <c r="B1589" s="17"/>
      <c r="C1589" s="42"/>
      <c r="D1589" s="30"/>
      <c r="E1589" s="17"/>
      <c r="F1589" s="42"/>
      <c r="G1589" s="24"/>
    </row>
    <row r="1590" spans="1:7" x14ac:dyDescent="0.35">
      <c r="A1590" s="24"/>
      <c r="B1590" s="17"/>
      <c r="C1590" s="42"/>
      <c r="D1590" s="30"/>
      <c r="E1590" s="17"/>
      <c r="F1590" s="42"/>
      <c r="G1590" s="24"/>
    </row>
    <row r="1591" spans="1:7" x14ac:dyDescent="0.35">
      <c r="A1591" s="24"/>
      <c r="B1591" s="17"/>
      <c r="C1591" s="42"/>
      <c r="D1591" s="30"/>
      <c r="E1591" s="17"/>
      <c r="F1591" s="42"/>
      <c r="G1591" s="24"/>
    </row>
    <row r="1592" spans="1:7" x14ac:dyDescent="0.35">
      <c r="A1592" s="24"/>
      <c r="B1592" s="17"/>
      <c r="C1592" s="42"/>
      <c r="D1592" s="30"/>
      <c r="E1592" s="17"/>
      <c r="F1592" s="42"/>
      <c r="G1592" s="24"/>
    </row>
    <row r="1593" spans="1:7" x14ac:dyDescent="0.35">
      <c r="A1593" s="24"/>
      <c r="B1593" s="17"/>
      <c r="C1593" s="42"/>
      <c r="D1593" s="30"/>
      <c r="E1593" s="17"/>
      <c r="F1593" s="42"/>
      <c r="G1593" s="24"/>
    </row>
    <row r="1594" spans="1:7" x14ac:dyDescent="0.35">
      <c r="A1594" s="24"/>
      <c r="B1594" s="17"/>
      <c r="C1594" s="42"/>
      <c r="D1594" s="30"/>
      <c r="E1594" s="17"/>
      <c r="F1594" s="42"/>
      <c r="G1594" s="24"/>
    </row>
    <row r="1595" spans="1:7" x14ac:dyDescent="0.35">
      <c r="A1595" s="24"/>
      <c r="B1595" s="17"/>
      <c r="C1595" s="42"/>
      <c r="D1595" s="30"/>
      <c r="E1595" s="17"/>
      <c r="F1595" s="42"/>
      <c r="G1595" s="24"/>
    </row>
    <row r="1596" spans="1:7" x14ac:dyDescent="0.35">
      <c r="A1596" s="24"/>
      <c r="B1596" s="17"/>
      <c r="C1596" s="42"/>
      <c r="D1596" s="30"/>
      <c r="E1596" s="17"/>
      <c r="F1596" s="42"/>
      <c r="G1596" s="24"/>
    </row>
    <row r="1597" spans="1:7" x14ac:dyDescent="0.35">
      <c r="A1597" s="24"/>
      <c r="B1597" s="17"/>
      <c r="C1597" s="42"/>
      <c r="D1597" s="30"/>
      <c r="E1597" s="17"/>
      <c r="F1597" s="42"/>
      <c r="G1597" s="24"/>
    </row>
    <row r="1598" spans="1:7" x14ac:dyDescent="0.35">
      <c r="A1598" s="24"/>
      <c r="B1598" s="17"/>
      <c r="C1598" s="42"/>
      <c r="D1598" s="30"/>
      <c r="E1598" s="17"/>
      <c r="F1598" s="42"/>
      <c r="G1598" s="24"/>
    </row>
    <row r="1599" spans="1:7" x14ac:dyDescent="0.35">
      <c r="A1599" s="24"/>
      <c r="B1599" s="17"/>
      <c r="C1599" s="42"/>
      <c r="D1599" s="30"/>
      <c r="E1599" s="17"/>
      <c r="F1599" s="42"/>
      <c r="G1599" s="24"/>
    </row>
    <row r="1600" spans="1:7" x14ac:dyDescent="0.35">
      <c r="A1600" s="24"/>
      <c r="B1600" s="17"/>
      <c r="C1600" s="42"/>
      <c r="D1600" s="30"/>
      <c r="E1600" s="17"/>
      <c r="F1600" s="42"/>
      <c r="G1600" s="24"/>
    </row>
    <row r="1601" spans="1:7" x14ac:dyDescent="0.35">
      <c r="A1601" s="24"/>
      <c r="B1601" s="17"/>
      <c r="C1601" s="42"/>
      <c r="D1601" s="30"/>
      <c r="E1601" s="17"/>
      <c r="F1601" s="42"/>
      <c r="G1601" s="24"/>
    </row>
    <row r="1602" spans="1:7" x14ac:dyDescent="0.35">
      <c r="A1602" s="24"/>
      <c r="B1602" s="17"/>
      <c r="C1602" s="42"/>
      <c r="D1602" s="30"/>
      <c r="E1602" s="17"/>
      <c r="F1602" s="42"/>
      <c r="G1602" s="24"/>
    </row>
    <row r="1603" spans="1:7" x14ac:dyDescent="0.35">
      <c r="A1603" s="24"/>
      <c r="B1603" s="17"/>
      <c r="C1603" s="42"/>
      <c r="D1603" s="30"/>
      <c r="E1603" s="17"/>
      <c r="F1603" s="42"/>
      <c r="G1603" s="24"/>
    </row>
    <row r="1604" spans="1:7" x14ac:dyDescent="0.35">
      <c r="A1604" s="24"/>
      <c r="B1604" s="17"/>
      <c r="C1604" s="42"/>
      <c r="D1604" s="30"/>
      <c r="E1604" s="17"/>
      <c r="F1604" s="42"/>
      <c r="G1604" s="24"/>
    </row>
    <row r="1605" spans="1:7" x14ac:dyDescent="0.35">
      <c r="A1605" s="24"/>
      <c r="B1605" s="17"/>
      <c r="C1605" s="42"/>
      <c r="D1605" s="30"/>
      <c r="E1605" s="17"/>
      <c r="F1605" s="42"/>
      <c r="G1605" s="24"/>
    </row>
    <row r="1606" spans="1:7" x14ac:dyDescent="0.35">
      <c r="A1606" s="24"/>
      <c r="B1606" s="17"/>
      <c r="C1606" s="42"/>
      <c r="D1606" s="30"/>
      <c r="E1606" s="17"/>
      <c r="F1606" s="42"/>
      <c r="G1606" s="24"/>
    </row>
    <row r="1607" spans="1:7" x14ac:dyDescent="0.35">
      <c r="A1607" s="24"/>
      <c r="B1607" s="17"/>
      <c r="C1607" s="42"/>
      <c r="D1607" s="30"/>
      <c r="E1607" s="17"/>
      <c r="F1607" s="42"/>
      <c r="G1607" s="24"/>
    </row>
    <row r="1608" spans="1:7" x14ac:dyDescent="0.35">
      <c r="A1608" s="24"/>
      <c r="B1608" s="17"/>
      <c r="C1608" s="42"/>
      <c r="D1608" s="30"/>
      <c r="E1608" s="17"/>
      <c r="F1608" s="42"/>
      <c r="G1608" s="24"/>
    </row>
    <row r="1609" spans="1:7" x14ac:dyDescent="0.35">
      <c r="A1609" s="24"/>
      <c r="B1609" s="17"/>
      <c r="C1609" s="42"/>
      <c r="D1609" s="30"/>
      <c r="E1609" s="17"/>
      <c r="F1609" s="42"/>
      <c r="G1609" s="24"/>
    </row>
    <row r="1610" spans="1:7" x14ac:dyDescent="0.35">
      <c r="A1610" s="24"/>
      <c r="B1610" s="17"/>
      <c r="C1610" s="42"/>
      <c r="D1610" s="30"/>
      <c r="E1610" s="17"/>
      <c r="F1610" s="42"/>
      <c r="G1610" s="24"/>
    </row>
    <row r="1611" spans="1:7" x14ac:dyDescent="0.35">
      <c r="A1611" s="24"/>
      <c r="B1611" s="17"/>
      <c r="C1611" s="42"/>
      <c r="D1611" s="30"/>
      <c r="E1611" s="17"/>
      <c r="F1611" s="42"/>
      <c r="G1611" s="24"/>
    </row>
    <row r="1612" spans="1:7" x14ac:dyDescent="0.35">
      <c r="A1612" s="24"/>
      <c r="B1612" s="17"/>
      <c r="C1612" s="42"/>
      <c r="D1612" s="30"/>
      <c r="E1612" s="17"/>
      <c r="F1612" s="42"/>
      <c r="G1612" s="24"/>
    </row>
    <row r="1613" spans="1:7" x14ac:dyDescent="0.35">
      <c r="A1613" s="24"/>
      <c r="B1613" s="17"/>
      <c r="C1613" s="42"/>
      <c r="D1613" s="30"/>
      <c r="E1613" s="17"/>
      <c r="F1613" s="42"/>
      <c r="G1613" s="24"/>
    </row>
    <row r="1614" spans="1:7" x14ac:dyDescent="0.35">
      <c r="A1614" s="24"/>
      <c r="B1614" s="17"/>
      <c r="C1614" s="42"/>
      <c r="D1614" s="30"/>
      <c r="E1614" s="17"/>
      <c r="F1614" s="42"/>
      <c r="G1614" s="24"/>
    </row>
    <row r="1615" spans="1:7" x14ac:dyDescent="0.35">
      <c r="A1615" s="24"/>
      <c r="B1615" s="17"/>
      <c r="C1615" s="42"/>
      <c r="D1615" s="30"/>
      <c r="E1615" s="17"/>
      <c r="F1615" s="42"/>
      <c r="G1615" s="24"/>
    </row>
    <row r="1616" spans="1:7" x14ac:dyDescent="0.35">
      <c r="A1616" s="24"/>
      <c r="B1616" s="17"/>
      <c r="C1616" s="42"/>
      <c r="D1616" s="30"/>
      <c r="E1616" s="17"/>
      <c r="F1616" s="42"/>
      <c r="G1616" s="24"/>
    </row>
    <row r="1617" spans="1:7" x14ac:dyDescent="0.35">
      <c r="A1617" s="24"/>
      <c r="B1617" s="17"/>
      <c r="C1617" s="42"/>
      <c r="D1617" s="30"/>
      <c r="E1617" s="17"/>
      <c r="F1617" s="42"/>
      <c r="G1617" s="24"/>
    </row>
    <row r="1618" spans="1:7" x14ac:dyDescent="0.35">
      <c r="A1618" s="24"/>
      <c r="B1618" s="17"/>
      <c r="C1618" s="42"/>
      <c r="D1618" s="30"/>
      <c r="E1618" s="17"/>
      <c r="F1618" s="42"/>
      <c r="G1618" s="24"/>
    </row>
    <row r="1619" spans="1:7" x14ac:dyDescent="0.35">
      <c r="A1619" s="24"/>
      <c r="B1619" s="17"/>
      <c r="C1619" s="42"/>
      <c r="D1619" s="30"/>
      <c r="E1619" s="17"/>
      <c r="F1619" s="42"/>
      <c r="G1619" s="24"/>
    </row>
    <row r="1620" spans="1:7" x14ac:dyDescent="0.35">
      <c r="A1620" s="24"/>
      <c r="B1620" s="17"/>
      <c r="C1620" s="42"/>
      <c r="D1620" s="30"/>
      <c r="E1620" s="17"/>
      <c r="F1620" s="42"/>
      <c r="G1620" s="24"/>
    </row>
    <row r="1621" spans="1:7" x14ac:dyDescent="0.35">
      <c r="A1621" s="24"/>
      <c r="B1621" s="17"/>
      <c r="C1621" s="42"/>
      <c r="D1621" s="30"/>
      <c r="E1621" s="17"/>
      <c r="F1621" s="42"/>
      <c r="G1621" s="24"/>
    </row>
    <row r="1622" spans="1:7" x14ac:dyDescent="0.35">
      <c r="A1622" s="24"/>
      <c r="B1622" s="17"/>
      <c r="C1622" s="42"/>
      <c r="D1622" s="30"/>
      <c r="E1622" s="17"/>
      <c r="F1622" s="42"/>
      <c r="G1622" s="24"/>
    </row>
    <row r="1623" spans="1:7" x14ac:dyDescent="0.35">
      <c r="A1623" s="24"/>
      <c r="B1623" s="17"/>
      <c r="C1623" s="42"/>
      <c r="D1623" s="30"/>
      <c r="E1623" s="17"/>
      <c r="F1623" s="42"/>
      <c r="G1623" s="24"/>
    </row>
    <row r="1624" spans="1:7" x14ac:dyDescent="0.35">
      <c r="A1624" s="24"/>
      <c r="B1624" s="17"/>
      <c r="C1624" s="42"/>
      <c r="D1624" s="30"/>
      <c r="E1624" s="17"/>
      <c r="F1624" s="42"/>
      <c r="G1624" s="24"/>
    </row>
    <row r="1625" spans="1:7" x14ac:dyDescent="0.35">
      <c r="A1625" s="24"/>
      <c r="B1625" s="17"/>
      <c r="C1625" s="42"/>
      <c r="D1625" s="30"/>
      <c r="E1625" s="17"/>
      <c r="F1625" s="42"/>
      <c r="G1625" s="24"/>
    </row>
    <row r="1626" spans="1:7" x14ac:dyDescent="0.35">
      <c r="A1626" s="24"/>
      <c r="B1626" s="17"/>
      <c r="C1626" s="42"/>
      <c r="D1626" s="30"/>
      <c r="E1626" s="17"/>
      <c r="F1626" s="42"/>
      <c r="G1626" s="24"/>
    </row>
    <row r="1627" spans="1:7" x14ac:dyDescent="0.35">
      <c r="A1627" s="24"/>
      <c r="B1627" s="17"/>
      <c r="C1627" s="42"/>
      <c r="D1627" s="30"/>
      <c r="E1627" s="17"/>
      <c r="F1627" s="42"/>
      <c r="G1627" s="24"/>
    </row>
    <row r="1628" spans="1:7" x14ac:dyDescent="0.35">
      <c r="A1628" s="24"/>
      <c r="B1628" s="17"/>
      <c r="C1628" s="42"/>
      <c r="D1628" s="30"/>
      <c r="E1628" s="17"/>
      <c r="F1628" s="42"/>
      <c r="G1628" s="24"/>
    </row>
    <row r="1629" spans="1:7" x14ac:dyDescent="0.35">
      <c r="A1629" s="24"/>
      <c r="B1629" s="17"/>
      <c r="C1629" s="42"/>
      <c r="D1629" s="30"/>
      <c r="E1629" s="17"/>
      <c r="F1629" s="42"/>
      <c r="G1629" s="24"/>
    </row>
    <row r="1630" spans="1:7" x14ac:dyDescent="0.35">
      <c r="A1630" s="24"/>
      <c r="B1630" s="17"/>
      <c r="C1630" s="42"/>
      <c r="D1630" s="30"/>
      <c r="E1630" s="17"/>
      <c r="F1630" s="42"/>
      <c r="G1630" s="24"/>
    </row>
    <row r="1631" spans="1:7" x14ac:dyDescent="0.35">
      <c r="A1631" s="24"/>
      <c r="B1631" s="17"/>
      <c r="C1631" s="42"/>
      <c r="D1631" s="30"/>
      <c r="E1631" s="17"/>
      <c r="F1631" s="42"/>
      <c r="G1631" s="24"/>
    </row>
    <row r="1632" spans="1:7" x14ac:dyDescent="0.35">
      <c r="A1632" s="24"/>
      <c r="B1632" s="17"/>
      <c r="C1632" s="42"/>
      <c r="D1632" s="30"/>
      <c r="E1632" s="17"/>
      <c r="F1632" s="42"/>
      <c r="G1632" s="24"/>
    </row>
    <row r="1633" spans="1:7" x14ac:dyDescent="0.35">
      <c r="A1633" s="24"/>
      <c r="B1633" s="17"/>
      <c r="C1633" s="42"/>
      <c r="D1633" s="30"/>
      <c r="E1633" s="17"/>
      <c r="F1633" s="42"/>
      <c r="G1633" s="24"/>
    </row>
    <row r="1634" spans="1:7" x14ac:dyDescent="0.35">
      <c r="A1634" s="24"/>
      <c r="B1634" s="17"/>
      <c r="C1634" s="42"/>
      <c r="D1634" s="30"/>
      <c r="E1634" s="17"/>
      <c r="F1634" s="42"/>
      <c r="G1634" s="24"/>
    </row>
    <row r="1635" spans="1:7" x14ac:dyDescent="0.35">
      <c r="A1635" s="24"/>
      <c r="B1635" s="17"/>
      <c r="C1635" s="42"/>
      <c r="D1635" s="30"/>
      <c r="E1635" s="17"/>
      <c r="F1635" s="42"/>
      <c r="G1635" s="24"/>
    </row>
    <row r="1636" spans="1:7" x14ac:dyDescent="0.35">
      <c r="A1636" s="24"/>
      <c r="B1636" s="17"/>
      <c r="C1636" s="42"/>
      <c r="D1636" s="30"/>
      <c r="E1636" s="17"/>
      <c r="F1636" s="42"/>
      <c r="G1636" s="24"/>
    </row>
    <row r="1637" spans="1:7" x14ac:dyDescent="0.35">
      <c r="A1637" s="24"/>
      <c r="B1637" s="17"/>
      <c r="C1637" s="42"/>
      <c r="D1637" s="30"/>
      <c r="E1637" s="17"/>
      <c r="F1637" s="42"/>
      <c r="G1637" s="24"/>
    </row>
    <row r="1638" spans="1:7" x14ac:dyDescent="0.35">
      <c r="A1638" s="24"/>
      <c r="B1638" s="17"/>
      <c r="C1638" s="42"/>
      <c r="D1638" s="30"/>
      <c r="E1638" s="17"/>
      <c r="F1638" s="42"/>
      <c r="G1638" s="24"/>
    </row>
    <row r="1639" spans="1:7" x14ac:dyDescent="0.35">
      <c r="A1639" s="24"/>
      <c r="B1639" s="17"/>
      <c r="C1639" s="42"/>
      <c r="D1639" s="30"/>
      <c r="E1639" s="17"/>
      <c r="F1639" s="42"/>
      <c r="G1639" s="24"/>
    </row>
    <row r="1640" spans="1:7" x14ac:dyDescent="0.35">
      <c r="A1640" s="24"/>
      <c r="B1640" s="17"/>
      <c r="C1640" s="42"/>
      <c r="D1640" s="30"/>
      <c r="E1640" s="17"/>
      <c r="F1640" s="42"/>
      <c r="G1640" s="24"/>
    </row>
    <row r="1641" spans="1:7" x14ac:dyDescent="0.35">
      <c r="A1641" s="24"/>
      <c r="B1641" s="17"/>
      <c r="C1641" s="42"/>
      <c r="D1641" s="30"/>
      <c r="E1641" s="17"/>
      <c r="F1641" s="42"/>
      <c r="G1641" s="24"/>
    </row>
    <row r="1642" spans="1:7" x14ac:dyDescent="0.35">
      <c r="A1642" s="24"/>
      <c r="B1642" s="17"/>
      <c r="C1642" s="42"/>
      <c r="D1642" s="30"/>
      <c r="E1642" s="17"/>
      <c r="F1642" s="42"/>
      <c r="G1642" s="24"/>
    </row>
    <row r="1643" spans="1:7" x14ac:dyDescent="0.35">
      <c r="A1643" s="24"/>
      <c r="B1643" s="17"/>
      <c r="C1643" s="42"/>
      <c r="D1643" s="30"/>
      <c r="E1643" s="17"/>
      <c r="F1643" s="42"/>
      <c r="G1643" s="24"/>
    </row>
    <row r="1644" spans="1:7" x14ac:dyDescent="0.35">
      <c r="A1644" s="24"/>
      <c r="B1644" s="17"/>
      <c r="C1644" s="42"/>
      <c r="D1644" s="30"/>
      <c r="E1644" s="17"/>
      <c r="F1644" s="42"/>
      <c r="G1644" s="24"/>
    </row>
    <row r="1645" spans="1:7" x14ac:dyDescent="0.35">
      <c r="A1645" s="24"/>
      <c r="B1645" s="17"/>
      <c r="C1645" s="42"/>
      <c r="D1645" s="30"/>
      <c r="E1645" s="17"/>
      <c r="F1645" s="42"/>
      <c r="G1645" s="24"/>
    </row>
    <row r="1646" spans="1:7" x14ac:dyDescent="0.35">
      <c r="A1646" s="24"/>
      <c r="B1646" s="17"/>
      <c r="C1646" s="42"/>
      <c r="D1646" s="30"/>
      <c r="E1646" s="17"/>
      <c r="F1646" s="42"/>
      <c r="G1646" s="24"/>
    </row>
    <row r="1647" spans="1:7" x14ac:dyDescent="0.35">
      <c r="A1647" s="24"/>
      <c r="B1647" s="17"/>
      <c r="C1647" s="42"/>
      <c r="D1647" s="30"/>
      <c r="E1647" s="17"/>
      <c r="F1647" s="42"/>
      <c r="G1647" s="24"/>
    </row>
    <row r="1648" spans="1:7" x14ac:dyDescent="0.35">
      <c r="A1648" s="24"/>
      <c r="B1648" s="17"/>
      <c r="C1648" s="42"/>
      <c r="D1648" s="30"/>
      <c r="E1648" s="17"/>
      <c r="F1648" s="42"/>
      <c r="G1648" s="24"/>
    </row>
    <row r="1649" spans="1:7" x14ac:dyDescent="0.35">
      <c r="A1649" s="24"/>
      <c r="B1649" s="17"/>
      <c r="C1649" s="42"/>
      <c r="D1649" s="30"/>
      <c r="E1649" s="17"/>
      <c r="F1649" s="42"/>
      <c r="G1649" s="24"/>
    </row>
    <row r="1650" spans="1:7" x14ac:dyDescent="0.35">
      <c r="A1650" s="24"/>
      <c r="B1650" s="17"/>
      <c r="C1650" s="42"/>
      <c r="D1650" s="30"/>
      <c r="E1650" s="17"/>
      <c r="F1650" s="42"/>
      <c r="G1650" s="24"/>
    </row>
    <row r="1651" spans="1:7" x14ac:dyDescent="0.35">
      <c r="A1651" s="24"/>
      <c r="B1651" s="17"/>
      <c r="C1651" s="42"/>
      <c r="D1651" s="30"/>
      <c r="E1651" s="17"/>
      <c r="F1651" s="42"/>
      <c r="G1651" s="24"/>
    </row>
    <row r="1652" spans="1:7" x14ac:dyDescent="0.35">
      <c r="A1652" s="24"/>
      <c r="B1652" s="17"/>
      <c r="C1652" s="42"/>
      <c r="D1652" s="30"/>
      <c r="E1652" s="17"/>
      <c r="F1652" s="42"/>
      <c r="G1652" s="24"/>
    </row>
    <row r="1653" spans="1:7" x14ac:dyDescent="0.35">
      <c r="A1653" s="24"/>
      <c r="B1653" s="17"/>
      <c r="C1653" s="42"/>
      <c r="D1653" s="30"/>
      <c r="E1653" s="17"/>
      <c r="F1653" s="42"/>
      <c r="G1653" s="24"/>
    </row>
    <row r="1654" spans="1:7" x14ac:dyDescent="0.35">
      <c r="A1654" s="24"/>
      <c r="B1654" s="17"/>
      <c r="C1654" s="42"/>
      <c r="D1654" s="30"/>
      <c r="E1654" s="17"/>
      <c r="F1654" s="42"/>
      <c r="G1654" s="24"/>
    </row>
    <row r="1655" spans="1:7" x14ac:dyDescent="0.35">
      <c r="A1655" s="24"/>
      <c r="B1655" s="17"/>
      <c r="C1655" s="42"/>
      <c r="D1655" s="30"/>
      <c r="E1655" s="17"/>
      <c r="F1655" s="42"/>
      <c r="G1655" s="24"/>
    </row>
    <row r="1656" spans="1:7" x14ac:dyDescent="0.35">
      <c r="A1656" s="24"/>
      <c r="B1656" s="17"/>
      <c r="C1656" s="42"/>
      <c r="D1656" s="30"/>
      <c r="E1656" s="17"/>
      <c r="F1656" s="42"/>
      <c r="G1656" s="24"/>
    </row>
    <row r="1657" spans="1:7" x14ac:dyDescent="0.35">
      <c r="A1657" s="24"/>
      <c r="B1657" s="17"/>
      <c r="C1657" s="42"/>
      <c r="D1657" s="30"/>
      <c r="E1657" s="17"/>
      <c r="F1657" s="42"/>
      <c r="G1657" s="24"/>
    </row>
    <row r="1658" spans="1:7" x14ac:dyDescent="0.35">
      <c r="A1658" s="24"/>
      <c r="B1658" s="17"/>
      <c r="C1658" s="42"/>
      <c r="D1658" s="30"/>
      <c r="E1658" s="17"/>
      <c r="F1658" s="42"/>
      <c r="G1658" s="24"/>
    </row>
    <row r="1659" spans="1:7" x14ac:dyDescent="0.35">
      <c r="A1659" s="24"/>
      <c r="B1659" s="17"/>
      <c r="C1659" s="42"/>
      <c r="D1659" s="30"/>
      <c r="E1659" s="17"/>
      <c r="F1659" s="42"/>
      <c r="G1659" s="24"/>
    </row>
    <row r="1660" spans="1:7" x14ac:dyDescent="0.35">
      <c r="A1660" s="24"/>
      <c r="B1660" s="17"/>
      <c r="C1660" s="42"/>
      <c r="D1660" s="30"/>
      <c r="E1660" s="17"/>
      <c r="F1660" s="42"/>
      <c r="G1660" s="24"/>
    </row>
    <row r="1661" spans="1:7" x14ac:dyDescent="0.35">
      <c r="A1661" s="24"/>
      <c r="B1661" s="17"/>
      <c r="C1661" s="42"/>
      <c r="D1661" s="30"/>
      <c r="E1661" s="17"/>
      <c r="F1661" s="42"/>
      <c r="G1661" s="24"/>
    </row>
    <row r="1662" spans="1:7" x14ac:dyDescent="0.35">
      <c r="A1662" s="24"/>
      <c r="B1662" s="17"/>
      <c r="C1662" s="42"/>
      <c r="D1662" s="30"/>
      <c r="E1662" s="17"/>
      <c r="F1662" s="42"/>
      <c r="G1662" s="24"/>
    </row>
    <row r="1663" spans="1:7" x14ac:dyDescent="0.35">
      <c r="A1663" s="24"/>
      <c r="B1663" s="17"/>
      <c r="C1663" s="42"/>
      <c r="D1663" s="30"/>
      <c r="E1663" s="17"/>
      <c r="F1663" s="42"/>
      <c r="G1663" s="24"/>
    </row>
    <row r="1664" spans="1:7" x14ac:dyDescent="0.35">
      <c r="A1664" s="24"/>
      <c r="B1664" s="17"/>
      <c r="C1664" s="42"/>
      <c r="D1664" s="30"/>
      <c r="E1664" s="17"/>
      <c r="F1664" s="42"/>
      <c r="G1664" s="24"/>
    </row>
    <row r="1665" spans="1:7" x14ac:dyDescent="0.35">
      <c r="A1665" s="24"/>
      <c r="B1665" s="17"/>
      <c r="C1665" s="42"/>
      <c r="D1665" s="30"/>
      <c r="E1665" s="17"/>
      <c r="F1665" s="42"/>
      <c r="G1665" s="24"/>
    </row>
    <row r="1666" spans="1:7" x14ac:dyDescent="0.35">
      <c r="A1666" s="24"/>
      <c r="B1666" s="17"/>
      <c r="C1666" s="42"/>
      <c r="D1666" s="30"/>
      <c r="E1666" s="17"/>
      <c r="F1666" s="42"/>
      <c r="G1666" s="24"/>
    </row>
    <row r="1667" spans="1:7" x14ac:dyDescent="0.35">
      <c r="A1667" s="24"/>
      <c r="B1667" s="17"/>
      <c r="C1667" s="42"/>
      <c r="D1667" s="30"/>
      <c r="E1667" s="17"/>
      <c r="F1667" s="42"/>
      <c r="G1667" s="24"/>
    </row>
    <row r="1668" spans="1:7" x14ac:dyDescent="0.35">
      <c r="A1668" s="24"/>
      <c r="B1668" s="17"/>
      <c r="C1668" s="42"/>
      <c r="D1668" s="30"/>
      <c r="E1668" s="17"/>
      <c r="F1668" s="42"/>
      <c r="G1668" s="24"/>
    </row>
    <row r="1669" spans="1:7" x14ac:dyDescent="0.35">
      <c r="A1669" s="24"/>
      <c r="B1669" s="17"/>
      <c r="C1669" s="42"/>
      <c r="D1669" s="30"/>
      <c r="E1669" s="17"/>
      <c r="F1669" s="42"/>
      <c r="G1669" s="24"/>
    </row>
    <row r="1670" spans="1:7" x14ac:dyDescent="0.35">
      <c r="A1670" s="24"/>
      <c r="B1670" s="17"/>
      <c r="C1670" s="42"/>
      <c r="D1670" s="30"/>
      <c r="E1670" s="17"/>
      <c r="F1670" s="42"/>
      <c r="G1670" s="24"/>
    </row>
    <row r="1671" spans="1:7" x14ac:dyDescent="0.35">
      <c r="A1671" s="24"/>
      <c r="B1671" s="17"/>
      <c r="C1671" s="42"/>
      <c r="D1671" s="30"/>
      <c r="E1671" s="17"/>
      <c r="F1671" s="42"/>
      <c r="G1671" s="24"/>
    </row>
    <row r="1672" spans="1:7" x14ac:dyDescent="0.35">
      <c r="A1672" s="24"/>
      <c r="B1672" s="17"/>
      <c r="C1672" s="42"/>
      <c r="D1672" s="30"/>
      <c r="E1672" s="17"/>
      <c r="F1672" s="42"/>
      <c r="G1672" s="24"/>
    </row>
    <row r="1673" spans="1:7" x14ac:dyDescent="0.35">
      <c r="A1673" s="24"/>
      <c r="B1673" s="17"/>
      <c r="C1673" s="42"/>
      <c r="D1673" s="30"/>
      <c r="E1673" s="17"/>
      <c r="F1673" s="42"/>
      <c r="G1673" s="24"/>
    </row>
    <row r="1674" spans="1:7" x14ac:dyDescent="0.35">
      <c r="A1674" s="24"/>
      <c r="B1674" s="17"/>
      <c r="C1674" s="42"/>
      <c r="D1674" s="30"/>
      <c r="E1674" s="17"/>
      <c r="F1674" s="42"/>
      <c r="G1674" s="24"/>
    </row>
    <row r="1675" spans="1:7" x14ac:dyDescent="0.35">
      <c r="A1675" s="24"/>
      <c r="B1675" s="17"/>
      <c r="C1675" s="42"/>
      <c r="D1675" s="30"/>
      <c r="E1675" s="17"/>
      <c r="F1675" s="42"/>
      <c r="G1675" s="24"/>
    </row>
    <row r="1676" spans="1:7" x14ac:dyDescent="0.35">
      <c r="A1676" s="24"/>
      <c r="B1676" s="17"/>
      <c r="C1676" s="42"/>
      <c r="D1676" s="30"/>
      <c r="E1676" s="17"/>
      <c r="F1676" s="42"/>
      <c r="G1676" s="24"/>
    </row>
    <row r="1677" spans="1:7" x14ac:dyDescent="0.35">
      <c r="A1677" s="24"/>
      <c r="B1677" s="17"/>
      <c r="C1677" s="42"/>
      <c r="D1677" s="30"/>
      <c r="E1677" s="17"/>
      <c r="F1677" s="42"/>
      <c r="G1677" s="24"/>
    </row>
    <row r="1678" spans="1:7" x14ac:dyDescent="0.35">
      <c r="A1678" s="24"/>
      <c r="B1678" s="17"/>
      <c r="C1678" s="42"/>
      <c r="D1678" s="30"/>
      <c r="E1678" s="17"/>
      <c r="F1678" s="42"/>
      <c r="G1678" s="24"/>
    </row>
    <row r="1679" spans="1:7" x14ac:dyDescent="0.35">
      <c r="A1679" s="24"/>
      <c r="B1679" s="17"/>
      <c r="C1679" s="42"/>
      <c r="D1679" s="30"/>
      <c r="E1679" s="17"/>
      <c r="F1679" s="42"/>
      <c r="G1679" s="24"/>
    </row>
    <row r="1680" spans="1:7" x14ac:dyDescent="0.35">
      <c r="A1680" s="24"/>
      <c r="B1680" s="17"/>
      <c r="C1680" s="42"/>
      <c r="D1680" s="30"/>
      <c r="E1680" s="17"/>
      <c r="F1680" s="42"/>
      <c r="G1680" s="24"/>
    </row>
    <row r="1681" spans="1:7" x14ac:dyDescent="0.35">
      <c r="A1681" s="24"/>
      <c r="B1681" s="17"/>
      <c r="C1681" s="42"/>
      <c r="D1681" s="30"/>
      <c r="E1681" s="17"/>
      <c r="F1681" s="42"/>
      <c r="G1681" s="24"/>
    </row>
    <row r="1682" spans="1:7" x14ac:dyDescent="0.35">
      <c r="A1682" s="24"/>
      <c r="B1682" s="17"/>
      <c r="C1682" s="42"/>
      <c r="D1682" s="30"/>
      <c r="E1682" s="17"/>
      <c r="F1682" s="42"/>
      <c r="G1682" s="24"/>
    </row>
    <row r="1683" spans="1:7" x14ac:dyDescent="0.35">
      <c r="A1683" s="24"/>
      <c r="B1683" s="17"/>
      <c r="C1683" s="42"/>
      <c r="D1683" s="30"/>
      <c r="E1683" s="17"/>
      <c r="F1683" s="42"/>
      <c r="G1683" s="24"/>
    </row>
    <row r="1684" spans="1:7" x14ac:dyDescent="0.35">
      <c r="A1684" s="24"/>
      <c r="B1684" s="17"/>
      <c r="C1684" s="42"/>
      <c r="D1684" s="30"/>
      <c r="E1684" s="17"/>
      <c r="F1684" s="42"/>
      <c r="G1684" s="24"/>
    </row>
    <row r="1685" spans="1:7" x14ac:dyDescent="0.35">
      <c r="A1685" s="24"/>
      <c r="B1685" s="17"/>
      <c r="C1685" s="42"/>
      <c r="D1685" s="30"/>
      <c r="E1685" s="17"/>
      <c r="F1685" s="42"/>
      <c r="G1685" s="24"/>
    </row>
    <row r="1686" spans="1:7" x14ac:dyDescent="0.35">
      <c r="A1686" s="24"/>
      <c r="B1686" s="17"/>
      <c r="C1686" s="42"/>
      <c r="D1686" s="30"/>
      <c r="E1686" s="17"/>
      <c r="F1686" s="42"/>
      <c r="G1686" s="24"/>
    </row>
    <row r="1687" spans="1:7" x14ac:dyDescent="0.35">
      <c r="A1687" s="24"/>
      <c r="B1687" s="17"/>
      <c r="C1687" s="42"/>
      <c r="D1687" s="30"/>
      <c r="E1687" s="17"/>
      <c r="F1687" s="42"/>
      <c r="G1687" s="24"/>
    </row>
    <row r="1688" spans="1:7" x14ac:dyDescent="0.35">
      <c r="A1688" s="24"/>
      <c r="B1688" s="17"/>
      <c r="C1688" s="42"/>
      <c r="D1688" s="30"/>
      <c r="E1688" s="17"/>
      <c r="F1688" s="42"/>
      <c r="G1688" s="24"/>
    </row>
    <row r="1689" spans="1:7" x14ac:dyDescent="0.35">
      <c r="A1689" s="24"/>
      <c r="B1689" s="17"/>
      <c r="C1689" s="42"/>
      <c r="D1689" s="30"/>
      <c r="E1689" s="17"/>
      <c r="F1689" s="42"/>
      <c r="G1689" s="24"/>
    </row>
    <row r="1690" spans="1:7" x14ac:dyDescent="0.35">
      <c r="A1690" s="24"/>
      <c r="B1690" s="17"/>
      <c r="C1690" s="42"/>
      <c r="D1690" s="30"/>
      <c r="E1690" s="17"/>
      <c r="F1690" s="42"/>
      <c r="G1690" s="24"/>
    </row>
    <row r="1691" spans="1:7" x14ac:dyDescent="0.35">
      <c r="A1691" s="24"/>
      <c r="B1691" s="17"/>
      <c r="C1691" s="42"/>
      <c r="D1691" s="30"/>
      <c r="E1691" s="17"/>
      <c r="F1691" s="42"/>
      <c r="G1691" s="24"/>
    </row>
    <row r="1692" spans="1:7" x14ac:dyDescent="0.35">
      <c r="A1692" s="24"/>
      <c r="B1692" s="17"/>
      <c r="C1692" s="42"/>
      <c r="D1692" s="30"/>
      <c r="E1692" s="17"/>
      <c r="F1692" s="42"/>
      <c r="G1692" s="24"/>
    </row>
    <row r="1693" spans="1:7" x14ac:dyDescent="0.35">
      <c r="A1693" s="24"/>
      <c r="B1693" s="17"/>
      <c r="C1693" s="42"/>
      <c r="D1693" s="30"/>
      <c r="E1693" s="17"/>
      <c r="F1693" s="42"/>
      <c r="G1693" s="24"/>
    </row>
    <row r="1694" spans="1:7" x14ac:dyDescent="0.35">
      <c r="A1694" s="24"/>
      <c r="B1694" s="17"/>
      <c r="C1694" s="42"/>
      <c r="D1694" s="30"/>
      <c r="E1694" s="17"/>
      <c r="F1694" s="42"/>
      <c r="G1694" s="24"/>
    </row>
    <row r="1695" spans="1:7" x14ac:dyDescent="0.35">
      <c r="A1695" s="24"/>
      <c r="B1695" s="17"/>
      <c r="C1695" s="42"/>
      <c r="D1695" s="30"/>
      <c r="E1695" s="17"/>
      <c r="F1695" s="42"/>
      <c r="G1695" s="24"/>
    </row>
    <row r="1696" spans="1:7" x14ac:dyDescent="0.35">
      <c r="A1696" s="24"/>
      <c r="B1696" s="17"/>
      <c r="C1696" s="42"/>
      <c r="D1696" s="30"/>
      <c r="E1696" s="17"/>
      <c r="F1696" s="42"/>
      <c r="G1696" s="24"/>
    </row>
    <row r="1697" spans="1:7" x14ac:dyDescent="0.35">
      <c r="A1697" s="24"/>
      <c r="B1697" s="17"/>
      <c r="C1697" s="42"/>
      <c r="D1697" s="30"/>
      <c r="E1697" s="17"/>
      <c r="F1697" s="42"/>
      <c r="G1697" s="24"/>
    </row>
    <row r="1698" spans="1:7" x14ac:dyDescent="0.35">
      <c r="A1698" s="24"/>
      <c r="B1698" s="17"/>
      <c r="C1698" s="42"/>
      <c r="D1698" s="30"/>
      <c r="E1698" s="17"/>
      <c r="F1698" s="42"/>
      <c r="G1698" s="24"/>
    </row>
    <row r="1699" spans="1:7" x14ac:dyDescent="0.35">
      <c r="A1699" s="24"/>
      <c r="B1699" s="17"/>
      <c r="C1699" s="42"/>
      <c r="D1699" s="30"/>
      <c r="E1699" s="17"/>
      <c r="F1699" s="42"/>
      <c r="G1699" s="24"/>
    </row>
    <row r="1700" spans="1:7" x14ac:dyDescent="0.35">
      <c r="A1700" s="24"/>
      <c r="B1700" s="17"/>
      <c r="C1700" s="42"/>
      <c r="D1700" s="30"/>
      <c r="E1700" s="17"/>
      <c r="F1700" s="42"/>
      <c r="G1700" s="24"/>
    </row>
    <row r="1701" spans="1:7" x14ac:dyDescent="0.35">
      <c r="A1701" s="24"/>
      <c r="B1701" s="17"/>
      <c r="C1701" s="42"/>
      <c r="D1701" s="30"/>
      <c r="E1701" s="17"/>
      <c r="F1701" s="42"/>
      <c r="G1701" s="24"/>
    </row>
    <row r="1702" spans="1:7" x14ac:dyDescent="0.35">
      <c r="A1702" s="24"/>
      <c r="B1702" s="17"/>
      <c r="C1702" s="42"/>
      <c r="D1702" s="30"/>
      <c r="E1702" s="17"/>
      <c r="F1702" s="42"/>
      <c r="G1702" s="24"/>
    </row>
    <row r="1703" spans="1:7" x14ac:dyDescent="0.35">
      <c r="A1703" s="24"/>
      <c r="B1703" s="17"/>
      <c r="C1703" s="42"/>
      <c r="D1703" s="30"/>
      <c r="E1703" s="17"/>
      <c r="F1703" s="42"/>
      <c r="G1703" s="24"/>
    </row>
    <row r="1704" spans="1:7" x14ac:dyDescent="0.35">
      <c r="A1704" s="24"/>
      <c r="B1704" s="17"/>
      <c r="C1704" s="42"/>
      <c r="D1704" s="30"/>
      <c r="E1704" s="17"/>
      <c r="F1704" s="42"/>
      <c r="G1704" s="24"/>
    </row>
    <row r="1705" spans="1:7" x14ac:dyDescent="0.35">
      <c r="A1705" s="24"/>
      <c r="B1705" s="17"/>
      <c r="C1705" s="42"/>
      <c r="D1705" s="30"/>
      <c r="E1705" s="17"/>
      <c r="F1705" s="42"/>
      <c r="G1705" s="24"/>
    </row>
    <row r="1706" spans="1:7" x14ac:dyDescent="0.35">
      <c r="A1706" s="24"/>
      <c r="B1706" s="17"/>
      <c r="C1706" s="42"/>
      <c r="D1706" s="30"/>
      <c r="E1706" s="17"/>
      <c r="F1706" s="42"/>
      <c r="G1706" s="24"/>
    </row>
    <row r="1707" spans="1:7" x14ac:dyDescent="0.35">
      <c r="A1707" s="24"/>
      <c r="B1707" s="17"/>
      <c r="C1707" s="42"/>
      <c r="D1707" s="30"/>
      <c r="E1707" s="17"/>
      <c r="F1707" s="42"/>
      <c r="G1707" s="24"/>
    </row>
    <row r="1708" spans="1:7" x14ac:dyDescent="0.35">
      <c r="A1708" s="24"/>
      <c r="B1708" s="17"/>
      <c r="C1708" s="42"/>
      <c r="D1708" s="30"/>
      <c r="E1708" s="17"/>
      <c r="F1708" s="42"/>
      <c r="G1708" s="24"/>
    </row>
    <row r="1709" spans="1:7" x14ac:dyDescent="0.35">
      <c r="A1709" s="24"/>
      <c r="B1709" s="17"/>
      <c r="C1709" s="42"/>
      <c r="D1709" s="30"/>
      <c r="E1709" s="17"/>
      <c r="F1709" s="42"/>
      <c r="G1709" s="24"/>
    </row>
    <row r="1710" spans="1:7" x14ac:dyDescent="0.35">
      <c r="A1710" s="24"/>
      <c r="B1710" s="17"/>
      <c r="C1710" s="42"/>
      <c r="D1710" s="30"/>
      <c r="E1710" s="17"/>
      <c r="F1710" s="42"/>
      <c r="G1710" s="24"/>
    </row>
    <row r="1711" spans="1:7" x14ac:dyDescent="0.35">
      <c r="A1711" s="24"/>
      <c r="B1711" s="17"/>
      <c r="C1711" s="42"/>
      <c r="D1711" s="30"/>
      <c r="E1711" s="17"/>
      <c r="F1711" s="42"/>
      <c r="G1711" s="24"/>
    </row>
    <row r="1712" spans="1:7" x14ac:dyDescent="0.35">
      <c r="A1712" s="24"/>
      <c r="B1712" s="17"/>
      <c r="C1712" s="42"/>
      <c r="D1712" s="30"/>
      <c r="E1712" s="17"/>
      <c r="F1712" s="42"/>
      <c r="G1712" s="24"/>
    </row>
    <row r="1713" spans="1:7" x14ac:dyDescent="0.35">
      <c r="A1713" s="24"/>
      <c r="B1713" s="17"/>
      <c r="C1713" s="42"/>
      <c r="D1713" s="30"/>
      <c r="E1713" s="17"/>
      <c r="F1713" s="42"/>
      <c r="G1713" s="24"/>
    </row>
    <row r="1714" spans="1:7" x14ac:dyDescent="0.35">
      <c r="A1714" s="24"/>
      <c r="B1714" s="17"/>
      <c r="C1714" s="42"/>
      <c r="D1714" s="30"/>
      <c r="E1714" s="17"/>
      <c r="F1714" s="42"/>
      <c r="G1714" s="24"/>
    </row>
    <row r="1715" spans="1:7" x14ac:dyDescent="0.35">
      <c r="A1715" s="24"/>
      <c r="B1715" s="17"/>
      <c r="C1715" s="42"/>
      <c r="D1715" s="30"/>
      <c r="E1715" s="17"/>
      <c r="F1715" s="42"/>
      <c r="G1715" s="24"/>
    </row>
    <row r="1716" spans="1:7" x14ac:dyDescent="0.35">
      <c r="A1716" s="24"/>
      <c r="B1716" s="17"/>
      <c r="C1716" s="42"/>
      <c r="D1716" s="30"/>
      <c r="E1716" s="17"/>
      <c r="F1716" s="42"/>
      <c r="G1716" s="24"/>
    </row>
    <row r="1717" spans="1:7" x14ac:dyDescent="0.35">
      <c r="A1717" s="24"/>
      <c r="B1717" s="17"/>
      <c r="C1717" s="42"/>
      <c r="D1717" s="30"/>
      <c r="E1717" s="17"/>
      <c r="F1717" s="42"/>
      <c r="G1717" s="24"/>
    </row>
    <row r="1718" spans="1:7" x14ac:dyDescent="0.35">
      <c r="A1718" s="24"/>
      <c r="B1718" s="17"/>
      <c r="C1718" s="42"/>
      <c r="D1718" s="30"/>
      <c r="E1718" s="17"/>
      <c r="F1718" s="42"/>
      <c r="G1718" s="24"/>
    </row>
    <row r="1719" spans="1:7" x14ac:dyDescent="0.35">
      <c r="A1719" s="24"/>
      <c r="B1719" s="17"/>
      <c r="C1719" s="42"/>
      <c r="D1719" s="30"/>
      <c r="E1719" s="17"/>
      <c r="F1719" s="42"/>
      <c r="G1719" s="24"/>
    </row>
    <row r="1720" spans="1:7" x14ac:dyDescent="0.35">
      <c r="A1720" s="24"/>
      <c r="B1720" s="17"/>
      <c r="C1720" s="42"/>
      <c r="D1720" s="30"/>
      <c r="E1720" s="17"/>
      <c r="F1720" s="42"/>
      <c r="G1720" s="24"/>
    </row>
    <row r="1721" spans="1:7" x14ac:dyDescent="0.35">
      <c r="A1721" s="24"/>
      <c r="B1721" s="17"/>
      <c r="C1721" s="42"/>
      <c r="D1721" s="30"/>
      <c r="E1721" s="17"/>
      <c r="F1721" s="42"/>
      <c r="G1721" s="24"/>
    </row>
    <row r="1722" spans="1:7" x14ac:dyDescent="0.35">
      <c r="A1722" s="24"/>
      <c r="B1722" s="17"/>
      <c r="C1722" s="42"/>
      <c r="D1722" s="30"/>
      <c r="E1722" s="17"/>
      <c r="F1722" s="42"/>
      <c r="G1722" s="24"/>
    </row>
    <row r="1723" spans="1:7" x14ac:dyDescent="0.35">
      <c r="A1723" s="24"/>
      <c r="B1723" s="17"/>
      <c r="C1723" s="42"/>
      <c r="D1723" s="30"/>
      <c r="E1723" s="17"/>
      <c r="F1723" s="42"/>
      <c r="G1723" s="24"/>
    </row>
    <row r="1724" spans="1:7" x14ac:dyDescent="0.35">
      <c r="A1724" s="24"/>
      <c r="B1724" s="17"/>
      <c r="C1724" s="42"/>
      <c r="D1724" s="30"/>
      <c r="E1724" s="17"/>
      <c r="F1724" s="42"/>
      <c r="G1724" s="24"/>
    </row>
    <row r="1725" spans="1:7" x14ac:dyDescent="0.35">
      <c r="A1725" s="24"/>
      <c r="B1725" s="17"/>
      <c r="C1725" s="42"/>
      <c r="D1725" s="30"/>
      <c r="E1725" s="17"/>
      <c r="F1725" s="42"/>
      <c r="G1725" s="24"/>
    </row>
    <row r="1726" spans="1:7" x14ac:dyDescent="0.35">
      <c r="A1726" s="24"/>
      <c r="B1726" s="17"/>
      <c r="C1726" s="42"/>
      <c r="D1726" s="30"/>
      <c r="E1726" s="17"/>
      <c r="F1726" s="42"/>
      <c r="G1726" s="24"/>
    </row>
    <row r="1727" spans="1:7" x14ac:dyDescent="0.35">
      <c r="A1727" s="24"/>
      <c r="B1727" s="17"/>
      <c r="C1727" s="42"/>
      <c r="D1727" s="30"/>
      <c r="E1727" s="17"/>
      <c r="F1727" s="42"/>
      <c r="G1727" s="24"/>
    </row>
    <row r="1728" spans="1:7" x14ac:dyDescent="0.35">
      <c r="A1728" s="24"/>
      <c r="B1728" s="17"/>
      <c r="C1728" s="42"/>
      <c r="D1728" s="30"/>
      <c r="E1728" s="17"/>
      <c r="F1728" s="42"/>
      <c r="G1728" s="24"/>
    </row>
    <row r="1729" spans="1:7" x14ac:dyDescent="0.35">
      <c r="A1729" s="24"/>
      <c r="B1729" s="17"/>
      <c r="C1729" s="42"/>
      <c r="D1729" s="30"/>
      <c r="E1729" s="17"/>
      <c r="F1729" s="42"/>
      <c r="G1729" s="24"/>
    </row>
    <row r="1730" spans="1:7" x14ac:dyDescent="0.35">
      <c r="A1730" s="24"/>
      <c r="B1730" s="17"/>
      <c r="C1730" s="42"/>
      <c r="D1730" s="30"/>
      <c r="E1730" s="17"/>
      <c r="F1730" s="42"/>
      <c r="G1730" s="24"/>
    </row>
    <row r="1731" spans="1:7" x14ac:dyDescent="0.35">
      <c r="A1731" s="24"/>
      <c r="B1731" s="17"/>
      <c r="C1731" s="42"/>
      <c r="D1731" s="30"/>
      <c r="E1731" s="17"/>
      <c r="F1731" s="42"/>
      <c r="G1731" s="24"/>
    </row>
    <row r="1732" spans="1:7" x14ac:dyDescent="0.35">
      <c r="A1732" s="24"/>
      <c r="B1732" s="17"/>
      <c r="C1732" s="42"/>
      <c r="D1732" s="30"/>
      <c r="E1732" s="17"/>
      <c r="F1732" s="42"/>
      <c r="G1732" s="24"/>
    </row>
    <row r="1733" spans="1:7" x14ac:dyDescent="0.35">
      <c r="A1733" s="24"/>
      <c r="B1733" s="17"/>
      <c r="C1733" s="42"/>
      <c r="D1733" s="30"/>
      <c r="E1733" s="17"/>
      <c r="F1733" s="42"/>
      <c r="G1733" s="24"/>
    </row>
    <row r="1734" spans="1:7" x14ac:dyDescent="0.35">
      <c r="A1734" s="24"/>
      <c r="B1734" s="17"/>
      <c r="C1734" s="42"/>
      <c r="D1734" s="30"/>
      <c r="E1734" s="17"/>
      <c r="F1734" s="42"/>
      <c r="G1734" s="24"/>
    </row>
    <row r="1735" spans="1:7" x14ac:dyDescent="0.35">
      <c r="A1735" s="24"/>
      <c r="B1735" s="17"/>
      <c r="C1735" s="42"/>
      <c r="D1735" s="30"/>
      <c r="E1735" s="17"/>
      <c r="F1735" s="42"/>
      <c r="G1735" s="24"/>
    </row>
    <row r="1736" spans="1:7" x14ac:dyDescent="0.35">
      <c r="A1736" s="24"/>
      <c r="B1736" s="17"/>
      <c r="C1736" s="42"/>
      <c r="D1736" s="30"/>
      <c r="E1736" s="17"/>
      <c r="F1736" s="42"/>
      <c r="G1736" s="24"/>
    </row>
    <row r="1737" spans="1:7" x14ac:dyDescent="0.35">
      <c r="A1737" s="24"/>
      <c r="B1737" s="17"/>
      <c r="C1737" s="42"/>
      <c r="D1737" s="30"/>
      <c r="E1737" s="17"/>
      <c r="F1737" s="42"/>
      <c r="G1737" s="24"/>
    </row>
    <row r="1738" spans="1:7" x14ac:dyDescent="0.35">
      <c r="A1738" s="24"/>
      <c r="B1738" s="17"/>
      <c r="C1738" s="42"/>
      <c r="D1738" s="30"/>
      <c r="E1738" s="17"/>
      <c r="F1738" s="42"/>
      <c r="G1738" s="24"/>
    </row>
    <row r="1739" spans="1:7" x14ac:dyDescent="0.35">
      <c r="A1739" s="24"/>
      <c r="B1739" s="17"/>
      <c r="C1739" s="42"/>
      <c r="D1739" s="30"/>
      <c r="E1739" s="17"/>
      <c r="F1739" s="42"/>
      <c r="G1739" s="24"/>
    </row>
    <row r="1740" spans="1:7" x14ac:dyDescent="0.35">
      <c r="A1740" s="24"/>
      <c r="B1740" s="17"/>
      <c r="C1740" s="42"/>
      <c r="D1740" s="30"/>
      <c r="E1740" s="17"/>
      <c r="F1740" s="42"/>
      <c r="G1740" s="24"/>
    </row>
    <row r="1741" spans="1:7" x14ac:dyDescent="0.35">
      <c r="A1741" s="24"/>
      <c r="B1741" s="17"/>
      <c r="C1741" s="42"/>
      <c r="D1741" s="30"/>
      <c r="E1741" s="17"/>
      <c r="F1741" s="42"/>
      <c r="G1741" s="24"/>
    </row>
    <row r="1742" spans="1:7" x14ac:dyDescent="0.35">
      <c r="A1742" s="24"/>
      <c r="B1742" s="17"/>
      <c r="C1742" s="42"/>
      <c r="D1742" s="30"/>
      <c r="E1742" s="17"/>
      <c r="F1742" s="42"/>
      <c r="G1742" s="24"/>
    </row>
    <row r="1743" spans="1:7" x14ac:dyDescent="0.35">
      <c r="A1743" s="24"/>
      <c r="B1743" s="17"/>
      <c r="C1743" s="42"/>
      <c r="D1743" s="30"/>
      <c r="E1743" s="17"/>
      <c r="F1743" s="42"/>
      <c r="G1743" s="24"/>
    </row>
    <row r="1744" spans="1:7" x14ac:dyDescent="0.35">
      <c r="A1744" s="24"/>
      <c r="B1744" s="17"/>
      <c r="C1744" s="42"/>
      <c r="D1744" s="30"/>
      <c r="E1744" s="17"/>
      <c r="F1744" s="42"/>
      <c r="G1744" s="24"/>
    </row>
    <row r="1745" spans="1:7" x14ac:dyDescent="0.35">
      <c r="A1745" s="24"/>
      <c r="B1745" s="17"/>
      <c r="C1745" s="42"/>
      <c r="D1745" s="30"/>
      <c r="E1745" s="17"/>
      <c r="F1745" s="42"/>
      <c r="G1745" s="24"/>
    </row>
    <row r="1746" spans="1:7" x14ac:dyDescent="0.35">
      <c r="A1746" s="24"/>
      <c r="B1746" s="17"/>
      <c r="C1746" s="42"/>
      <c r="D1746" s="30"/>
      <c r="E1746" s="17"/>
      <c r="F1746" s="42"/>
      <c r="G1746" s="24"/>
    </row>
    <row r="1747" spans="1:7" x14ac:dyDescent="0.35">
      <c r="A1747" s="24"/>
      <c r="B1747" s="17"/>
      <c r="C1747" s="42"/>
      <c r="D1747" s="30"/>
      <c r="E1747" s="17"/>
      <c r="F1747" s="42"/>
      <c r="G1747" s="24"/>
    </row>
    <row r="1748" spans="1:7" x14ac:dyDescent="0.35">
      <c r="A1748" s="24"/>
      <c r="B1748" s="17"/>
      <c r="C1748" s="42"/>
      <c r="D1748" s="30"/>
      <c r="E1748" s="17"/>
      <c r="F1748" s="42"/>
      <c r="G1748" s="24"/>
    </row>
    <row r="1749" spans="1:7" x14ac:dyDescent="0.35">
      <c r="A1749" s="24"/>
      <c r="B1749" s="17"/>
      <c r="C1749" s="42"/>
      <c r="D1749" s="30"/>
      <c r="E1749" s="17"/>
      <c r="F1749" s="42"/>
      <c r="G1749" s="24"/>
    </row>
    <row r="1750" spans="1:7" x14ac:dyDescent="0.35">
      <c r="A1750" s="24"/>
      <c r="B1750" s="17"/>
      <c r="C1750" s="42"/>
      <c r="D1750" s="30"/>
      <c r="E1750" s="17"/>
      <c r="F1750" s="42"/>
      <c r="G1750" s="24"/>
    </row>
    <row r="1751" spans="1:7" x14ac:dyDescent="0.35">
      <c r="A1751" s="24"/>
      <c r="B1751" s="17"/>
      <c r="C1751" s="42"/>
      <c r="D1751" s="30"/>
      <c r="E1751" s="17"/>
      <c r="F1751" s="42"/>
      <c r="G1751" s="24"/>
    </row>
    <row r="1752" spans="1:7" x14ac:dyDescent="0.35">
      <c r="A1752" s="24"/>
      <c r="B1752" s="17"/>
      <c r="C1752" s="42"/>
      <c r="D1752" s="30"/>
      <c r="E1752" s="17"/>
      <c r="F1752" s="42"/>
      <c r="G1752" s="24"/>
    </row>
    <row r="1753" spans="1:7" x14ac:dyDescent="0.35">
      <c r="A1753" s="24"/>
      <c r="B1753" s="17"/>
      <c r="C1753" s="42"/>
      <c r="D1753" s="30"/>
      <c r="E1753" s="17"/>
      <c r="F1753" s="42"/>
      <c r="G1753" s="24"/>
    </row>
    <row r="1754" spans="1:7" x14ac:dyDescent="0.35">
      <c r="A1754" s="24"/>
      <c r="B1754" s="17"/>
      <c r="C1754" s="42"/>
      <c r="D1754" s="30"/>
      <c r="E1754" s="17"/>
      <c r="F1754" s="42"/>
      <c r="G1754" s="24"/>
    </row>
    <row r="1755" spans="1:7" x14ac:dyDescent="0.35">
      <c r="A1755" s="24"/>
      <c r="B1755" s="17"/>
      <c r="C1755" s="42"/>
      <c r="D1755" s="30"/>
      <c r="E1755" s="17"/>
      <c r="F1755" s="42"/>
      <c r="G1755" s="24"/>
    </row>
    <row r="1756" spans="1:7" x14ac:dyDescent="0.35">
      <c r="A1756" s="24"/>
      <c r="B1756" s="17"/>
      <c r="C1756" s="42"/>
      <c r="D1756" s="30"/>
      <c r="E1756" s="17"/>
      <c r="F1756" s="42"/>
      <c r="G1756" s="24"/>
    </row>
    <row r="1757" spans="1:7" x14ac:dyDescent="0.35">
      <c r="A1757" s="24"/>
      <c r="B1757" s="17"/>
      <c r="C1757" s="42"/>
      <c r="D1757" s="30"/>
      <c r="E1757" s="17"/>
      <c r="F1757" s="42"/>
      <c r="G1757" s="24"/>
    </row>
    <row r="1758" spans="1:7" x14ac:dyDescent="0.35">
      <c r="A1758" s="24"/>
      <c r="B1758" s="17"/>
      <c r="C1758" s="42"/>
      <c r="D1758" s="30"/>
      <c r="E1758" s="17"/>
      <c r="F1758" s="42"/>
      <c r="G1758" s="24"/>
    </row>
    <row r="1759" spans="1:7" x14ac:dyDescent="0.35">
      <c r="A1759" s="24"/>
      <c r="B1759" s="17"/>
      <c r="C1759" s="42"/>
      <c r="D1759" s="30"/>
      <c r="E1759" s="17"/>
      <c r="F1759" s="42"/>
      <c r="G1759" s="24"/>
    </row>
    <row r="1760" spans="1:7" x14ac:dyDescent="0.35">
      <c r="A1760" s="24"/>
      <c r="B1760" s="17"/>
      <c r="C1760" s="42"/>
      <c r="D1760" s="30"/>
      <c r="E1760" s="17"/>
      <c r="F1760" s="42"/>
      <c r="G1760" s="24"/>
    </row>
    <row r="1761" spans="1:7" x14ac:dyDescent="0.35">
      <c r="A1761" s="24"/>
      <c r="B1761" s="17"/>
      <c r="C1761" s="42"/>
      <c r="D1761" s="30"/>
      <c r="E1761" s="17"/>
      <c r="F1761" s="42"/>
      <c r="G1761" s="24"/>
    </row>
    <row r="1762" spans="1:7" x14ac:dyDescent="0.35">
      <c r="A1762" s="24"/>
      <c r="B1762" s="17"/>
      <c r="C1762" s="42"/>
      <c r="D1762" s="30"/>
      <c r="E1762" s="17"/>
      <c r="F1762" s="42"/>
      <c r="G1762" s="24"/>
    </row>
    <row r="1763" spans="1:7" x14ac:dyDescent="0.35">
      <c r="A1763" s="24"/>
      <c r="B1763" s="17"/>
      <c r="C1763" s="42"/>
      <c r="D1763" s="30"/>
      <c r="E1763" s="17"/>
      <c r="F1763" s="42"/>
      <c r="G1763" s="24"/>
    </row>
    <row r="1764" spans="1:7" x14ac:dyDescent="0.35">
      <c r="A1764" s="24"/>
      <c r="B1764" s="17"/>
      <c r="C1764" s="42"/>
      <c r="D1764" s="30"/>
      <c r="E1764" s="17"/>
      <c r="F1764" s="42"/>
      <c r="G1764" s="24"/>
    </row>
    <row r="1765" spans="1:7" x14ac:dyDescent="0.35">
      <c r="A1765" s="24"/>
      <c r="B1765" s="17"/>
      <c r="C1765" s="42"/>
      <c r="D1765" s="30"/>
      <c r="E1765" s="17"/>
      <c r="F1765" s="42"/>
      <c r="G1765" s="24"/>
    </row>
    <row r="1766" spans="1:7" x14ac:dyDescent="0.35">
      <c r="A1766" s="24"/>
      <c r="B1766" s="17"/>
      <c r="C1766" s="42"/>
      <c r="D1766" s="30"/>
      <c r="E1766" s="17"/>
      <c r="F1766" s="42"/>
      <c r="G1766" s="24"/>
    </row>
    <row r="1767" spans="1:7" x14ac:dyDescent="0.35">
      <c r="A1767" s="24"/>
      <c r="B1767" s="17"/>
      <c r="C1767" s="42"/>
      <c r="D1767" s="30"/>
      <c r="E1767" s="17"/>
      <c r="F1767" s="42"/>
      <c r="G1767" s="24"/>
    </row>
    <row r="1768" spans="1:7" x14ac:dyDescent="0.35">
      <c r="A1768" s="24"/>
      <c r="B1768" s="17"/>
      <c r="C1768" s="42"/>
      <c r="D1768" s="30"/>
      <c r="E1768" s="17"/>
      <c r="F1768" s="42"/>
      <c r="G1768" s="24"/>
    </row>
    <row r="1769" spans="1:7" x14ac:dyDescent="0.35">
      <c r="A1769" s="24"/>
      <c r="B1769" s="17"/>
      <c r="C1769" s="42"/>
      <c r="D1769" s="30"/>
      <c r="E1769" s="17"/>
      <c r="F1769" s="42"/>
      <c r="G1769" s="24"/>
    </row>
    <row r="1770" spans="1:7" x14ac:dyDescent="0.35">
      <c r="A1770" s="24"/>
      <c r="B1770" s="17"/>
      <c r="C1770" s="42"/>
      <c r="D1770" s="30"/>
      <c r="E1770" s="17"/>
      <c r="F1770" s="42"/>
      <c r="G1770" s="24"/>
    </row>
    <row r="1771" spans="1:7" x14ac:dyDescent="0.35">
      <c r="A1771" s="24"/>
      <c r="B1771" s="17"/>
      <c r="C1771" s="42"/>
      <c r="D1771" s="30"/>
      <c r="E1771" s="17"/>
      <c r="F1771" s="42"/>
      <c r="G1771" s="24"/>
    </row>
    <row r="1772" spans="1:7" x14ac:dyDescent="0.35">
      <c r="A1772" s="24"/>
      <c r="B1772" s="17"/>
      <c r="C1772" s="42"/>
      <c r="D1772" s="30"/>
      <c r="E1772" s="17"/>
      <c r="F1772" s="42"/>
      <c r="G1772" s="24"/>
    </row>
    <row r="1773" spans="1:7" x14ac:dyDescent="0.35">
      <c r="A1773" s="24"/>
      <c r="B1773" s="17"/>
      <c r="C1773" s="42"/>
      <c r="D1773" s="30"/>
      <c r="E1773" s="17"/>
      <c r="F1773" s="42"/>
      <c r="G1773" s="24"/>
    </row>
    <row r="1774" spans="1:7" x14ac:dyDescent="0.35">
      <c r="A1774" s="24"/>
      <c r="B1774" s="17"/>
      <c r="C1774" s="42"/>
      <c r="D1774" s="30"/>
      <c r="E1774" s="17"/>
      <c r="F1774" s="42"/>
      <c r="G1774" s="24"/>
    </row>
    <row r="1775" spans="1:7" x14ac:dyDescent="0.35">
      <c r="A1775" s="24"/>
      <c r="B1775" s="17"/>
      <c r="C1775" s="42"/>
      <c r="D1775" s="30"/>
      <c r="E1775" s="17"/>
      <c r="F1775" s="42"/>
      <c r="G1775" s="24"/>
    </row>
    <row r="1776" spans="1:7" x14ac:dyDescent="0.35">
      <c r="A1776" s="24"/>
      <c r="B1776" s="17"/>
      <c r="C1776" s="42"/>
      <c r="D1776" s="30"/>
      <c r="E1776" s="17"/>
      <c r="F1776" s="42"/>
      <c r="G1776" s="24"/>
    </row>
    <row r="1777" spans="1:7" x14ac:dyDescent="0.35">
      <c r="A1777" s="24"/>
      <c r="B1777" s="17"/>
      <c r="C1777" s="42"/>
      <c r="D1777" s="30"/>
      <c r="E1777" s="17"/>
      <c r="F1777" s="42"/>
      <c r="G1777" s="24"/>
    </row>
    <row r="1778" spans="1:7" x14ac:dyDescent="0.35">
      <c r="A1778" s="24"/>
      <c r="B1778" s="17"/>
      <c r="C1778" s="42"/>
      <c r="D1778" s="30"/>
      <c r="E1778" s="17"/>
      <c r="F1778" s="42"/>
      <c r="G1778" s="24"/>
    </row>
    <row r="1779" spans="1:7" x14ac:dyDescent="0.35">
      <c r="A1779" s="24"/>
      <c r="B1779" s="17"/>
      <c r="C1779" s="42"/>
      <c r="D1779" s="30"/>
      <c r="E1779" s="17"/>
      <c r="F1779" s="42"/>
      <c r="G1779" s="24"/>
    </row>
    <row r="1780" spans="1:7" x14ac:dyDescent="0.35">
      <c r="A1780" s="24"/>
      <c r="B1780" s="17"/>
      <c r="C1780" s="42"/>
      <c r="D1780" s="30"/>
      <c r="E1780" s="17"/>
      <c r="F1780" s="42"/>
      <c r="G1780" s="24"/>
    </row>
    <row r="1781" spans="1:7" x14ac:dyDescent="0.35">
      <c r="A1781" s="24"/>
      <c r="B1781" s="17"/>
      <c r="C1781" s="42"/>
      <c r="D1781" s="30"/>
      <c r="E1781" s="17"/>
      <c r="F1781" s="42"/>
      <c r="G1781" s="24"/>
    </row>
    <row r="1782" spans="1:7" x14ac:dyDescent="0.35">
      <c r="A1782" s="24"/>
      <c r="B1782" s="17"/>
      <c r="C1782" s="42"/>
      <c r="D1782" s="30"/>
      <c r="E1782" s="17"/>
      <c r="F1782" s="42"/>
      <c r="G1782" s="24"/>
    </row>
    <row r="1783" spans="1:7" x14ac:dyDescent="0.35">
      <c r="A1783" s="24"/>
      <c r="B1783" s="17"/>
      <c r="C1783" s="42"/>
      <c r="D1783" s="30"/>
      <c r="E1783" s="17"/>
      <c r="F1783" s="42"/>
      <c r="G1783" s="24"/>
    </row>
    <row r="1784" spans="1:7" x14ac:dyDescent="0.35">
      <c r="A1784" s="24"/>
      <c r="B1784" s="17"/>
      <c r="C1784" s="42"/>
      <c r="D1784" s="30"/>
      <c r="E1784" s="17"/>
      <c r="F1784" s="42"/>
      <c r="G1784" s="24"/>
    </row>
    <row r="1785" spans="1:7" x14ac:dyDescent="0.35">
      <c r="A1785" s="24"/>
      <c r="B1785" s="17"/>
      <c r="C1785" s="42"/>
      <c r="D1785" s="30"/>
      <c r="E1785" s="17"/>
      <c r="F1785" s="42"/>
      <c r="G1785" s="24"/>
    </row>
    <row r="1786" spans="1:7" x14ac:dyDescent="0.35">
      <c r="A1786" s="24"/>
      <c r="B1786" s="17"/>
      <c r="C1786" s="42"/>
      <c r="D1786" s="30"/>
      <c r="E1786" s="17"/>
      <c r="F1786" s="42"/>
      <c r="G1786" s="24"/>
    </row>
    <row r="1787" spans="1:7" x14ac:dyDescent="0.35">
      <c r="A1787" s="24"/>
      <c r="B1787" s="17"/>
      <c r="C1787" s="42"/>
      <c r="D1787" s="30"/>
      <c r="E1787" s="17"/>
      <c r="F1787" s="42"/>
      <c r="G1787" s="24"/>
    </row>
    <row r="1788" spans="1:7" x14ac:dyDescent="0.35">
      <c r="A1788" s="24"/>
      <c r="B1788" s="17"/>
      <c r="C1788" s="42"/>
      <c r="D1788" s="30"/>
      <c r="E1788" s="17"/>
      <c r="F1788" s="42"/>
      <c r="G1788" s="24"/>
    </row>
    <row r="1789" spans="1:7" x14ac:dyDescent="0.35">
      <c r="A1789" s="24"/>
      <c r="B1789" s="17"/>
      <c r="C1789" s="42"/>
      <c r="D1789" s="30"/>
      <c r="E1789" s="17"/>
      <c r="F1789" s="42"/>
      <c r="G1789" s="24"/>
    </row>
    <row r="1790" spans="1:7" x14ac:dyDescent="0.35">
      <c r="A1790" s="24"/>
      <c r="B1790" s="17"/>
      <c r="C1790" s="42"/>
      <c r="D1790" s="30"/>
      <c r="E1790" s="17"/>
      <c r="F1790" s="42"/>
      <c r="G1790" s="24"/>
    </row>
    <row r="1791" spans="1:7" x14ac:dyDescent="0.35">
      <c r="A1791" s="24"/>
      <c r="B1791" s="17"/>
      <c r="C1791" s="42"/>
      <c r="D1791" s="30"/>
      <c r="E1791" s="17"/>
      <c r="F1791" s="42"/>
      <c r="G1791" s="24"/>
    </row>
    <row r="1792" spans="1:7" x14ac:dyDescent="0.35">
      <c r="A1792" s="24"/>
      <c r="B1792" s="17"/>
      <c r="C1792" s="42"/>
      <c r="D1792" s="30"/>
      <c r="E1792" s="17"/>
      <c r="F1792" s="42"/>
      <c r="G1792" s="24"/>
    </row>
    <row r="1793" spans="1:7" x14ac:dyDescent="0.35">
      <c r="A1793" s="24"/>
      <c r="B1793" s="17"/>
      <c r="C1793" s="42"/>
      <c r="D1793" s="30"/>
      <c r="E1793" s="17"/>
      <c r="F1793" s="42"/>
      <c r="G1793" s="24"/>
    </row>
    <row r="1794" spans="1:7" x14ac:dyDescent="0.35">
      <c r="A1794" s="24"/>
      <c r="B1794" s="17"/>
      <c r="C1794" s="42"/>
      <c r="D1794" s="30"/>
      <c r="E1794" s="17"/>
      <c r="F1794" s="42"/>
      <c r="G1794" s="24"/>
    </row>
    <row r="1795" spans="1:7" x14ac:dyDescent="0.35">
      <c r="A1795" s="24"/>
      <c r="B1795" s="17"/>
      <c r="C1795" s="42"/>
      <c r="D1795" s="30"/>
      <c r="E1795" s="17"/>
      <c r="F1795" s="42"/>
      <c r="G1795" s="24"/>
    </row>
    <row r="1796" spans="1:7" x14ac:dyDescent="0.35">
      <c r="A1796" s="24"/>
      <c r="B1796" s="17"/>
      <c r="C1796" s="42"/>
      <c r="D1796" s="30"/>
      <c r="E1796" s="17"/>
      <c r="F1796" s="42"/>
      <c r="G1796" s="24"/>
    </row>
    <row r="1797" spans="1:7" x14ac:dyDescent="0.35">
      <c r="A1797" s="24"/>
      <c r="B1797" s="17"/>
      <c r="C1797" s="42"/>
      <c r="D1797" s="30"/>
      <c r="E1797" s="17"/>
      <c r="F1797" s="42"/>
      <c r="G1797" s="24"/>
    </row>
    <row r="1798" spans="1:7" x14ac:dyDescent="0.35">
      <c r="A1798" s="24"/>
      <c r="B1798" s="17"/>
      <c r="C1798" s="42"/>
      <c r="D1798" s="30"/>
      <c r="E1798" s="17"/>
      <c r="F1798" s="42"/>
      <c r="G1798" s="24"/>
    </row>
    <row r="1799" spans="1:7" x14ac:dyDescent="0.35">
      <c r="A1799" s="24"/>
      <c r="B1799" s="17"/>
      <c r="C1799" s="42"/>
      <c r="D1799" s="30"/>
      <c r="E1799" s="17"/>
      <c r="F1799" s="42"/>
      <c r="G1799" s="24"/>
    </row>
    <row r="1800" spans="1:7" x14ac:dyDescent="0.35">
      <c r="A1800" s="24"/>
      <c r="B1800" s="17"/>
      <c r="C1800" s="42"/>
      <c r="D1800" s="30"/>
      <c r="E1800" s="17"/>
      <c r="F1800" s="42"/>
      <c r="G1800" s="24"/>
    </row>
    <row r="1801" spans="1:7" x14ac:dyDescent="0.35">
      <c r="A1801" s="24"/>
      <c r="B1801" s="17"/>
      <c r="C1801" s="42"/>
      <c r="D1801" s="30"/>
      <c r="E1801" s="17"/>
      <c r="F1801" s="42"/>
      <c r="G1801" s="24"/>
    </row>
    <row r="1802" spans="1:7" x14ac:dyDescent="0.35">
      <c r="A1802" s="24"/>
      <c r="B1802" s="17"/>
      <c r="C1802" s="42"/>
      <c r="D1802" s="30"/>
      <c r="E1802" s="17"/>
      <c r="F1802" s="42"/>
      <c r="G1802" s="24"/>
    </row>
    <row r="1803" spans="1:7" x14ac:dyDescent="0.35">
      <c r="A1803" s="24"/>
      <c r="B1803" s="17"/>
      <c r="C1803" s="42"/>
      <c r="D1803" s="30"/>
      <c r="E1803" s="17"/>
      <c r="F1803" s="42"/>
      <c r="G1803" s="24"/>
    </row>
    <row r="1804" spans="1:7" x14ac:dyDescent="0.35">
      <c r="A1804" s="24"/>
      <c r="B1804" s="17"/>
      <c r="C1804" s="42"/>
      <c r="D1804" s="30"/>
      <c r="E1804" s="17"/>
      <c r="F1804" s="42"/>
      <c r="G1804" s="24"/>
    </row>
    <row r="1805" spans="1:7" x14ac:dyDescent="0.35">
      <c r="A1805" s="24"/>
      <c r="B1805" s="17"/>
      <c r="C1805" s="42"/>
      <c r="D1805" s="30"/>
      <c r="E1805" s="17"/>
      <c r="F1805" s="42"/>
      <c r="G1805" s="24"/>
    </row>
    <row r="1806" spans="1:7" x14ac:dyDescent="0.35">
      <c r="A1806" s="24"/>
      <c r="B1806" s="17"/>
      <c r="C1806" s="42"/>
      <c r="D1806" s="30"/>
      <c r="E1806" s="17"/>
      <c r="F1806" s="42"/>
      <c r="G1806" s="24"/>
    </row>
    <row r="1807" spans="1:7" x14ac:dyDescent="0.35">
      <c r="A1807" s="24"/>
      <c r="B1807" s="17"/>
      <c r="C1807" s="42"/>
      <c r="D1807" s="30"/>
      <c r="E1807" s="17"/>
      <c r="F1807" s="42"/>
      <c r="G1807" s="24"/>
    </row>
    <row r="1808" spans="1:7" x14ac:dyDescent="0.35">
      <c r="A1808" s="24"/>
      <c r="B1808" s="17"/>
      <c r="C1808" s="42"/>
      <c r="D1808" s="30"/>
      <c r="E1808" s="17"/>
      <c r="F1808" s="42"/>
      <c r="G1808" s="24"/>
    </row>
    <row r="1809" spans="1:7" x14ac:dyDescent="0.35">
      <c r="A1809" s="24"/>
      <c r="B1809" s="17"/>
      <c r="C1809" s="42"/>
      <c r="D1809" s="30"/>
      <c r="E1809" s="17"/>
      <c r="F1809" s="42"/>
      <c r="G1809" s="24"/>
    </row>
    <row r="1810" spans="1:7" x14ac:dyDescent="0.35">
      <c r="A1810" s="24"/>
      <c r="B1810" s="17"/>
      <c r="C1810" s="42"/>
      <c r="D1810" s="30"/>
      <c r="E1810" s="17"/>
      <c r="F1810" s="42"/>
      <c r="G1810" s="24"/>
    </row>
    <row r="1811" spans="1:7" x14ac:dyDescent="0.35">
      <c r="A1811" s="24"/>
      <c r="B1811" s="17"/>
      <c r="C1811" s="42"/>
      <c r="D1811" s="30"/>
      <c r="E1811" s="17"/>
      <c r="F1811" s="42"/>
      <c r="G1811" s="24"/>
    </row>
    <row r="1812" spans="1:7" x14ac:dyDescent="0.35">
      <c r="A1812" s="24"/>
      <c r="B1812" s="17"/>
      <c r="C1812" s="42"/>
      <c r="D1812" s="30"/>
      <c r="E1812" s="17"/>
      <c r="F1812" s="42"/>
      <c r="G1812" s="24"/>
    </row>
    <row r="1813" spans="1:7" x14ac:dyDescent="0.35">
      <c r="A1813" s="24"/>
      <c r="B1813" s="17"/>
      <c r="C1813" s="42"/>
      <c r="D1813" s="30"/>
      <c r="E1813" s="17"/>
      <c r="F1813" s="42"/>
      <c r="G1813" s="24"/>
    </row>
    <row r="1814" spans="1:7" x14ac:dyDescent="0.35">
      <c r="A1814" s="24"/>
      <c r="B1814" s="17"/>
      <c r="C1814" s="42"/>
      <c r="D1814" s="30"/>
      <c r="E1814" s="17"/>
      <c r="F1814" s="42"/>
      <c r="G1814" s="24"/>
    </row>
    <row r="1815" spans="1:7" x14ac:dyDescent="0.35">
      <c r="A1815" s="24"/>
      <c r="B1815" s="17"/>
      <c r="C1815" s="42"/>
      <c r="D1815" s="30"/>
      <c r="E1815" s="17"/>
      <c r="F1815" s="42"/>
      <c r="G1815" s="24"/>
    </row>
    <row r="1816" spans="1:7" x14ac:dyDescent="0.35">
      <c r="A1816" s="24"/>
      <c r="B1816" s="17"/>
      <c r="C1816" s="42"/>
      <c r="D1816" s="30"/>
      <c r="E1816" s="17"/>
      <c r="F1816" s="42"/>
      <c r="G1816" s="24"/>
    </row>
    <row r="1817" spans="1:7" x14ac:dyDescent="0.35">
      <c r="A1817" s="24"/>
      <c r="B1817" s="17"/>
      <c r="C1817" s="42"/>
      <c r="D1817" s="30"/>
      <c r="E1817" s="17"/>
      <c r="F1817" s="42"/>
      <c r="G1817" s="24"/>
    </row>
    <row r="1818" spans="1:7" x14ac:dyDescent="0.35">
      <c r="A1818" s="24"/>
      <c r="B1818" s="17"/>
      <c r="C1818" s="42"/>
      <c r="D1818" s="30"/>
      <c r="E1818" s="17"/>
      <c r="F1818" s="42"/>
      <c r="G1818" s="24"/>
    </row>
    <row r="1819" spans="1:7" x14ac:dyDescent="0.35">
      <c r="A1819" s="24"/>
      <c r="B1819" s="17"/>
      <c r="C1819" s="42"/>
      <c r="D1819" s="30"/>
      <c r="E1819" s="17"/>
      <c r="F1819" s="42"/>
      <c r="G1819" s="24"/>
    </row>
    <row r="1820" spans="1:7" x14ac:dyDescent="0.35">
      <c r="A1820" s="24"/>
      <c r="B1820" s="17"/>
      <c r="C1820" s="42"/>
      <c r="D1820" s="30"/>
      <c r="E1820" s="17"/>
      <c r="F1820" s="42"/>
      <c r="G1820" s="24"/>
    </row>
    <row r="1821" spans="1:7" x14ac:dyDescent="0.35">
      <c r="A1821" s="24"/>
      <c r="B1821" s="17"/>
      <c r="C1821" s="42"/>
      <c r="D1821" s="30"/>
      <c r="E1821" s="17"/>
      <c r="F1821" s="42"/>
      <c r="G1821" s="24"/>
    </row>
    <row r="1822" spans="1:7" x14ac:dyDescent="0.35">
      <c r="A1822" s="24"/>
      <c r="B1822" s="17"/>
      <c r="C1822" s="42"/>
      <c r="D1822" s="30"/>
      <c r="E1822" s="17"/>
      <c r="F1822" s="42"/>
      <c r="G1822" s="24"/>
    </row>
    <row r="1823" spans="1:7" x14ac:dyDescent="0.35">
      <c r="A1823" s="24"/>
      <c r="B1823" s="17"/>
      <c r="C1823" s="42"/>
      <c r="D1823" s="30"/>
      <c r="E1823" s="17"/>
      <c r="F1823" s="42"/>
      <c r="G1823" s="24"/>
    </row>
    <row r="1824" spans="1:7" x14ac:dyDescent="0.35">
      <c r="A1824" s="24"/>
      <c r="B1824" s="17"/>
      <c r="C1824" s="42"/>
      <c r="D1824" s="30"/>
      <c r="E1824" s="17"/>
      <c r="F1824" s="42"/>
      <c r="G1824" s="24"/>
    </row>
    <row r="1825" spans="1:7" x14ac:dyDescent="0.35">
      <c r="A1825" s="24"/>
      <c r="B1825" s="17"/>
      <c r="C1825" s="42"/>
      <c r="D1825" s="30"/>
      <c r="E1825" s="17"/>
      <c r="F1825" s="42"/>
      <c r="G1825" s="24"/>
    </row>
    <row r="1826" spans="1:7" x14ac:dyDescent="0.35">
      <c r="A1826" s="24"/>
      <c r="B1826" s="17"/>
      <c r="C1826" s="42"/>
      <c r="D1826" s="30"/>
      <c r="E1826" s="17"/>
      <c r="F1826" s="42"/>
      <c r="G1826" s="24"/>
    </row>
    <row r="1827" spans="1:7" x14ac:dyDescent="0.35">
      <c r="A1827" s="24"/>
      <c r="B1827" s="17"/>
      <c r="C1827" s="42"/>
      <c r="D1827" s="30"/>
      <c r="E1827" s="17"/>
      <c r="F1827" s="42"/>
      <c r="G1827" s="24"/>
    </row>
    <row r="1828" spans="1:7" x14ac:dyDescent="0.35">
      <c r="A1828" s="24"/>
      <c r="B1828" s="17"/>
      <c r="C1828" s="42"/>
      <c r="D1828" s="30"/>
      <c r="E1828" s="17"/>
      <c r="F1828" s="42"/>
      <c r="G1828" s="24"/>
    </row>
    <row r="1829" spans="1:7" x14ac:dyDescent="0.35">
      <c r="A1829" s="24"/>
      <c r="B1829" s="17"/>
      <c r="C1829" s="42"/>
      <c r="D1829" s="30"/>
      <c r="E1829" s="17"/>
      <c r="F1829" s="42"/>
      <c r="G1829" s="24"/>
    </row>
    <row r="1830" spans="1:7" x14ac:dyDescent="0.35">
      <c r="A1830" s="24"/>
      <c r="B1830" s="17"/>
      <c r="C1830" s="42"/>
      <c r="D1830" s="30"/>
      <c r="E1830" s="17"/>
      <c r="F1830" s="42"/>
      <c r="G1830" s="24"/>
    </row>
    <row r="1831" spans="1:7" x14ac:dyDescent="0.35">
      <c r="A1831" s="24"/>
      <c r="B1831" s="17"/>
      <c r="C1831" s="42"/>
      <c r="D1831" s="30"/>
      <c r="E1831" s="17"/>
      <c r="F1831" s="42"/>
      <c r="G1831" s="24"/>
    </row>
    <row r="1832" spans="1:7" x14ac:dyDescent="0.35">
      <c r="A1832" s="24"/>
      <c r="B1832" s="17"/>
      <c r="C1832" s="42"/>
      <c r="D1832" s="30"/>
      <c r="E1832" s="17"/>
      <c r="F1832" s="42"/>
      <c r="G1832" s="24"/>
    </row>
    <row r="1833" spans="1:7" x14ac:dyDescent="0.35">
      <c r="A1833" s="24"/>
      <c r="B1833" s="17"/>
      <c r="C1833" s="42"/>
      <c r="D1833" s="30"/>
      <c r="E1833" s="17"/>
      <c r="F1833" s="42"/>
      <c r="G1833" s="24"/>
    </row>
    <row r="1834" spans="1:7" x14ac:dyDescent="0.35">
      <c r="A1834" s="24"/>
      <c r="B1834" s="17"/>
      <c r="C1834" s="42"/>
      <c r="D1834" s="30"/>
      <c r="E1834" s="17"/>
      <c r="F1834" s="42"/>
      <c r="G1834" s="24"/>
    </row>
    <row r="1835" spans="1:7" x14ac:dyDescent="0.35">
      <c r="A1835" s="24"/>
      <c r="B1835" s="17"/>
      <c r="C1835" s="42"/>
      <c r="D1835" s="30"/>
      <c r="E1835" s="17"/>
      <c r="F1835" s="42"/>
      <c r="G1835" s="24"/>
    </row>
    <row r="1836" spans="1:7" x14ac:dyDescent="0.35">
      <c r="A1836" s="24"/>
      <c r="B1836" s="17"/>
      <c r="C1836" s="42"/>
      <c r="D1836" s="30"/>
      <c r="E1836" s="17"/>
      <c r="F1836" s="42"/>
      <c r="G1836" s="24"/>
    </row>
    <row r="1837" spans="1:7" x14ac:dyDescent="0.35">
      <c r="A1837" s="24"/>
      <c r="B1837" s="17"/>
      <c r="C1837" s="42"/>
      <c r="D1837" s="30"/>
      <c r="E1837" s="17"/>
      <c r="F1837" s="42"/>
      <c r="G1837" s="24"/>
    </row>
    <row r="1838" spans="1:7" x14ac:dyDescent="0.35">
      <c r="A1838" s="24"/>
      <c r="B1838" s="17"/>
      <c r="C1838" s="42"/>
      <c r="D1838" s="30"/>
      <c r="E1838" s="17"/>
      <c r="F1838" s="42"/>
      <c r="G1838" s="24"/>
    </row>
    <row r="1839" spans="1:7" x14ac:dyDescent="0.35">
      <c r="A1839" s="24"/>
      <c r="B1839" s="17"/>
      <c r="C1839" s="42"/>
      <c r="D1839" s="30"/>
      <c r="E1839" s="17"/>
      <c r="F1839" s="42"/>
      <c r="G1839" s="24"/>
    </row>
    <row r="1840" spans="1:7" x14ac:dyDescent="0.35">
      <c r="A1840" s="24"/>
      <c r="B1840" s="17"/>
      <c r="C1840" s="42"/>
      <c r="D1840" s="30"/>
      <c r="E1840" s="17"/>
      <c r="F1840" s="42"/>
      <c r="G1840" s="24"/>
    </row>
    <row r="1841" spans="1:7" x14ac:dyDescent="0.35">
      <c r="A1841" s="24"/>
      <c r="B1841" s="17"/>
      <c r="C1841" s="42"/>
      <c r="D1841" s="30"/>
      <c r="E1841" s="17"/>
      <c r="F1841" s="42"/>
      <c r="G1841" s="24"/>
    </row>
    <row r="1842" spans="1:7" x14ac:dyDescent="0.35">
      <c r="A1842" s="24"/>
      <c r="B1842" s="17"/>
      <c r="C1842" s="42"/>
      <c r="D1842" s="30"/>
      <c r="E1842" s="17"/>
      <c r="F1842" s="42"/>
      <c r="G1842" s="24"/>
    </row>
    <row r="1843" spans="1:7" x14ac:dyDescent="0.35">
      <c r="A1843" s="24"/>
      <c r="B1843" s="17"/>
      <c r="C1843" s="42"/>
      <c r="D1843" s="30"/>
      <c r="E1843" s="17"/>
      <c r="F1843" s="42"/>
      <c r="G1843" s="24"/>
    </row>
    <row r="1844" spans="1:7" x14ac:dyDescent="0.35">
      <c r="A1844" s="24"/>
      <c r="B1844" s="17"/>
      <c r="C1844" s="42"/>
      <c r="D1844" s="30"/>
      <c r="E1844" s="17"/>
      <c r="F1844" s="42"/>
      <c r="G1844" s="24"/>
    </row>
    <row r="1845" spans="1:7" x14ac:dyDescent="0.35">
      <c r="A1845" s="24"/>
      <c r="B1845" s="17"/>
      <c r="C1845" s="42"/>
      <c r="D1845" s="30"/>
      <c r="E1845" s="17"/>
      <c r="F1845" s="42"/>
      <c r="G1845" s="24"/>
    </row>
    <row r="1846" spans="1:7" x14ac:dyDescent="0.35">
      <c r="A1846" s="24"/>
      <c r="B1846" s="17"/>
      <c r="C1846" s="42"/>
      <c r="D1846" s="30"/>
      <c r="E1846" s="17"/>
      <c r="F1846" s="42"/>
      <c r="G1846" s="24"/>
    </row>
    <row r="1847" spans="1:7" x14ac:dyDescent="0.35">
      <c r="A1847" s="24"/>
      <c r="B1847" s="17"/>
      <c r="C1847" s="42"/>
      <c r="D1847" s="30"/>
      <c r="E1847" s="17"/>
      <c r="F1847" s="42"/>
      <c r="G1847" s="24"/>
    </row>
    <row r="1848" spans="1:7" x14ac:dyDescent="0.35">
      <c r="A1848" s="24"/>
      <c r="B1848" s="17"/>
      <c r="C1848" s="42"/>
      <c r="D1848" s="30"/>
      <c r="E1848" s="17"/>
      <c r="F1848" s="42"/>
      <c r="G1848" s="24"/>
    </row>
    <row r="1849" spans="1:7" x14ac:dyDescent="0.35">
      <c r="A1849" s="24"/>
      <c r="B1849" s="17"/>
      <c r="C1849" s="42"/>
      <c r="D1849" s="30"/>
      <c r="E1849" s="17"/>
      <c r="F1849" s="42"/>
      <c r="G1849" s="24"/>
    </row>
    <row r="1850" spans="1:7" x14ac:dyDescent="0.35">
      <c r="A1850" s="24"/>
      <c r="B1850" s="17"/>
      <c r="C1850" s="42"/>
      <c r="D1850" s="30"/>
      <c r="E1850" s="17"/>
      <c r="F1850" s="42"/>
      <c r="G1850" s="24"/>
    </row>
    <row r="1851" spans="1:7" x14ac:dyDescent="0.35">
      <c r="A1851" s="24"/>
      <c r="B1851" s="17"/>
      <c r="C1851" s="42"/>
      <c r="D1851" s="30"/>
      <c r="E1851" s="17"/>
      <c r="F1851" s="42"/>
      <c r="G1851" s="24"/>
    </row>
    <row r="1852" spans="1:7" x14ac:dyDescent="0.35">
      <c r="A1852" s="24"/>
      <c r="B1852" s="17"/>
      <c r="C1852" s="42"/>
      <c r="D1852" s="30"/>
      <c r="E1852" s="17"/>
      <c r="F1852" s="42"/>
      <c r="G1852" s="24"/>
    </row>
    <row r="1853" spans="1:7" x14ac:dyDescent="0.35">
      <c r="A1853" s="24"/>
      <c r="B1853" s="17"/>
      <c r="C1853" s="42"/>
      <c r="D1853" s="30"/>
      <c r="E1853" s="17"/>
      <c r="F1853" s="42"/>
      <c r="G1853" s="24"/>
    </row>
    <row r="1854" spans="1:7" x14ac:dyDescent="0.35">
      <c r="A1854" s="24"/>
      <c r="B1854" s="17"/>
      <c r="C1854" s="42"/>
      <c r="D1854" s="30"/>
      <c r="E1854" s="17"/>
      <c r="F1854" s="42"/>
      <c r="G1854" s="24"/>
    </row>
    <row r="1855" spans="1:7" x14ac:dyDescent="0.35">
      <c r="A1855" s="24"/>
      <c r="B1855" s="17"/>
      <c r="C1855" s="42"/>
      <c r="D1855" s="30"/>
      <c r="E1855" s="17"/>
      <c r="F1855" s="42"/>
      <c r="G1855" s="24"/>
    </row>
    <row r="1856" spans="1:7" x14ac:dyDescent="0.35">
      <c r="A1856" s="24"/>
      <c r="B1856" s="17"/>
      <c r="C1856" s="42"/>
      <c r="D1856" s="30"/>
      <c r="E1856" s="17"/>
      <c r="F1856" s="42"/>
      <c r="G1856" s="24"/>
    </row>
    <row r="1857" spans="1:7" x14ac:dyDescent="0.35">
      <c r="A1857" s="24"/>
      <c r="B1857" s="17"/>
      <c r="C1857" s="42"/>
      <c r="D1857" s="30"/>
      <c r="E1857" s="17"/>
      <c r="F1857" s="42"/>
      <c r="G1857" s="24"/>
    </row>
    <row r="1858" spans="1:7" x14ac:dyDescent="0.35">
      <c r="A1858" s="24"/>
      <c r="B1858" s="17"/>
      <c r="C1858" s="42"/>
      <c r="D1858" s="30"/>
      <c r="E1858" s="17"/>
      <c r="F1858" s="42"/>
      <c r="G1858" s="24"/>
    </row>
    <row r="1859" spans="1:7" x14ac:dyDescent="0.35">
      <c r="A1859" s="24"/>
      <c r="B1859" s="17"/>
      <c r="C1859" s="42"/>
      <c r="D1859" s="30"/>
      <c r="E1859" s="17"/>
      <c r="F1859" s="42"/>
      <c r="G1859" s="24"/>
    </row>
    <row r="1860" spans="1:7" x14ac:dyDescent="0.35">
      <c r="A1860" s="24"/>
      <c r="B1860" s="17"/>
      <c r="C1860" s="42"/>
      <c r="D1860" s="30"/>
      <c r="E1860" s="17"/>
      <c r="F1860" s="42"/>
      <c r="G1860" s="24"/>
    </row>
    <row r="1861" spans="1:7" x14ac:dyDescent="0.35">
      <c r="A1861" s="24"/>
      <c r="B1861" s="17"/>
      <c r="C1861" s="42"/>
      <c r="D1861" s="30"/>
      <c r="E1861" s="17"/>
      <c r="F1861" s="42"/>
      <c r="G1861" s="24"/>
    </row>
    <row r="1862" spans="1:7" x14ac:dyDescent="0.35">
      <c r="A1862" s="24"/>
      <c r="B1862" s="17"/>
      <c r="C1862" s="42"/>
      <c r="D1862" s="30"/>
      <c r="E1862" s="17"/>
      <c r="F1862" s="42"/>
      <c r="G1862" s="24"/>
    </row>
    <row r="1863" spans="1:7" x14ac:dyDescent="0.35">
      <c r="A1863" s="24"/>
      <c r="B1863" s="17"/>
      <c r="C1863" s="42"/>
      <c r="D1863" s="30"/>
      <c r="E1863" s="17"/>
      <c r="F1863" s="42"/>
      <c r="G1863" s="24"/>
    </row>
    <row r="1864" spans="1:7" x14ac:dyDescent="0.35">
      <c r="A1864" s="24"/>
      <c r="B1864" s="17"/>
      <c r="C1864" s="42"/>
      <c r="D1864" s="30"/>
      <c r="E1864" s="17"/>
      <c r="F1864" s="42"/>
      <c r="G1864" s="24"/>
    </row>
    <row r="1865" spans="1:7" x14ac:dyDescent="0.35">
      <c r="A1865" s="24"/>
      <c r="B1865" s="17"/>
      <c r="C1865" s="42"/>
      <c r="D1865" s="30"/>
      <c r="E1865" s="17"/>
      <c r="F1865" s="42"/>
      <c r="G1865" s="24"/>
    </row>
    <row r="1866" spans="1:7" x14ac:dyDescent="0.35">
      <c r="A1866" s="24"/>
      <c r="B1866" s="17"/>
      <c r="C1866" s="42"/>
      <c r="D1866" s="30"/>
      <c r="E1866" s="17"/>
      <c r="F1866" s="42"/>
      <c r="G1866" s="24"/>
    </row>
    <row r="1867" spans="1:7" x14ac:dyDescent="0.35">
      <c r="A1867" s="24"/>
      <c r="B1867" s="17"/>
      <c r="C1867" s="42"/>
      <c r="D1867" s="30"/>
      <c r="E1867" s="17"/>
      <c r="F1867" s="42"/>
      <c r="G1867" s="24"/>
    </row>
    <row r="1868" spans="1:7" x14ac:dyDescent="0.35">
      <c r="A1868" s="24"/>
      <c r="B1868" s="17"/>
      <c r="C1868" s="42"/>
      <c r="D1868" s="30"/>
      <c r="E1868" s="17"/>
      <c r="F1868" s="42"/>
      <c r="G1868" s="24"/>
    </row>
    <row r="1869" spans="1:7" x14ac:dyDescent="0.35">
      <c r="A1869" s="24"/>
      <c r="B1869" s="17"/>
      <c r="C1869" s="42"/>
      <c r="D1869" s="30"/>
      <c r="E1869" s="17"/>
      <c r="F1869" s="42"/>
      <c r="G1869" s="24"/>
    </row>
    <row r="1870" spans="1:7" x14ac:dyDescent="0.35">
      <c r="A1870" s="24"/>
      <c r="B1870" s="17"/>
      <c r="C1870" s="42"/>
      <c r="D1870" s="30"/>
      <c r="E1870" s="17"/>
      <c r="F1870" s="42"/>
      <c r="G1870" s="24"/>
    </row>
    <row r="1871" spans="1:7" x14ac:dyDescent="0.35">
      <c r="A1871" s="24"/>
      <c r="B1871" s="17"/>
      <c r="C1871" s="42"/>
      <c r="D1871" s="30"/>
      <c r="E1871" s="17"/>
      <c r="F1871" s="42"/>
      <c r="G1871" s="24"/>
    </row>
    <row r="1872" spans="1:7" x14ac:dyDescent="0.35">
      <c r="A1872" s="24"/>
      <c r="B1872" s="17"/>
      <c r="C1872" s="42"/>
      <c r="D1872" s="30"/>
      <c r="E1872" s="17"/>
      <c r="F1872" s="42"/>
      <c r="G1872" s="24"/>
    </row>
    <row r="1873" spans="1:7" x14ac:dyDescent="0.35">
      <c r="A1873" s="24"/>
      <c r="B1873" s="17"/>
      <c r="C1873" s="42"/>
      <c r="D1873" s="30"/>
      <c r="E1873" s="17"/>
      <c r="F1873" s="42"/>
      <c r="G1873" s="24"/>
    </row>
    <row r="1874" spans="1:7" x14ac:dyDescent="0.35">
      <c r="A1874" s="24"/>
      <c r="B1874" s="17"/>
      <c r="C1874" s="42"/>
      <c r="D1874" s="30"/>
      <c r="E1874" s="17"/>
      <c r="F1874" s="42"/>
      <c r="G1874" s="24"/>
    </row>
    <row r="1875" spans="1:7" x14ac:dyDescent="0.35">
      <c r="A1875" s="24"/>
      <c r="B1875" s="17"/>
      <c r="C1875" s="42"/>
      <c r="D1875" s="30"/>
      <c r="E1875" s="17"/>
      <c r="F1875" s="42"/>
      <c r="G1875" s="24"/>
    </row>
    <row r="1876" spans="1:7" x14ac:dyDescent="0.35">
      <c r="A1876" s="24"/>
      <c r="B1876" s="17"/>
      <c r="C1876" s="42"/>
      <c r="D1876" s="30"/>
      <c r="E1876" s="17"/>
      <c r="F1876" s="42"/>
      <c r="G1876" s="24"/>
    </row>
    <row r="1877" spans="1:7" x14ac:dyDescent="0.35">
      <c r="A1877" s="24"/>
      <c r="B1877" s="17"/>
      <c r="C1877" s="42"/>
      <c r="D1877" s="30"/>
      <c r="E1877" s="17"/>
      <c r="F1877" s="42"/>
      <c r="G1877" s="24"/>
    </row>
    <row r="1878" spans="1:7" x14ac:dyDescent="0.35">
      <c r="A1878" s="24"/>
      <c r="B1878" s="17"/>
      <c r="C1878" s="42"/>
      <c r="D1878" s="30"/>
      <c r="E1878" s="17"/>
      <c r="F1878" s="42"/>
      <c r="G1878" s="24"/>
    </row>
    <row r="1879" spans="1:7" x14ac:dyDescent="0.35">
      <c r="A1879" s="24"/>
      <c r="B1879" s="17"/>
      <c r="C1879" s="42"/>
      <c r="D1879" s="30"/>
      <c r="E1879" s="17"/>
      <c r="F1879" s="42"/>
      <c r="G1879" s="24"/>
    </row>
    <row r="1880" spans="1:7" x14ac:dyDescent="0.35">
      <c r="A1880" s="24"/>
      <c r="B1880" s="17"/>
      <c r="C1880" s="42"/>
      <c r="D1880" s="30"/>
      <c r="E1880" s="17"/>
      <c r="F1880" s="42"/>
      <c r="G1880" s="24"/>
    </row>
    <row r="1881" spans="1:7" x14ac:dyDescent="0.35">
      <c r="A1881" s="24"/>
      <c r="B1881" s="17"/>
      <c r="C1881" s="42"/>
      <c r="D1881" s="30"/>
      <c r="E1881" s="17"/>
      <c r="F1881" s="42"/>
      <c r="G1881" s="24"/>
    </row>
    <row r="1882" spans="1:7" x14ac:dyDescent="0.35">
      <c r="A1882" s="24"/>
      <c r="B1882" s="17"/>
      <c r="C1882" s="42"/>
      <c r="D1882" s="30"/>
      <c r="E1882" s="17"/>
      <c r="F1882" s="42"/>
      <c r="G1882" s="24"/>
    </row>
    <row r="1883" spans="1:7" x14ac:dyDescent="0.35">
      <c r="A1883" s="24"/>
      <c r="B1883" s="17"/>
      <c r="C1883" s="42"/>
      <c r="D1883" s="30"/>
      <c r="E1883" s="17"/>
      <c r="F1883" s="42"/>
      <c r="G1883" s="24"/>
    </row>
    <row r="1884" spans="1:7" x14ac:dyDescent="0.35">
      <c r="A1884" s="24"/>
      <c r="B1884" s="17"/>
      <c r="C1884" s="42"/>
      <c r="D1884" s="30"/>
      <c r="E1884" s="17"/>
      <c r="F1884" s="42"/>
      <c r="G1884" s="24"/>
    </row>
    <row r="1885" spans="1:7" x14ac:dyDescent="0.35">
      <c r="A1885" s="24"/>
      <c r="B1885" s="17"/>
      <c r="C1885" s="42"/>
      <c r="D1885" s="30"/>
      <c r="E1885" s="17"/>
      <c r="F1885" s="42"/>
      <c r="G1885" s="24"/>
    </row>
    <row r="1886" spans="1:7" x14ac:dyDescent="0.35">
      <c r="A1886" s="24"/>
      <c r="B1886" s="17"/>
      <c r="C1886" s="42"/>
      <c r="D1886" s="30"/>
      <c r="E1886" s="17"/>
      <c r="F1886" s="42"/>
      <c r="G1886" s="24"/>
    </row>
    <row r="1887" spans="1:7" x14ac:dyDescent="0.35">
      <c r="A1887" s="24"/>
      <c r="B1887" s="17"/>
      <c r="C1887" s="42"/>
      <c r="D1887" s="30"/>
      <c r="E1887" s="17"/>
      <c r="F1887" s="42"/>
      <c r="G1887" s="24"/>
    </row>
    <row r="1888" spans="1:7" x14ac:dyDescent="0.35">
      <c r="A1888" s="24"/>
      <c r="B1888" s="17"/>
      <c r="C1888" s="42"/>
      <c r="D1888" s="30"/>
      <c r="E1888" s="17"/>
      <c r="F1888" s="42"/>
      <c r="G1888" s="24"/>
    </row>
    <row r="1889" spans="1:7" x14ac:dyDescent="0.35">
      <c r="A1889" s="24"/>
      <c r="B1889" s="17"/>
      <c r="C1889" s="42"/>
      <c r="D1889" s="30"/>
      <c r="E1889" s="17"/>
      <c r="F1889" s="42"/>
      <c r="G1889" s="24"/>
    </row>
    <row r="1890" spans="1:7" x14ac:dyDescent="0.35">
      <c r="A1890" s="24"/>
      <c r="B1890" s="17"/>
      <c r="C1890" s="42"/>
      <c r="D1890" s="30"/>
      <c r="E1890" s="17"/>
      <c r="F1890" s="42"/>
      <c r="G1890" s="24"/>
    </row>
    <row r="1891" spans="1:7" x14ac:dyDescent="0.35">
      <c r="A1891" s="24"/>
      <c r="B1891" s="17"/>
      <c r="C1891" s="42"/>
      <c r="D1891" s="30"/>
      <c r="E1891" s="17"/>
      <c r="F1891" s="42"/>
      <c r="G1891" s="24"/>
    </row>
    <row r="1892" spans="1:7" x14ac:dyDescent="0.35">
      <c r="A1892" s="24"/>
      <c r="B1892" s="17"/>
      <c r="C1892" s="42"/>
      <c r="D1892" s="30"/>
      <c r="E1892" s="17"/>
      <c r="F1892" s="42"/>
      <c r="G1892" s="24"/>
    </row>
    <row r="1893" spans="1:7" x14ac:dyDescent="0.35">
      <c r="A1893" s="24"/>
      <c r="B1893" s="17"/>
      <c r="C1893" s="42"/>
      <c r="D1893" s="30"/>
      <c r="E1893" s="17"/>
      <c r="F1893" s="42"/>
      <c r="G1893" s="24"/>
    </row>
    <row r="1894" spans="1:7" x14ac:dyDescent="0.35">
      <c r="A1894" s="24"/>
      <c r="B1894" s="17"/>
      <c r="C1894" s="42"/>
      <c r="D1894" s="30"/>
      <c r="E1894" s="17"/>
      <c r="F1894" s="42"/>
      <c r="G1894" s="24"/>
    </row>
    <row r="1895" spans="1:7" x14ac:dyDescent="0.35">
      <c r="A1895" s="24"/>
      <c r="B1895" s="17"/>
      <c r="C1895" s="42"/>
      <c r="D1895" s="30"/>
      <c r="E1895" s="17"/>
      <c r="F1895" s="42"/>
      <c r="G1895" s="24"/>
    </row>
    <row r="1896" spans="1:7" x14ac:dyDescent="0.35">
      <c r="A1896" s="24"/>
      <c r="B1896" s="17"/>
      <c r="C1896" s="42"/>
      <c r="D1896" s="30"/>
      <c r="E1896" s="17"/>
      <c r="F1896" s="42"/>
      <c r="G1896" s="24"/>
    </row>
    <row r="1897" spans="1:7" x14ac:dyDescent="0.35">
      <c r="A1897" s="24"/>
      <c r="B1897" s="17"/>
      <c r="C1897" s="42"/>
      <c r="D1897" s="30"/>
      <c r="E1897" s="17"/>
      <c r="F1897" s="42"/>
      <c r="G1897" s="24"/>
    </row>
    <row r="1898" spans="1:7" x14ac:dyDescent="0.35">
      <c r="A1898" s="24"/>
      <c r="B1898" s="17"/>
      <c r="C1898" s="42"/>
      <c r="D1898" s="30"/>
      <c r="E1898" s="17"/>
      <c r="F1898" s="42"/>
      <c r="G1898" s="24"/>
    </row>
    <row r="1899" spans="1:7" x14ac:dyDescent="0.35">
      <c r="A1899" s="24"/>
      <c r="B1899" s="17"/>
      <c r="C1899" s="42"/>
      <c r="D1899" s="30"/>
      <c r="E1899" s="17"/>
      <c r="F1899" s="42"/>
      <c r="G1899" s="24"/>
    </row>
    <row r="1900" spans="1:7" x14ac:dyDescent="0.35">
      <c r="A1900" s="24"/>
      <c r="B1900" s="17"/>
      <c r="C1900" s="42"/>
      <c r="D1900" s="30"/>
      <c r="E1900" s="17"/>
      <c r="F1900" s="42"/>
      <c r="G1900" s="24"/>
    </row>
    <row r="1901" spans="1:7" x14ac:dyDescent="0.35">
      <c r="A1901" s="24"/>
      <c r="B1901" s="17"/>
      <c r="C1901" s="42"/>
      <c r="D1901" s="30"/>
      <c r="E1901" s="17"/>
      <c r="F1901" s="42"/>
      <c r="G1901" s="24"/>
    </row>
    <row r="1902" spans="1:7" x14ac:dyDescent="0.35">
      <c r="A1902" s="24"/>
      <c r="B1902" s="17"/>
      <c r="C1902" s="42"/>
      <c r="D1902" s="30"/>
      <c r="E1902" s="17"/>
      <c r="F1902" s="42"/>
      <c r="G1902" s="24"/>
    </row>
    <row r="1903" spans="1:7" x14ac:dyDescent="0.35">
      <c r="A1903" s="24"/>
      <c r="B1903" s="17"/>
      <c r="C1903" s="42"/>
      <c r="D1903" s="30"/>
      <c r="E1903" s="17"/>
      <c r="F1903" s="42"/>
      <c r="G1903" s="24"/>
    </row>
    <row r="1904" spans="1:7" x14ac:dyDescent="0.35">
      <c r="A1904" s="24"/>
      <c r="B1904" s="17"/>
      <c r="C1904" s="42"/>
      <c r="D1904" s="30"/>
      <c r="E1904" s="17"/>
      <c r="F1904" s="42"/>
      <c r="G1904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3:L11"/>
  <sheetViews>
    <sheetView workbookViewId="0">
      <selection activeCell="E20" sqref="E20"/>
    </sheetView>
  </sheetViews>
  <sheetFormatPr defaultColWidth="10.90625" defaultRowHeight="14.5" x14ac:dyDescent="0.35"/>
  <sheetData>
    <row r="3" spans="2:12" x14ac:dyDescent="0.2">
      <c r="E3" s="26"/>
      <c r="F3" s="26"/>
    </row>
    <row r="4" spans="2:12" x14ac:dyDescent="0.2">
      <c r="B4" t="s">
        <v>85</v>
      </c>
      <c r="E4" s="26" t="s">
        <v>3813</v>
      </c>
      <c r="F4" s="26" t="s">
        <v>3814</v>
      </c>
      <c r="H4" t="s">
        <v>3815</v>
      </c>
      <c r="I4" t="s">
        <v>3814</v>
      </c>
      <c r="K4" t="s">
        <v>3816</v>
      </c>
    </row>
    <row r="5" spans="2:12" x14ac:dyDescent="0.2">
      <c r="B5">
        <v>300</v>
      </c>
      <c r="C5" s="33">
        <f>H6-E6</f>
        <v>227</v>
      </c>
      <c r="D5">
        <v>1</v>
      </c>
      <c r="E5" s="26">
        <v>73</v>
      </c>
      <c r="F5" s="26">
        <v>6</v>
      </c>
      <c r="J5" s="33"/>
      <c r="K5">
        <v>150</v>
      </c>
      <c r="L5">
        <f>K5*0.2</f>
        <v>30</v>
      </c>
    </row>
    <row r="6" spans="2:12" x14ac:dyDescent="0.2">
      <c r="B6">
        <v>200</v>
      </c>
      <c r="D6">
        <v>2</v>
      </c>
      <c r="E6" s="26">
        <f>E5-F5</f>
        <v>67</v>
      </c>
      <c r="F6" s="26">
        <v>7</v>
      </c>
      <c r="G6">
        <v>1</v>
      </c>
      <c r="H6" s="33">
        <f>$B$5-F5</f>
        <v>294</v>
      </c>
      <c r="I6" s="33">
        <v>20</v>
      </c>
      <c r="J6" s="33">
        <f>H6-E6</f>
        <v>227</v>
      </c>
    </row>
    <row r="7" spans="2:12" x14ac:dyDescent="0.2">
      <c r="D7">
        <v>3</v>
      </c>
      <c r="E7" s="26">
        <f>E6-F6</f>
        <v>60</v>
      </c>
      <c r="F7" s="26">
        <v>8</v>
      </c>
      <c r="G7">
        <v>2</v>
      </c>
      <c r="H7" s="33">
        <f>H6-I6-F6</f>
        <v>267</v>
      </c>
      <c r="I7" s="33">
        <v>20</v>
      </c>
      <c r="J7" s="33">
        <f>H7-E7</f>
        <v>207</v>
      </c>
    </row>
    <row r="8" spans="2:12" x14ac:dyDescent="0.2">
      <c r="E8" s="26">
        <f>SUM(E5:E7)</f>
        <v>200</v>
      </c>
      <c r="F8" s="26"/>
      <c r="G8">
        <v>3</v>
      </c>
      <c r="H8" s="33">
        <f>H7-I7-F7</f>
        <v>239</v>
      </c>
      <c r="I8" s="33">
        <v>50</v>
      </c>
      <c r="J8" s="33"/>
      <c r="K8" s="26">
        <f>SUM(K5:K7)</f>
        <v>150</v>
      </c>
    </row>
    <row r="9" spans="2:12" x14ac:dyDescent="0.2">
      <c r="E9" s="26"/>
      <c r="F9" s="26"/>
      <c r="H9" s="26">
        <f>SUM(H6:H8)</f>
        <v>800</v>
      </c>
      <c r="I9" s="26"/>
    </row>
    <row r="10" spans="2:12" x14ac:dyDescent="0.2">
      <c r="E10" s="26" t="s">
        <v>3819</v>
      </c>
      <c r="F10" s="26">
        <f>E8+H9+200</f>
        <v>1200</v>
      </c>
    </row>
    <row r="11" spans="2:12" x14ac:dyDescent="0.2">
      <c r="E11" s="26"/>
      <c r="F1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JENJANG</vt:lpstr>
      <vt:lpstr>PROGRAM_STUDI</vt:lpstr>
      <vt:lpstr>JADWAL_PENTING</vt:lpstr>
      <vt:lpstr>AKUN</vt:lpstr>
      <vt:lpstr>PERIODE_PENERIMAAN</vt:lpstr>
      <vt:lpstr>PENERIMAAN_PRODI</vt:lpstr>
      <vt:lpstr>PELAMAR</vt:lpstr>
      <vt:lpstr>PENDAFTARAN</vt:lpstr>
      <vt:lpstr>Estimate</vt:lpstr>
      <vt:lpstr>PENDAFTARAN_UUI</vt:lpstr>
      <vt:lpstr>REKOMENDASI</vt:lpstr>
      <vt:lpstr>PENDAFTARAN_SEMAS</vt:lpstr>
      <vt:lpstr>PENDAFTARAN_SEMAS_SARJANA</vt:lpstr>
      <vt:lpstr>PENDAFTARAN_SEMAS_PASCASARJANA</vt:lpstr>
      <vt:lpstr>PEMBAYARAN</vt:lpstr>
      <vt:lpstr>LOKASI_UJIAN</vt:lpstr>
      <vt:lpstr>RUANG_UJIAN</vt:lpstr>
      <vt:lpstr>PENGAWAS</vt:lpstr>
      <vt:lpstr>PENDAFTARAN_PRODI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ismail - [2010]</cp:lastModifiedBy>
  <dcterms:created xsi:type="dcterms:W3CDTF">2017-04-20T07:26:23Z</dcterms:created>
  <dcterms:modified xsi:type="dcterms:W3CDTF">2017-04-29T09:27:03Z</dcterms:modified>
</cp:coreProperties>
</file>