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secad\descriptions\"/>
    </mc:Choice>
  </mc:AlternateContent>
  <xr:revisionPtr revIDLastSave="0" documentId="8_{403376F7-29DA-44AA-BD95-2836324F0709}" xr6:coauthVersionLast="45" xr6:coauthVersionMax="45" xr10:uidLastSave="{00000000-0000-0000-0000-000000000000}"/>
  <bookViews>
    <workbookView xWindow="0" yWindow="0" windowWidth="28800" windowHeight="15600" xr2:uid="{1A00280E-0D1B-4F73-8575-865DE9BDC8D5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1" l="1"/>
  <c r="B8" i="1" l="1"/>
  <c r="B6" i="1"/>
  <c r="B5" i="1"/>
  <c r="B10" i="1" l="1"/>
  <c r="B11" i="1" s="1"/>
  <c r="B9" i="1" s="1"/>
  <c r="A12" i="1"/>
  <c r="A14" i="1" l="1"/>
  <c r="A15" i="1" l="1"/>
  <c r="A16" i="1" l="1"/>
  <c r="A17" i="1" l="1"/>
  <c r="A18" i="1" l="1"/>
  <c r="A19" i="1" l="1"/>
  <c r="A20" i="1" l="1"/>
  <c r="A21" i="1" l="1"/>
  <c r="A22" i="1" l="1"/>
  <c r="A23" i="1" s="1"/>
  <c r="B19" i="1" l="1"/>
  <c r="B13" i="1"/>
  <c r="B20" i="1"/>
  <c r="B17" i="1"/>
  <c r="B15" i="1"/>
  <c r="B14" i="1"/>
  <c r="B18" i="1"/>
  <c r="B16" i="1"/>
  <c r="B23" i="1"/>
  <c r="B22" i="1"/>
  <c r="B21" i="1"/>
</calcChain>
</file>

<file path=xl/sharedStrings.xml><?xml version="1.0" encoding="utf-8"?>
<sst xmlns="http://schemas.openxmlformats.org/spreadsheetml/2006/main" count="12" uniqueCount="12">
  <si>
    <t>a1</t>
  </si>
  <si>
    <t>a0</t>
  </si>
  <si>
    <t>a2</t>
  </si>
  <si>
    <t>a3</t>
  </si>
  <si>
    <t>q</t>
  </si>
  <si>
    <t>p</t>
  </si>
  <si>
    <t>t</t>
  </si>
  <si>
    <t>l</t>
  </si>
  <si>
    <t>T</t>
  </si>
  <si>
    <t>t'</t>
  </si>
  <si>
    <t>q'</t>
  </si>
  <si>
    <t>p'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</si>
</sst>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">
    <xf numFmtId="0" fontId="0" fillId="0" borderId="0" xfId="0"/>
    <xf numFmtId="164" fontId="0" fillId="0" borderId="0" xfId="0" applyNumberFormat="1"/>
    <xf numFmtId="0" fontId="1" fillId="2" borderId="0" xfId="1"/>
    <xf numFmtId="9" fontId="1" fillId="2" borderId="0" xfId="1" applyNumberFormat="1"/>
  </cellXfs>
  <cellStyles count="2">
    <cellStyle name="Обычный" xfId="0" builtinId="0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Офигенный полином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Лист1!$A$13:$A$47</c:f>
              <c:numCache>
                <c:formatCode>General</c:formatCode>
                <c:ptCount val="35"/>
                <c:pt idx="0">
                  <c:v>0</c:v>
                </c:pt>
                <c:pt idx="1">
                  <c:v>21</c:v>
                </c:pt>
                <c:pt idx="2">
                  <c:v>42</c:v>
                </c:pt>
                <c:pt idx="3">
                  <c:v>63</c:v>
                </c:pt>
                <c:pt idx="4">
                  <c:v>84</c:v>
                </c:pt>
                <c:pt idx="5">
                  <c:v>105</c:v>
                </c:pt>
                <c:pt idx="6">
                  <c:v>126</c:v>
                </c:pt>
                <c:pt idx="7">
                  <c:v>147</c:v>
                </c:pt>
                <c:pt idx="8">
                  <c:v>168</c:v>
                </c:pt>
                <c:pt idx="9">
                  <c:v>189</c:v>
                </c:pt>
                <c:pt idx="10">
                  <c:v>210</c:v>
                </c:pt>
              </c:numCache>
            </c:numRef>
          </c:xVal>
          <c:yVal>
            <c:numRef>
              <c:f>Лист1!$B$24:$B$47</c:f>
              <c:numCache>
                <c:formatCode>General</c:formatCode>
                <c:ptCount val="2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2E5-4845-A469-FFD5699D61F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Лист1!$A$13:$A$23</c:f>
              <c:numCache>
                <c:formatCode>General</c:formatCode>
                <c:ptCount val="11"/>
                <c:pt idx="0">
                  <c:v>0</c:v>
                </c:pt>
                <c:pt idx="1">
                  <c:v>21</c:v>
                </c:pt>
                <c:pt idx="2">
                  <c:v>42</c:v>
                </c:pt>
                <c:pt idx="3">
                  <c:v>63</c:v>
                </c:pt>
                <c:pt idx="4">
                  <c:v>84</c:v>
                </c:pt>
                <c:pt idx="5">
                  <c:v>105</c:v>
                </c:pt>
                <c:pt idx="6">
                  <c:v>126</c:v>
                </c:pt>
                <c:pt idx="7">
                  <c:v>147</c:v>
                </c:pt>
                <c:pt idx="8">
                  <c:v>168</c:v>
                </c:pt>
                <c:pt idx="9">
                  <c:v>189</c:v>
                </c:pt>
                <c:pt idx="10">
                  <c:v>210</c:v>
                </c:pt>
              </c:numCache>
            </c:numRef>
          </c:xVal>
          <c:yVal>
            <c:numRef>
              <c:f>Лист1!$B$13:$B$23</c:f>
              <c:numCache>
                <c:formatCode>General</c:formatCode>
                <c:ptCount val="11"/>
                <c:pt idx="0">
                  <c:v>12.5</c:v>
                </c:pt>
                <c:pt idx="1">
                  <c:v>21.737603305785122</c:v>
                </c:pt>
                <c:pt idx="2">
                  <c:v>28.411386593204774</c:v>
                </c:pt>
                <c:pt idx="3">
                  <c:v>32.692148760330582</c:v>
                </c:pt>
                <c:pt idx="4">
                  <c:v>34.750688705234161</c:v>
                </c:pt>
                <c:pt idx="5">
                  <c:v>34.757805325987135</c:v>
                </c:pt>
                <c:pt idx="6">
                  <c:v>32.884297520661164</c:v>
                </c:pt>
                <c:pt idx="7">
                  <c:v>29.300964187327832</c:v>
                </c:pt>
                <c:pt idx="8">
                  <c:v>24.178604224058773</c:v>
                </c:pt>
                <c:pt idx="9">
                  <c:v>17.688016528925619</c:v>
                </c:pt>
                <c:pt idx="10">
                  <c:v>9.9999999999999929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2E5-4845-A469-FFD5699D61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11919"/>
        <c:axId val="448995471"/>
      </c:scatterChart>
      <c:valAx>
        <c:axId val="448811919"/>
        <c:scaling>
          <c:orientation val="minMax"/>
          <c:max val="3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8995471"/>
        <c:crosses val="autoZero"/>
        <c:crossBetween val="midCat"/>
      </c:valAx>
      <c:valAx>
        <c:axId val="448995471"/>
        <c:scaling>
          <c:orientation val="minMax"/>
          <c:max val="50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8811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209550</xdr:colOff>
      <xdr:row>5</xdr:row>
      <xdr:rowOff>42861</xdr:rowOff>
    </xdr:from>
    <xdr:to>
      <xdr:col>28</xdr:col>
      <xdr:colOff>361950</xdr:colOff>
      <xdr:row>21</xdr:row>
      <xdr:rowOff>66674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83B1A24-29B7-4375-B686-D28A497D33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DCF44-4116-4492-8799-0A16E8CC73EC}">
  <dimension ref="A1:E23"/>
  <sheetViews>
    <sheetView tabSelected="1" workbookViewId="0">
      <selection activeCell="B5" sqref="B5"/>
    </sheetView>
  </sheetViews>
  <sheetFormatPr defaultRowHeight="15" x14ac:dyDescent="0.25"/>
  <cols>
    <col min="2" max="2" width="12" bestFit="1" customWidth="1"/>
  </cols>
  <sheetData>
    <row r="1" spans="1:5" x14ac:dyDescent="0.25">
      <c r="A1" t="s">
        <v>7</v>
      </c>
      <c r="B1" s="2">
        <v>210</v>
      </c>
      <c r="D1" t="s">
        <v>8</v>
      </c>
      <c r="E1">
        <v>10</v>
      </c>
    </row>
    <row r="2" spans="1:5" x14ac:dyDescent="0.25">
      <c r="A2" t="s">
        <v>9</v>
      </c>
      <c r="B2" s="2">
        <v>35</v>
      </c>
    </row>
    <row r="3" spans="1:5" x14ac:dyDescent="0.25">
      <c r="A3" t="s">
        <v>10</v>
      </c>
      <c r="B3" s="3">
        <v>0.45</v>
      </c>
    </row>
    <row r="4" spans="1:5" x14ac:dyDescent="0.25">
      <c r="A4" t="s">
        <v>11</v>
      </c>
      <c r="B4" s="3">
        <v>0.1</v>
      </c>
    </row>
    <row r="5" spans="1:5" x14ac:dyDescent="0.25">
      <c r="A5" t="s">
        <v>6</v>
      </c>
      <c r="B5">
        <f>B2-E1</f>
        <v>25</v>
      </c>
    </row>
    <row r="6" spans="1:5" x14ac:dyDescent="0.25">
      <c r="A6" t="s">
        <v>4</v>
      </c>
      <c r="B6">
        <f>B3*B1</f>
        <v>94.5</v>
      </c>
    </row>
    <row r="7" spans="1:5" x14ac:dyDescent="0.25">
      <c r="A7" t="s">
        <v>5</v>
      </c>
      <c r="B7" s="1">
        <f>B4*B5</f>
        <v>2.5</v>
      </c>
    </row>
    <row r="8" spans="1:5" x14ac:dyDescent="0.25">
      <c r="A8" t="s">
        <v>1</v>
      </c>
      <c r="B8" s="1">
        <f>E1+B7</f>
        <v>12.5</v>
      </c>
    </row>
    <row r="9" spans="1:5" x14ac:dyDescent="0.25">
      <c r="A9" t="s">
        <v>0</v>
      </c>
      <c r="B9">
        <f>-3*B11*B6^2-2*B10*B6</f>
        <v>0.50364029909484453</v>
      </c>
    </row>
    <row r="10" spans="1:5" x14ac:dyDescent="0.25">
      <c r="A10" t="s">
        <v>2</v>
      </c>
      <c r="B10">
        <f>(B5*B1^3-3*B5*B1*B6^2-2*B6^3*B7-B7*B1^3+3*B7*B1*B6^2)/(2*B6^3*B1^2-B6^4*B1-B6^2*B1^3)</f>
        <v>-3.1004749619468236E-3</v>
      </c>
    </row>
    <row r="11" spans="1:5" x14ac:dyDescent="0.25">
      <c r="A11" t="s">
        <v>3</v>
      </c>
      <c r="B11">
        <f>(2*B10*B6*B1-B10*B1^2-B7)/(B1^3-3*B1*B6^2)</f>
        <v>3.073802290458652E-6</v>
      </c>
    </row>
    <row r="12" spans="1:5" x14ac:dyDescent="0.25">
      <c r="A12">
        <f>B1/10</f>
        <v>21</v>
      </c>
    </row>
    <row r="13" spans="1:5" x14ac:dyDescent="0.25">
      <c r="A13">
        <v>0</v>
      </c>
      <c r="B13">
        <f>$B$8+$B$9*A13^1+$B$10*A13^2+$B$11*A13^3</f>
        <v>12.5</v>
      </c>
    </row>
    <row r="14" spans="1:5" x14ac:dyDescent="0.25">
      <c r="A14">
        <f>A13+$A$12</f>
        <v>21</v>
      </c>
      <c r="B14">
        <f t="shared" ref="B14:B23" si="0">$B$8+$B$9*A14^1+$B$10*A14^2+$B$11*A14^3</f>
        <v>21.737603305785122</v>
      </c>
    </row>
    <row r="15" spans="1:5" x14ac:dyDescent="0.25">
      <c r="A15">
        <f t="shared" ref="A15:A23" si="1">A14+$A$12</f>
        <v>42</v>
      </c>
      <c r="B15">
        <f t="shared" si="0"/>
        <v>28.411386593204774</v>
      </c>
    </row>
    <row r="16" spans="1:5" x14ac:dyDescent="0.25">
      <c r="A16">
        <f t="shared" si="1"/>
        <v>63</v>
      </c>
      <c r="B16">
        <f t="shared" si="0"/>
        <v>32.692148760330582</v>
      </c>
    </row>
    <row r="17" spans="1:2" x14ac:dyDescent="0.25">
      <c r="A17">
        <f t="shared" si="1"/>
        <v>84</v>
      </c>
      <c r="B17">
        <f t="shared" si="0"/>
        <v>34.750688705234161</v>
      </c>
    </row>
    <row r="18" spans="1:2" x14ac:dyDescent="0.25">
      <c r="A18">
        <f t="shared" si="1"/>
        <v>105</v>
      </c>
      <c r="B18">
        <f t="shared" si="0"/>
        <v>34.757805325987135</v>
      </c>
    </row>
    <row r="19" spans="1:2" x14ac:dyDescent="0.25">
      <c r="A19">
        <f t="shared" si="1"/>
        <v>126</v>
      </c>
      <c r="B19">
        <f t="shared" si="0"/>
        <v>32.884297520661164</v>
      </c>
    </row>
    <row r="20" spans="1:2" x14ac:dyDescent="0.25">
      <c r="A20">
        <f t="shared" si="1"/>
        <v>147</v>
      </c>
      <c r="B20">
        <f t="shared" si="0"/>
        <v>29.300964187327832</v>
      </c>
    </row>
    <row r="21" spans="1:2" x14ac:dyDescent="0.25">
      <c r="A21">
        <f t="shared" si="1"/>
        <v>168</v>
      </c>
      <c r="B21">
        <f t="shared" si="0"/>
        <v>24.178604224058773</v>
      </c>
    </row>
    <row r="22" spans="1:2" x14ac:dyDescent="0.25">
      <c r="A22">
        <f t="shared" si="1"/>
        <v>189</v>
      </c>
      <c r="B22">
        <f t="shared" si="0"/>
        <v>17.688016528925619</v>
      </c>
    </row>
    <row r="23" spans="1:2" x14ac:dyDescent="0.25">
      <c r="A23">
        <f t="shared" si="1"/>
        <v>210</v>
      </c>
      <c r="B23">
        <f t="shared" si="0"/>
        <v>9.9999999999999929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Михаил Непряхо</dc:creator>
  <cp:lastModifiedBy>Михаил Непряхо</cp:lastModifiedBy>
  <dcterms:created xsi:type="dcterms:W3CDTF">2020-10-14T12:35:50Z</dcterms:created>
  <dcterms:modified xsi:type="dcterms:W3CDTF">2020-11-09T05:44:57Z</dcterms:modified>
</cp:coreProperties>
</file>