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"/>
    </mc:Choice>
  </mc:AlternateContent>
  <bookViews>
    <workbookView xWindow="0" yWindow="0" windowWidth="12960" windowHeight="9192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0" i="1" l="1"/>
  <c r="Z386" i="1"/>
  <c r="U435" i="1"/>
  <c r="T435" i="1"/>
  <c r="W435" i="1" s="1"/>
  <c r="U434" i="1"/>
  <c r="T434" i="1"/>
  <c r="U433" i="1"/>
  <c r="T433" i="1"/>
  <c r="W433" i="1" s="1"/>
  <c r="U432" i="1"/>
  <c r="T432" i="1"/>
  <c r="U431" i="1"/>
  <c r="T431" i="1"/>
  <c r="W431" i="1" s="1"/>
  <c r="U428" i="1"/>
  <c r="T428" i="1"/>
  <c r="W428" i="1" s="1"/>
  <c r="W427" i="1"/>
  <c r="U427" i="1"/>
  <c r="T427" i="1"/>
  <c r="U426" i="1"/>
  <c r="T426" i="1"/>
  <c r="W426" i="1" s="1"/>
  <c r="U425" i="1"/>
  <c r="T425" i="1"/>
  <c r="W425" i="1" s="1"/>
  <c r="U424" i="1"/>
  <c r="W424" i="1" s="1"/>
  <c r="T424" i="1"/>
  <c r="U421" i="1"/>
  <c r="T421" i="1"/>
  <c r="W421" i="1" s="1"/>
  <c r="U420" i="1"/>
  <c r="W420" i="1" s="1"/>
  <c r="T420" i="1"/>
  <c r="U419" i="1"/>
  <c r="T419" i="1"/>
  <c r="W419" i="1" s="1"/>
  <c r="U418" i="1"/>
  <c r="T418" i="1"/>
  <c r="W418" i="1" s="1"/>
  <c r="W417" i="1"/>
  <c r="X421" i="1" s="1"/>
  <c r="Y421" i="1" s="1"/>
  <c r="U417" i="1"/>
  <c r="T417" i="1"/>
  <c r="U414" i="1"/>
  <c r="T414" i="1"/>
  <c r="W414" i="1" s="1"/>
  <c r="U413" i="1"/>
  <c r="T413" i="1"/>
  <c r="W413" i="1" s="1"/>
  <c r="U412" i="1"/>
  <c r="T412" i="1"/>
  <c r="W412" i="1" s="1"/>
  <c r="U411" i="1"/>
  <c r="W411" i="1" s="1"/>
  <c r="T411" i="1"/>
  <c r="U410" i="1"/>
  <c r="W410" i="1" s="1"/>
  <c r="T410" i="1"/>
  <c r="U407" i="1"/>
  <c r="T407" i="1"/>
  <c r="W407" i="1" s="1"/>
  <c r="U406" i="1"/>
  <c r="T406" i="1"/>
  <c r="W406" i="1" s="1"/>
  <c r="U405" i="1"/>
  <c r="T405" i="1"/>
  <c r="W405" i="1" s="1"/>
  <c r="U404" i="1"/>
  <c r="T404" i="1"/>
  <c r="W404" i="1" s="1"/>
  <c r="U403" i="1"/>
  <c r="T403" i="1"/>
  <c r="U400" i="1"/>
  <c r="T400" i="1"/>
  <c r="W400" i="1" s="1"/>
  <c r="U399" i="1"/>
  <c r="T399" i="1"/>
  <c r="W399" i="1" s="1"/>
  <c r="U398" i="1"/>
  <c r="T398" i="1"/>
  <c r="W398" i="1" s="1"/>
  <c r="U397" i="1"/>
  <c r="T397" i="1"/>
  <c r="W397" i="1" s="1"/>
  <c r="U396" i="1"/>
  <c r="T396" i="1"/>
  <c r="U393" i="1"/>
  <c r="T393" i="1"/>
  <c r="U392" i="1"/>
  <c r="T392" i="1"/>
  <c r="W392" i="1" s="1"/>
  <c r="U391" i="1"/>
  <c r="T391" i="1"/>
  <c r="W391" i="1" s="1"/>
  <c r="U390" i="1"/>
  <c r="T390" i="1"/>
  <c r="U389" i="1"/>
  <c r="T389" i="1"/>
  <c r="W434" i="1" l="1"/>
  <c r="W432" i="1"/>
  <c r="W403" i="1"/>
  <c r="Y407" i="1" s="1"/>
  <c r="Z407" i="1" s="1"/>
  <c r="W396" i="1"/>
  <c r="Y400" i="1" s="1"/>
  <c r="X428" i="1"/>
  <c r="Y428" i="1" s="1"/>
  <c r="X414" i="1"/>
  <c r="Y414" i="1" s="1"/>
  <c r="X393" i="1"/>
  <c r="AB379" i="1"/>
  <c r="X435" i="1" l="1"/>
  <c r="Y435" i="1" s="1"/>
  <c r="Y393" i="1"/>
  <c r="AD393" i="1"/>
  <c r="W362" i="1"/>
  <c r="W363" i="1"/>
  <c r="W361" i="1"/>
  <c r="W385" i="1" l="1"/>
  <c r="W354" i="1"/>
  <c r="W355" i="1"/>
  <c r="W356" i="1"/>
  <c r="W357" i="1"/>
  <c r="U386" i="1" l="1"/>
  <c r="T386" i="1"/>
  <c r="W386" i="1" s="1"/>
  <c r="U385" i="1"/>
  <c r="T385" i="1"/>
  <c r="U384" i="1"/>
  <c r="T384" i="1"/>
  <c r="W384" i="1" s="1"/>
  <c r="U383" i="1"/>
  <c r="T383" i="1"/>
  <c r="W383" i="1" s="1"/>
  <c r="U382" i="1"/>
  <c r="T382" i="1"/>
  <c r="W382" i="1" s="1"/>
  <c r="U379" i="1"/>
  <c r="T379" i="1"/>
  <c r="W379" i="1" s="1"/>
  <c r="U378" i="1"/>
  <c r="T378" i="1"/>
  <c r="W378" i="1" s="1"/>
  <c r="U377" i="1"/>
  <c r="T377" i="1"/>
  <c r="W377" i="1" s="1"/>
  <c r="U376" i="1"/>
  <c r="T376" i="1"/>
  <c r="W376" i="1" s="1"/>
  <c r="U375" i="1"/>
  <c r="T375" i="1"/>
  <c r="W375" i="1" s="1"/>
  <c r="U372" i="1"/>
  <c r="T372" i="1"/>
  <c r="W372" i="1" s="1"/>
  <c r="U371" i="1"/>
  <c r="T371" i="1"/>
  <c r="W371" i="1" s="1"/>
  <c r="U370" i="1"/>
  <c r="T370" i="1"/>
  <c r="W370" i="1" s="1"/>
  <c r="U369" i="1"/>
  <c r="T369" i="1"/>
  <c r="W369" i="1" s="1"/>
  <c r="U368" i="1"/>
  <c r="T368" i="1"/>
  <c r="W368" i="1" s="1"/>
  <c r="U365" i="1"/>
  <c r="T365" i="1"/>
  <c r="W365" i="1" s="1"/>
  <c r="U364" i="1"/>
  <c r="T364" i="1"/>
  <c r="W364" i="1" s="1"/>
  <c r="U363" i="1"/>
  <c r="T363" i="1"/>
  <c r="U362" i="1"/>
  <c r="T362" i="1"/>
  <c r="U361" i="1"/>
  <c r="T361" i="1"/>
  <c r="U358" i="1"/>
  <c r="T358" i="1"/>
  <c r="W358" i="1" s="1"/>
  <c r="U357" i="1"/>
  <c r="T357" i="1"/>
  <c r="U356" i="1"/>
  <c r="T356" i="1"/>
  <c r="U355" i="1"/>
  <c r="T355" i="1"/>
  <c r="U354" i="1"/>
  <c r="T354" i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49" i="1" l="1"/>
  <c r="W350" i="1"/>
  <c r="X372" i="1"/>
  <c r="Y372" i="1" s="1"/>
  <c r="W351" i="1"/>
  <c r="X365" i="1"/>
  <c r="Y365" i="1" s="1"/>
  <c r="X386" i="1"/>
  <c r="Y386" i="1" s="1"/>
  <c r="X379" i="1"/>
  <c r="Y379" i="1" s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W328" i="1" s="1"/>
  <c r="U327" i="1"/>
  <c r="T327" i="1"/>
  <c r="U326" i="1"/>
  <c r="T326" i="1"/>
  <c r="AE323" i="1"/>
  <c r="AI323" i="1" s="1"/>
  <c r="U323" i="1"/>
  <c r="T323" i="1"/>
  <c r="U322" i="1"/>
  <c r="T322" i="1"/>
  <c r="W322" i="1" s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W313" i="1" s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X358" i="1" l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X211" i="1"/>
  <c r="Y211" i="1" s="1"/>
  <c r="R267" i="4"/>
  <c r="S267" i="4" s="1"/>
  <c r="Q267" i="4"/>
  <c r="S266" i="4"/>
  <c r="R266" i="4"/>
  <c r="Q266" i="4"/>
  <c r="R265" i="4"/>
  <c r="S265" i="4" s="1"/>
  <c r="Q265" i="4"/>
  <c r="R264" i="4"/>
  <c r="S264" i="4" s="1"/>
  <c r="Q264" i="4"/>
  <c r="R263" i="4"/>
  <c r="S263" i="4" s="1"/>
  <c r="Q263" i="4"/>
  <c r="S261" i="4"/>
  <c r="R261" i="4"/>
  <c r="Q261" i="4"/>
  <c r="R260" i="4"/>
  <c r="S260" i="4" s="1"/>
  <c r="Q260" i="4"/>
  <c r="R259" i="4"/>
  <c r="S259" i="4" s="1"/>
  <c r="Q259" i="4"/>
  <c r="R258" i="4"/>
  <c r="S258" i="4" s="1"/>
  <c r="Q258" i="4"/>
  <c r="R257" i="4"/>
  <c r="S257" i="4" s="1"/>
  <c r="U261" i="4" s="1"/>
  <c r="V261" i="4" s="1"/>
  <c r="Q257" i="4"/>
  <c r="R255" i="4"/>
  <c r="S255" i="4" s="1"/>
  <c r="Q255" i="4"/>
  <c r="R254" i="4"/>
  <c r="S254" i="4" s="1"/>
  <c r="Q254" i="4"/>
  <c r="R253" i="4"/>
  <c r="S253" i="4" s="1"/>
  <c r="Q253" i="4"/>
  <c r="R252" i="4"/>
  <c r="S252" i="4" s="1"/>
  <c r="Q252" i="4"/>
  <c r="R251" i="4"/>
  <c r="S251" i="4" s="1"/>
  <c r="Q251" i="4"/>
  <c r="R249" i="4"/>
  <c r="S249" i="4" s="1"/>
  <c r="Q249" i="4"/>
  <c r="R248" i="4"/>
  <c r="S248" i="4" s="1"/>
  <c r="Q248" i="4"/>
  <c r="R247" i="4"/>
  <c r="S247" i="4" s="1"/>
  <c r="Q247" i="4"/>
  <c r="R246" i="4"/>
  <c r="S246" i="4" s="1"/>
  <c r="Q246" i="4"/>
  <c r="R245" i="4"/>
  <c r="S245" i="4" s="1"/>
  <c r="Q245" i="4"/>
  <c r="R243" i="4"/>
  <c r="S243" i="4" s="1"/>
  <c r="Q243" i="4"/>
  <c r="R242" i="4"/>
  <c r="S242" i="4" s="1"/>
  <c r="Q242" i="4"/>
  <c r="R241" i="4"/>
  <c r="S241" i="4" s="1"/>
  <c r="Q241" i="4"/>
  <c r="R240" i="4"/>
  <c r="S240" i="4" s="1"/>
  <c r="Q240" i="4"/>
  <c r="R239" i="4"/>
  <c r="S239" i="4" s="1"/>
  <c r="Q239" i="4"/>
  <c r="R237" i="4"/>
  <c r="S237" i="4" s="1"/>
  <c r="Q237" i="4"/>
  <c r="R236" i="4"/>
  <c r="S236" i="4" s="1"/>
  <c r="Q236" i="4"/>
  <c r="R235" i="4"/>
  <c r="S235" i="4" s="1"/>
  <c r="Q235" i="4"/>
  <c r="R234" i="4"/>
  <c r="S234" i="4" s="1"/>
  <c r="Q234" i="4"/>
  <c r="S233" i="4"/>
  <c r="U237" i="4" s="1"/>
  <c r="V237" i="4" s="1"/>
  <c r="R233" i="4"/>
  <c r="Q233" i="4"/>
  <c r="R231" i="4"/>
  <c r="S231" i="4" s="1"/>
  <c r="Q231" i="4"/>
  <c r="R230" i="4"/>
  <c r="S230" i="4" s="1"/>
  <c r="Q230" i="4"/>
  <c r="R229" i="4"/>
  <c r="S229" i="4" s="1"/>
  <c r="Q229" i="4"/>
  <c r="S228" i="4"/>
  <c r="R228" i="4"/>
  <c r="Q228" i="4"/>
  <c r="R227" i="4"/>
  <c r="S227" i="4" s="1"/>
  <c r="Q227" i="4"/>
  <c r="R225" i="4"/>
  <c r="S225" i="4" s="1"/>
  <c r="Q225" i="4"/>
  <c r="R224" i="4"/>
  <c r="S224" i="4" s="1"/>
  <c r="Q224" i="4"/>
  <c r="S223" i="4"/>
  <c r="R223" i="4"/>
  <c r="Q223" i="4"/>
  <c r="R222" i="4"/>
  <c r="S222" i="4" s="1"/>
  <c r="Q222" i="4"/>
  <c r="R221" i="4"/>
  <c r="S221" i="4" s="1"/>
  <c r="Q221" i="4"/>
  <c r="R219" i="4"/>
  <c r="S219" i="4" s="1"/>
  <c r="Q219" i="4"/>
  <c r="S218" i="4"/>
  <c r="R218" i="4"/>
  <c r="Q218" i="4"/>
  <c r="R217" i="4"/>
  <c r="S217" i="4" s="1"/>
  <c r="Q217" i="4"/>
  <c r="R216" i="4"/>
  <c r="S216" i="4" s="1"/>
  <c r="Q216" i="4"/>
  <c r="S215" i="4"/>
  <c r="R215" i="4"/>
  <c r="Q215" i="4"/>
  <c r="S213" i="4"/>
  <c r="R213" i="4"/>
  <c r="Q213" i="4"/>
  <c r="R212" i="4"/>
  <c r="S212" i="4" s="1"/>
  <c r="Q212" i="4"/>
  <c r="R211" i="4"/>
  <c r="S211" i="4" s="1"/>
  <c r="Q211" i="4"/>
  <c r="S210" i="4"/>
  <c r="R210" i="4"/>
  <c r="Q210" i="4"/>
  <c r="R209" i="4"/>
  <c r="S209" i="4" s="1"/>
  <c r="Q209" i="4"/>
  <c r="R207" i="4"/>
  <c r="S207" i="4" s="1"/>
  <c r="Q207" i="4"/>
  <c r="R206" i="4"/>
  <c r="S206" i="4" s="1"/>
  <c r="Q206" i="4"/>
  <c r="S205" i="4"/>
  <c r="R205" i="4"/>
  <c r="Q205" i="4"/>
  <c r="R204" i="4"/>
  <c r="S204" i="4" s="1"/>
  <c r="Q204" i="4"/>
  <c r="R203" i="4"/>
  <c r="S203" i="4" s="1"/>
  <c r="Q203" i="4"/>
  <c r="R201" i="4"/>
  <c r="S201" i="4" s="1"/>
  <c r="Q201" i="4"/>
  <c r="S200" i="4"/>
  <c r="R200" i="4"/>
  <c r="Q200" i="4"/>
  <c r="R199" i="4"/>
  <c r="S199" i="4" s="1"/>
  <c r="Q199" i="4"/>
  <c r="R198" i="4"/>
  <c r="S198" i="4" s="1"/>
  <c r="Q198" i="4"/>
  <c r="R197" i="4"/>
  <c r="S197" i="4" s="1"/>
  <c r="Q197" i="4"/>
  <c r="S195" i="4"/>
  <c r="R195" i="4"/>
  <c r="Q195" i="4"/>
  <c r="R194" i="4"/>
  <c r="S194" i="4" s="1"/>
  <c r="Q194" i="4"/>
  <c r="R193" i="4"/>
  <c r="S193" i="4" s="1"/>
  <c r="Q193" i="4"/>
  <c r="R192" i="4"/>
  <c r="S192" i="4" s="1"/>
  <c r="Q192" i="4"/>
  <c r="R191" i="4"/>
  <c r="S191" i="4" s="1"/>
  <c r="U195" i="4" s="1"/>
  <c r="V195" i="4" s="1"/>
  <c r="Q191" i="4"/>
  <c r="R189" i="4"/>
  <c r="S189" i="4" s="1"/>
  <c r="Q189" i="4"/>
  <c r="R188" i="4"/>
  <c r="S188" i="4" s="1"/>
  <c r="Q188" i="4"/>
  <c r="R187" i="4"/>
  <c r="S187" i="4" s="1"/>
  <c r="Q187" i="4"/>
  <c r="R186" i="4"/>
  <c r="S186" i="4" s="1"/>
  <c r="Q186" i="4"/>
  <c r="S185" i="4"/>
  <c r="R185" i="4"/>
  <c r="Q185" i="4"/>
  <c r="R183" i="4"/>
  <c r="S183" i="4" s="1"/>
  <c r="Q183" i="4"/>
  <c r="R182" i="4"/>
  <c r="S182" i="4" s="1"/>
  <c r="Q182" i="4"/>
  <c r="R181" i="4"/>
  <c r="S181" i="4" s="1"/>
  <c r="Q181" i="4"/>
  <c r="S180" i="4"/>
  <c r="R180" i="4"/>
  <c r="Q180" i="4"/>
  <c r="R179" i="4"/>
  <c r="S179" i="4" s="1"/>
  <c r="Q179" i="4"/>
  <c r="R177" i="4"/>
  <c r="S177" i="4" s="1"/>
  <c r="Q177" i="4"/>
  <c r="R176" i="4"/>
  <c r="S176" i="4" s="1"/>
  <c r="Q176" i="4"/>
  <c r="S175" i="4"/>
  <c r="R175" i="4"/>
  <c r="Q175" i="4"/>
  <c r="R174" i="4"/>
  <c r="S174" i="4" s="1"/>
  <c r="Q174" i="4"/>
  <c r="R173" i="4"/>
  <c r="S173" i="4" s="1"/>
  <c r="U177" i="4" s="1"/>
  <c r="V177" i="4" s="1"/>
  <c r="Q173" i="4"/>
  <c r="R171" i="4"/>
  <c r="S171" i="4" s="1"/>
  <c r="Q171" i="4"/>
  <c r="S170" i="4"/>
  <c r="R170" i="4"/>
  <c r="Q170" i="4"/>
  <c r="R169" i="4"/>
  <c r="S169" i="4" s="1"/>
  <c r="Q169" i="4"/>
  <c r="R168" i="4"/>
  <c r="S168" i="4" s="1"/>
  <c r="Q168" i="4"/>
  <c r="R167" i="4"/>
  <c r="S167" i="4" s="1"/>
  <c r="Q167" i="4"/>
  <c r="S165" i="4"/>
  <c r="R165" i="4"/>
  <c r="Q165" i="4"/>
  <c r="R164" i="4"/>
  <c r="S164" i="4" s="1"/>
  <c r="Q164" i="4"/>
  <c r="R163" i="4"/>
  <c r="S163" i="4" s="1"/>
  <c r="Q163" i="4"/>
  <c r="R162" i="4"/>
  <c r="S162" i="4" s="1"/>
  <c r="Q162" i="4"/>
  <c r="R161" i="4"/>
  <c r="S161" i="4" s="1"/>
  <c r="Q161" i="4"/>
  <c r="R159" i="4"/>
  <c r="S159" i="4" s="1"/>
  <c r="Q159" i="4"/>
  <c r="R158" i="4"/>
  <c r="S158" i="4" s="1"/>
  <c r="Q158" i="4"/>
  <c r="R157" i="4"/>
  <c r="S157" i="4" s="1"/>
  <c r="Q157" i="4"/>
  <c r="R156" i="4"/>
  <c r="S156" i="4" s="1"/>
  <c r="Q156" i="4"/>
  <c r="R155" i="4"/>
  <c r="S155" i="4" s="1"/>
  <c r="U159" i="4" s="1"/>
  <c r="V159" i="4" s="1"/>
  <c r="Q155" i="4"/>
  <c r="R153" i="4"/>
  <c r="S153" i="4" s="1"/>
  <c r="Q153" i="4"/>
  <c r="R152" i="4"/>
  <c r="S152" i="4" s="1"/>
  <c r="Q152" i="4"/>
  <c r="R151" i="4"/>
  <c r="S151" i="4" s="1"/>
  <c r="Q151" i="4"/>
  <c r="R150" i="4"/>
  <c r="S150" i="4" s="1"/>
  <c r="Q150" i="4"/>
  <c r="R149" i="4"/>
  <c r="S149" i="4" s="1"/>
  <c r="U153" i="4" s="1"/>
  <c r="V153" i="4" s="1"/>
  <c r="Q149" i="4"/>
  <c r="R147" i="4"/>
  <c r="S147" i="4" s="1"/>
  <c r="Q147" i="4"/>
  <c r="R146" i="4"/>
  <c r="S146" i="4" s="1"/>
  <c r="Q146" i="4"/>
  <c r="R145" i="4"/>
  <c r="S145" i="4" s="1"/>
  <c r="Q145" i="4"/>
  <c r="R144" i="4"/>
  <c r="S144" i="4" s="1"/>
  <c r="Q144" i="4"/>
  <c r="R143" i="4"/>
  <c r="S143" i="4" s="1"/>
  <c r="Q143" i="4"/>
  <c r="R141" i="4"/>
  <c r="S141" i="4" s="1"/>
  <c r="Q141" i="4"/>
  <c r="R140" i="4"/>
  <c r="S140" i="4" s="1"/>
  <c r="Q140" i="4"/>
  <c r="R139" i="4"/>
  <c r="S139" i="4" s="1"/>
  <c r="Q139" i="4"/>
  <c r="R138" i="4"/>
  <c r="S138" i="4" s="1"/>
  <c r="Q138" i="4"/>
  <c r="S137" i="4"/>
  <c r="R137" i="4"/>
  <c r="Q137" i="4"/>
  <c r="R135" i="4"/>
  <c r="S135" i="4" s="1"/>
  <c r="Q135" i="4"/>
  <c r="R134" i="4"/>
  <c r="S134" i="4" s="1"/>
  <c r="Q134" i="4"/>
  <c r="R133" i="4"/>
  <c r="S133" i="4" s="1"/>
  <c r="Q133" i="4"/>
  <c r="S132" i="4"/>
  <c r="R132" i="4"/>
  <c r="Q132" i="4"/>
  <c r="R131" i="4"/>
  <c r="Q131" i="4"/>
  <c r="R129" i="4"/>
  <c r="S129" i="4" s="1"/>
  <c r="Q129" i="4"/>
  <c r="R128" i="4"/>
  <c r="S128" i="4" s="1"/>
  <c r="Q128" i="4"/>
  <c r="R127" i="4"/>
  <c r="S127" i="4" s="1"/>
  <c r="Q127" i="4"/>
  <c r="R126" i="4"/>
  <c r="S126" i="4" s="1"/>
  <c r="Q126" i="4"/>
  <c r="R125" i="4"/>
  <c r="S125" i="4" s="1"/>
  <c r="Q125" i="4"/>
  <c r="R123" i="4"/>
  <c r="S123" i="4" s="1"/>
  <c r="Q123" i="4"/>
  <c r="R122" i="4"/>
  <c r="S122" i="4" s="1"/>
  <c r="Q122" i="4"/>
  <c r="R121" i="4"/>
  <c r="S121" i="4" s="1"/>
  <c r="Q121" i="4"/>
  <c r="R120" i="4"/>
  <c r="S120" i="4" s="1"/>
  <c r="Q120" i="4"/>
  <c r="R119" i="4"/>
  <c r="S119" i="4" s="1"/>
  <c r="Q119" i="4"/>
  <c r="R117" i="4"/>
  <c r="S117" i="4" s="1"/>
  <c r="Q117" i="4"/>
  <c r="S116" i="4"/>
  <c r="R116" i="4"/>
  <c r="Q116" i="4"/>
  <c r="R115" i="4"/>
  <c r="S115" i="4" s="1"/>
  <c r="Q115" i="4"/>
  <c r="R114" i="4"/>
  <c r="S114" i="4" s="1"/>
  <c r="Q114" i="4"/>
  <c r="R113" i="4"/>
  <c r="S113" i="4" s="1"/>
  <c r="Q113" i="4"/>
  <c r="S111" i="4"/>
  <c r="R111" i="4"/>
  <c r="Q111" i="4"/>
  <c r="R110" i="4"/>
  <c r="S110" i="4" s="1"/>
  <c r="Q110" i="4"/>
  <c r="R109" i="4"/>
  <c r="S109" i="4" s="1"/>
  <c r="Q109" i="4"/>
  <c r="R108" i="4"/>
  <c r="S108" i="4" s="1"/>
  <c r="Q108" i="4"/>
  <c r="R107" i="4"/>
  <c r="S107" i="4" s="1"/>
  <c r="Q107" i="4"/>
  <c r="R105" i="4"/>
  <c r="S105" i="4" s="1"/>
  <c r="Q105" i="4"/>
  <c r="R104" i="4"/>
  <c r="S104" i="4" s="1"/>
  <c r="Q104" i="4"/>
  <c r="R103" i="4"/>
  <c r="S103" i="4" s="1"/>
  <c r="Q103" i="4"/>
  <c r="R102" i="4"/>
  <c r="S102" i="4" s="1"/>
  <c r="Q102" i="4"/>
  <c r="R101" i="4"/>
  <c r="S101" i="4" s="1"/>
  <c r="Q101" i="4"/>
  <c r="R99" i="4"/>
  <c r="S99" i="4" s="1"/>
  <c r="Q99" i="4"/>
  <c r="R98" i="4"/>
  <c r="S98" i="4" s="1"/>
  <c r="Q98" i="4"/>
  <c r="R97" i="4"/>
  <c r="S97" i="4" s="1"/>
  <c r="Q97" i="4"/>
  <c r="R96" i="4"/>
  <c r="S96" i="4" s="1"/>
  <c r="Q96" i="4"/>
  <c r="R95" i="4"/>
  <c r="S95" i="4" s="1"/>
  <c r="Q95" i="4"/>
  <c r="S93" i="4"/>
  <c r="R93" i="4"/>
  <c r="Q93" i="4"/>
  <c r="R92" i="4"/>
  <c r="Q92" i="4"/>
  <c r="S92" i="4" s="1"/>
  <c r="R91" i="4"/>
  <c r="S91" i="4" s="1"/>
  <c r="Q91" i="4"/>
  <c r="R90" i="4"/>
  <c r="S90" i="4" s="1"/>
  <c r="Q90" i="4"/>
  <c r="R89" i="4"/>
  <c r="S89" i="4" s="1"/>
  <c r="Q89" i="4"/>
  <c r="R87" i="4"/>
  <c r="S87" i="4" s="1"/>
  <c r="Q87" i="4"/>
  <c r="R86" i="4"/>
  <c r="S86" i="4" s="1"/>
  <c r="Q86" i="4"/>
  <c r="S85" i="4"/>
  <c r="R85" i="4"/>
  <c r="Q85" i="4"/>
  <c r="S84" i="4"/>
  <c r="R84" i="4"/>
  <c r="Q84" i="4"/>
  <c r="R83" i="4"/>
  <c r="S83" i="4" s="1"/>
  <c r="U87" i="4" s="1"/>
  <c r="V87" i="4" s="1"/>
  <c r="Q83" i="4"/>
  <c r="R81" i="4"/>
  <c r="S81" i="4" s="1"/>
  <c r="Q81" i="4"/>
  <c r="R80" i="4"/>
  <c r="S80" i="4" s="1"/>
  <c r="Q80" i="4"/>
  <c r="R79" i="4"/>
  <c r="S79" i="4" s="1"/>
  <c r="Q79" i="4"/>
  <c r="R78" i="4"/>
  <c r="S78" i="4" s="1"/>
  <c r="Q78" i="4"/>
  <c r="S77" i="4"/>
  <c r="R77" i="4"/>
  <c r="Q77" i="4"/>
  <c r="R75" i="4"/>
  <c r="S75" i="4" s="1"/>
  <c r="Q75" i="4"/>
  <c r="R74" i="4"/>
  <c r="S74" i="4" s="1"/>
  <c r="Q74" i="4"/>
  <c r="R73" i="4"/>
  <c r="S73" i="4" s="1"/>
  <c r="Q73" i="4"/>
  <c r="R72" i="4"/>
  <c r="S72" i="4" s="1"/>
  <c r="Q72" i="4"/>
  <c r="R71" i="4"/>
  <c r="S71" i="4" s="1"/>
  <c r="Q71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Q65" i="4"/>
  <c r="S65" i="4" s="1"/>
  <c r="R63" i="4"/>
  <c r="S63" i="4" s="1"/>
  <c r="Q63" i="4"/>
  <c r="R62" i="4"/>
  <c r="S62" i="4" s="1"/>
  <c r="Q62" i="4"/>
  <c r="R61" i="4"/>
  <c r="S61" i="4" s="1"/>
  <c r="Q61" i="4"/>
  <c r="R60" i="4"/>
  <c r="Q60" i="4"/>
  <c r="S60" i="4" s="1"/>
  <c r="Z60" i="4" s="1"/>
  <c r="S59" i="4"/>
  <c r="R59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U57" i="4" s="1"/>
  <c r="V57" i="4" s="1"/>
  <c r="Q53" i="4"/>
  <c r="R51" i="4"/>
  <c r="S51" i="4" s="1"/>
  <c r="Q51" i="4"/>
  <c r="R50" i="4"/>
  <c r="S50" i="4" s="1"/>
  <c r="Q50" i="4"/>
  <c r="S49" i="4"/>
  <c r="R49" i="4"/>
  <c r="Q49" i="4"/>
  <c r="R48" i="4"/>
  <c r="S48" i="4" s="1"/>
  <c r="Q48" i="4"/>
  <c r="R47" i="4"/>
  <c r="S47" i="4" s="1"/>
  <c r="Q47" i="4"/>
  <c r="R45" i="4"/>
  <c r="Q45" i="4"/>
  <c r="S45" i="4" s="1"/>
  <c r="S44" i="4"/>
  <c r="R44" i="4"/>
  <c r="Q44" i="4"/>
  <c r="R43" i="4"/>
  <c r="S43" i="4" s="1"/>
  <c r="Q43" i="4"/>
  <c r="R42" i="4"/>
  <c r="S42" i="4" s="1"/>
  <c r="Q42" i="4"/>
  <c r="R41" i="4"/>
  <c r="S41" i="4" s="1"/>
  <c r="Q41" i="4"/>
  <c r="R39" i="4"/>
  <c r="S39" i="4" s="1"/>
  <c r="Q39" i="4"/>
  <c r="R38" i="4"/>
  <c r="Q38" i="4"/>
  <c r="S38" i="4" s="1"/>
  <c r="R37" i="4"/>
  <c r="S37" i="4" s="1"/>
  <c r="Q37" i="4"/>
  <c r="S36" i="4"/>
  <c r="R36" i="4"/>
  <c r="Q36" i="4"/>
  <c r="R35" i="4"/>
  <c r="S35" i="4" s="1"/>
  <c r="Q35" i="4"/>
  <c r="R33" i="4"/>
  <c r="Q33" i="4"/>
  <c r="S33" i="4" s="1"/>
  <c r="R32" i="4"/>
  <c r="S32" i="4" s="1"/>
  <c r="Q32" i="4"/>
  <c r="R31" i="4"/>
  <c r="S31" i="4" s="1"/>
  <c r="Q31" i="4"/>
  <c r="R30" i="4"/>
  <c r="S30" i="4" s="1"/>
  <c r="Q30" i="4"/>
  <c r="X29" i="4"/>
  <c r="S29" i="4"/>
  <c r="R29" i="4"/>
  <c r="Q29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S21" i="4"/>
  <c r="R21" i="4"/>
  <c r="Q21" i="4"/>
  <c r="R20" i="4"/>
  <c r="S20" i="4" s="1"/>
  <c r="Q20" i="4"/>
  <c r="S19" i="4"/>
  <c r="X19" i="4" s="1"/>
  <c r="R19" i="4"/>
  <c r="Q19" i="4"/>
  <c r="R18" i="4"/>
  <c r="S18" i="4" s="1"/>
  <c r="Q18" i="4"/>
  <c r="R17" i="4"/>
  <c r="S17" i="4" s="1"/>
  <c r="Q17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S11" i="4"/>
  <c r="U15" i="4" s="1"/>
  <c r="V15" i="4" s="1"/>
  <c r="R11" i="4"/>
  <c r="Q11" i="4"/>
  <c r="R9" i="4"/>
  <c r="S9" i="4" s="1"/>
  <c r="Q9" i="4"/>
  <c r="R8" i="4"/>
  <c r="S8" i="4" s="1"/>
  <c r="Q8" i="4"/>
  <c r="R7" i="4"/>
  <c r="S7" i="4" s="1"/>
  <c r="Q7" i="4"/>
  <c r="R6" i="4"/>
  <c r="Q6" i="4"/>
  <c r="S6" i="4" s="1"/>
  <c r="R5" i="4"/>
  <c r="S5" i="4" s="1"/>
  <c r="U9" i="4" s="1"/>
  <c r="V9" i="4" s="1"/>
  <c r="Q5" i="4"/>
  <c r="X5" i="4" s="1"/>
  <c r="L223" i="3"/>
  <c r="M223" i="3" s="1"/>
  <c r="N223" i="3" s="1"/>
  <c r="K223" i="3"/>
  <c r="L222" i="3"/>
  <c r="M222" i="3" s="1"/>
  <c r="N222" i="3" s="1"/>
  <c r="K222" i="3"/>
  <c r="L221" i="3"/>
  <c r="M221" i="3" s="1"/>
  <c r="N221" i="3" s="1"/>
  <c r="K221" i="3"/>
  <c r="L220" i="3"/>
  <c r="M220" i="3" s="1"/>
  <c r="N220" i="3" s="1"/>
  <c r="K220" i="3"/>
  <c r="L219" i="3"/>
  <c r="M219" i="3" s="1"/>
  <c r="N219" i="3" s="1"/>
  <c r="K219" i="3"/>
  <c r="L217" i="3"/>
  <c r="M217" i="3" s="1"/>
  <c r="N217" i="3" s="1"/>
  <c r="K217" i="3"/>
  <c r="L216" i="3"/>
  <c r="M216" i="3" s="1"/>
  <c r="N216" i="3" s="1"/>
  <c r="K216" i="3"/>
  <c r="L215" i="3"/>
  <c r="M215" i="3" s="1"/>
  <c r="N215" i="3" s="1"/>
  <c r="K215" i="3"/>
  <c r="L214" i="3"/>
  <c r="M214" i="3" s="1"/>
  <c r="N214" i="3" s="1"/>
  <c r="K214" i="3"/>
  <c r="L213" i="3"/>
  <c r="M213" i="3" s="1"/>
  <c r="N213" i="3" s="1"/>
  <c r="P217" i="3" s="1"/>
  <c r="Q217" i="3" s="1"/>
  <c r="K213" i="3"/>
  <c r="L211" i="3"/>
  <c r="M211" i="3" s="1"/>
  <c r="N211" i="3" s="1"/>
  <c r="K211" i="3"/>
  <c r="L210" i="3"/>
  <c r="M210" i="3" s="1"/>
  <c r="N210" i="3" s="1"/>
  <c r="K210" i="3"/>
  <c r="L209" i="3"/>
  <c r="M209" i="3" s="1"/>
  <c r="N209" i="3" s="1"/>
  <c r="K209" i="3"/>
  <c r="L208" i="3"/>
  <c r="M208" i="3" s="1"/>
  <c r="N208" i="3" s="1"/>
  <c r="K208" i="3"/>
  <c r="L207" i="3"/>
  <c r="M207" i="3" s="1"/>
  <c r="N207" i="3" s="1"/>
  <c r="K207" i="3"/>
  <c r="L205" i="3"/>
  <c r="M205" i="3" s="1"/>
  <c r="N205" i="3" s="1"/>
  <c r="K205" i="3"/>
  <c r="M204" i="3"/>
  <c r="N204" i="3" s="1"/>
  <c r="L204" i="3"/>
  <c r="K204" i="3"/>
  <c r="L203" i="3"/>
  <c r="K203" i="3"/>
  <c r="M203" i="3" s="1"/>
  <c r="N203" i="3" s="1"/>
  <c r="L202" i="3"/>
  <c r="M202" i="3" s="1"/>
  <c r="N202" i="3" s="1"/>
  <c r="S202" i="3" s="1"/>
  <c r="K202" i="3"/>
  <c r="L201" i="3"/>
  <c r="M201" i="3" s="1"/>
  <c r="N201" i="3" s="1"/>
  <c r="K201" i="3"/>
  <c r="L199" i="3"/>
  <c r="K199" i="3"/>
  <c r="M199" i="3" s="1"/>
  <c r="N199" i="3" s="1"/>
  <c r="L198" i="3"/>
  <c r="M198" i="3" s="1"/>
  <c r="N198" i="3" s="1"/>
  <c r="K198" i="3"/>
  <c r="L197" i="3"/>
  <c r="M197" i="3" s="1"/>
  <c r="N197" i="3" s="1"/>
  <c r="K197" i="3"/>
  <c r="L196" i="3"/>
  <c r="M196" i="3" s="1"/>
  <c r="N196" i="3" s="1"/>
  <c r="K196" i="3"/>
  <c r="L195" i="3"/>
  <c r="M195" i="3" s="1"/>
  <c r="N195" i="3" s="1"/>
  <c r="K195" i="3"/>
  <c r="L193" i="3"/>
  <c r="M193" i="3" s="1"/>
  <c r="N193" i="3" s="1"/>
  <c r="K193" i="3"/>
  <c r="L192" i="3"/>
  <c r="M192" i="3" s="1"/>
  <c r="N192" i="3" s="1"/>
  <c r="K192" i="3"/>
  <c r="L191" i="3"/>
  <c r="M191" i="3" s="1"/>
  <c r="N191" i="3" s="1"/>
  <c r="K191" i="3"/>
  <c r="L190" i="3"/>
  <c r="M190" i="3" s="1"/>
  <c r="N190" i="3" s="1"/>
  <c r="K190" i="3"/>
  <c r="L189" i="3"/>
  <c r="M189" i="3" s="1"/>
  <c r="N189" i="3" s="1"/>
  <c r="K189" i="3"/>
  <c r="L187" i="3"/>
  <c r="M187" i="3" s="1"/>
  <c r="N187" i="3" s="1"/>
  <c r="K187" i="3"/>
  <c r="L186" i="3"/>
  <c r="M186" i="3" s="1"/>
  <c r="K186" i="3"/>
  <c r="M185" i="3"/>
  <c r="N185" i="3" s="1"/>
  <c r="L185" i="3"/>
  <c r="K185" i="3"/>
  <c r="L184" i="3"/>
  <c r="M184" i="3" s="1"/>
  <c r="N184" i="3" s="1"/>
  <c r="K184" i="3"/>
  <c r="M183" i="3"/>
  <c r="N183" i="3" s="1"/>
  <c r="L183" i="3"/>
  <c r="K183" i="3"/>
  <c r="L181" i="3"/>
  <c r="M181" i="3" s="1"/>
  <c r="K181" i="3"/>
  <c r="L180" i="3"/>
  <c r="M180" i="3" s="1"/>
  <c r="N180" i="3" s="1"/>
  <c r="K180" i="3"/>
  <c r="L179" i="3"/>
  <c r="M179" i="3" s="1"/>
  <c r="N179" i="3" s="1"/>
  <c r="K179" i="3"/>
  <c r="L178" i="3"/>
  <c r="M178" i="3" s="1"/>
  <c r="N178" i="3" s="1"/>
  <c r="K178" i="3"/>
  <c r="L177" i="3"/>
  <c r="M177" i="3" s="1"/>
  <c r="N177" i="3" s="1"/>
  <c r="K177" i="3"/>
  <c r="L175" i="3"/>
  <c r="M175" i="3" s="1"/>
  <c r="N175" i="3" s="1"/>
  <c r="K175" i="3"/>
  <c r="M174" i="3"/>
  <c r="N174" i="3" s="1"/>
  <c r="L174" i="3"/>
  <c r="K174" i="3"/>
  <c r="L173" i="3"/>
  <c r="M173" i="3" s="1"/>
  <c r="N173" i="3" s="1"/>
  <c r="K173" i="3"/>
  <c r="M172" i="3"/>
  <c r="N172" i="3" s="1"/>
  <c r="L172" i="3"/>
  <c r="K172" i="3"/>
  <c r="L171" i="3"/>
  <c r="M171" i="3" s="1"/>
  <c r="N171" i="3" s="1"/>
  <c r="P175" i="3" s="1"/>
  <c r="K171" i="3"/>
  <c r="L169" i="3"/>
  <c r="M169" i="3" s="1"/>
  <c r="N169" i="3" s="1"/>
  <c r="K169" i="3"/>
  <c r="L168" i="3"/>
  <c r="M168" i="3" s="1"/>
  <c r="N168" i="3" s="1"/>
  <c r="K168" i="3"/>
  <c r="L167" i="3"/>
  <c r="M167" i="3" s="1"/>
  <c r="N167" i="3" s="1"/>
  <c r="K167" i="3"/>
  <c r="L166" i="3"/>
  <c r="M166" i="3" s="1"/>
  <c r="N166" i="3" s="1"/>
  <c r="K166" i="3"/>
  <c r="L165" i="3"/>
  <c r="M165" i="3" s="1"/>
  <c r="N165" i="3" s="1"/>
  <c r="K165" i="3"/>
  <c r="L163" i="3"/>
  <c r="M163" i="3" s="1"/>
  <c r="N163" i="3" s="1"/>
  <c r="K163" i="3"/>
  <c r="L162" i="3"/>
  <c r="K162" i="3"/>
  <c r="M162" i="3" s="1"/>
  <c r="N162" i="3" s="1"/>
  <c r="L161" i="3"/>
  <c r="M161" i="3" s="1"/>
  <c r="N161" i="3" s="1"/>
  <c r="K161" i="3"/>
  <c r="L160" i="3"/>
  <c r="K160" i="3"/>
  <c r="M160" i="3" s="1"/>
  <c r="N160" i="3" s="1"/>
  <c r="L159" i="3"/>
  <c r="M159" i="3" s="1"/>
  <c r="N159" i="3" s="1"/>
  <c r="K159" i="3"/>
  <c r="L157" i="3"/>
  <c r="K157" i="3"/>
  <c r="M157" i="3" s="1"/>
  <c r="N157" i="3" s="1"/>
  <c r="L156" i="3"/>
  <c r="M156" i="3" s="1"/>
  <c r="N156" i="3" s="1"/>
  <c r="K156" i="3"/>
  <c r="L155" i="3"/>
  <c r="K155" i="3"/>
  <c r="M155" i="3" s="1"/>
  <c r="N155" i="3" s="1"/>
  <c r="L154" i="3"/>
  <c r="M154" i="3" s="1"/>
  <c r="N154" i="3" s="1"/>
  <c r="K154" i="3"/>
  <c r="L153" i="3"/>
  <c r="K153" i="3"/>
  <c r="M153" i="3" s="1"/>
  <c r="N153" i="3" s="1"/>
  <c r="L151" i="3"/>
  <c r="M151" i="3" s="1"/>
  <c r="N151" i="3" s="1"/>
  <c r="K151" i="3"/>
  <c r="L150" i="3"/>
  <c r="K150" i="3"/>
  <c r="M150" i="3" s="1"/>
  <c r="N150" i="3" s="1"/>
  <c r="L149" i="3"/>
  <c r="M149" i="3" s="1"/>
  <c r="N149" i="3" s="1"/>
  <c r="K149" i="3"/>
  <c r="L148" i="3"/>
  <c r="K148" i="3"/>
  <c r="M148" i="3" s="1"/>
  <c r="N148" i="3" s="1"/>
  <c r="L147" i="3"/>
  <c r="M147" i="3" s="1"/>
  <c r="N147" i="3" s="1"/>
  <c r="P151" i="3" s="1"/>
  <c r="Q151" i="3" s="1"/>
  <c r="K147" i="3"/>
  <c r="L145" i="3"/>
  <c r="M145" i="3" s="1"/>
  <c r="N145" i="3" s="1"/>
  <c r="K145" i="3"/>
  <c r="L144" i="3"/>
  <c r="M144" i="3" s="1"/>
  <c r="N144" i="3" s="1"/>
  <c r="K144" i="3"/>
  <c r="L143" i="3"/>
  <c r="M143" i="3" s="1"/>
  <c r="N143" i="3" s="1"/>
  <c r="K143" i="3"/>
  <c r="L142" i="3"/>
  <c r="M142" i="3" s="1"/>
  <c r="N142" i="3" s="1"/>
  <c r="K142" i="3"/>
  <c r="L141" i="3"/>
  <c r="M141" i="3" s="1"/>
  <c r="N141" i="3" s="1"/>
  <c r="K141" i="3"/>
  <c r="N139" i="3"/>
  <c r="M139" i="3"/>
  <c r="L139" i="3"/>
  <c r="K139" i="3"/>
  <c r="L138" i="3"/>
  <c r="M138" i="3" s="1"/>
  <c r="N138" i="3" s="1"/>
  <c r="K138" i="3"/>
  <c r="N137" i="3"/>
  <c r="M137" i="3"/>
  <c r="L137" i="3"/>
  <c r="K137" i="3"/>
  <c r="L136" i="3"/>
  <c r="M136" i="3" s="1"/>
  <c r="N136" i="3" s="1"/>
  <c r="K136" i="3"/>
  <c r="N135" i="3"/>
  <c r="P139" i="3" s="1"/>
  <c r="Q139" i="3" s="1"/>
  <c r="M135" i="3"/>
  <c r="L135" i="3"/>
  <c r="K135" i="3"/>
  <c r="L133" i="3"/>
  <c r="M133" i="3" s="1"/>
  <c r="K133" i="3"/>
  <c r="L132" i="3"/>
  <c r="M132" i="3" s="1"/>
  <c r="N132" i="3" s="1"/>
  <c r="K132" i="3"/>
  <c r="L131" i="3"/>
  <c r="M131" i="3" s="1"/>
  <c r="N131" i="3" s="1"/>
  <c r="K131" i="3"/>
  <c r="L130" i="3"/>
  <c r="M130" i="3" s="1"/>
  <c r="N130" i="3" s="1"/>
  <c r="K130" i="3"/>
  <c r="L129" i="3"/>
  <c r="M129" i="3" s="1"/>
  <c r="N129" i="3" s="1"/>
  <c r="K129" i="3"/>
  <c r="L127" i="3"/>
  <c r="M127" i="3" s="1"/>
  <c r="N127" i="3" s="1"/>
  <c r="K127" i="3"/>
  <c r="L126" i="3"/>
  <c r="M126" i="3" s="1"/>
  <c r="N126" i="3" s="1"/>
  <c r="K126" i="3"/>
  <c r="L125" i="3"/>
  <c r="M125" i="3" s="1"/>
  <c r="N125" i="3" s="1"/>
  <c r="K125" i="3"/>
  <c r="L124" i="3"/>
  <c r="M124" i="3" s="1"/>
  <c r="N124" i="3" s="1"/>
  <c r="K124" i="3"/>
  <c r="L123" i="3"/>
  <c r="M123" i="3" s="1"/>
  <c r="N123" i="3" s="1"/>
  <c r="K123" i="3"/>
  <c r="L121" i="3"/>
  <c r="M121" i="3" s="1"/>
  <c r="N121" i="3" s="1"/>
  <c r="K121" i="3"/>
  <c r="L120" i="3"/>
  <c r="K120" i="3"/>
  <c r="M120" i="3" s="1"/>
  <c r="N120" i="3" s="1"/>
  <c r="L119" i="3"/>
  <c r="M119" i="3" s="1"/>
  <c r="N119" i="3" s="1"/>
  <c r="K119" i="3"/>
  <c r="L118" i="3"/>
  <c r="K118" i="3"/>
  <c r="M118" i="3" s="1"/>
  <c r="N118" i="3" s="1"/>
  <c r="L117" i="3"/>
  <c r="M117" i="3" s="1"/>
  <c r="N117" i="3" s="1"/>
  <c r="P121" i="3" s="1"/>
  <c r="Q121" i="3" s="1"/>
  <c r="K117" i="3"/>
  <c r="L115" i="3"/>
  <c r="K115" i="3"/>
  <c r="M115" i="3" s="1"/>
  <c r="N115" i="3" s="1"/>
  <c r="M114" i="3"/>
  <c r="N114" i="3" s="1"/>
  <c r="L114" i="3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M109" i="3" s="1"/>
  <c r="N109" i="3" s="1"/>
  <c r="K109" i="3"/>
  <c r="L108" i="3"/>
  <c r="M108" i="3" s="1"/>
  <c r="N108" i="3" s="1"/>
  <c r="K108" i="3"/>
  <c r="L107" i="3"/>
  <c r="M107" i="3" s="1"/>
  <c r="N107" i="3" s="1"/>
  <c r="K107" i="3"/>
  <c r="L106" i="3"/>
  <c r="M106" i="3" s="1"/>
  <c r="N106" i="3" s="1"/>
  <c r="K106" i="3"/>
  <c r="L105" i="3"/>
  <c r="M105" i="3" s="1"/>
  <c r="N105" i="3" s="1"/>
  <c r="K105" i="3"/>
  <c r="L103" i="3"/>
  <c r="M103" i="3" s="1"/>
  <c r="N103" i="3" s="1"/>
  <c r="K103" i="3"/>
  <c r="L102" i="3"/>
  <c r="M102" i="3" s="1"/>
  <c r="N102" i="3" s="1"/>
  <c r="K102" i="3"/>
  <c r="L101" i="3"/>
  <c r="M101" i="3" s="1"/>
  <c r="N101" i="3" s="1"/>
  <c r="K101" i="3"/>
  <c r="L100" i="3"/>
  <c r="M100" i="3" s="1"/>
  <c r="N100" i="3" s="1"/>
  <c r="K100" i="3"/>
  <c r="L99" i="3"/>
  <c r="M99" i="3" s="1"/>
  <c r="N99" i="3" s="1"/>
  <c r="P103" i="3" s="1"/>
  <c r="Q103" i="3" s="1"/>
  <c r="K99" i="3"/>
  <c r="L97" i="3"/>
  <c r="K97" i="3"/>
  <c r="M97" i="3" s="1"/>
  <c r="N97" i="3" s="1"/>
  <c r="L96" i="3"/>
  <c r="M96" i="3" s="1"/>
  <c r="N96" i="3" s="1"/>
  <c r="K96" i="3"/>
  <c r="L95" i="3"/>
  <c r="M95" i="3" s="1"/>
  <c r="N95" i="3" s="1"/>
  <c r="K95" i="3"/>
  <c r="M94" i="3"/>
  <c r="L94" i="3"/>
  <c r="K94" i="3"/>
  <c r="M93" i="3"/>
  <c r="N93" i="3" s="1"/>
  <c r="L93" i="3"/>
  <c r="K93" i="3"/>
  <c r="L91" i="3"/>
  <c r="M91" i="3" s="1"/>
  <c r="N91" i="3" s="1"/>
  <c r="K91" i="3"/>
  <c r="L90" i="3"/>
  <c r="M90" i="3" s="1"/>
  <c r="N90" i="3" s="1"/>
  <c r="K90" i="3"/>
  <c r="L89" i="3"/>
  <c r="M89" i="3" s="1"/>
  <c r="N89" i="3" s="1"/>
  <c r="K89" i="3"/>
  <c r="L88" i="3"/>
  <c r="M88" i="3" s="1"/>
  <c r="N88" i="3" s="1"/>
  <c r="K88" i="3"/>
  <c r="L87" i="3"/>
  <c r="M87" i="3" s="1"/>
  <c r="N87" i="3" s="1"/>
  <c r="K87" i="3"/>
  <c r="L85" i="3"/>
  <c r="M85" i="3" s="1"/>
  <c r="N85" i="3" s="1"/>
  <c r="K85" i="3"/>
  <c r="L84" i="3"/>
  <c r="M84" i="3" s="1"/>
  <c r="N84" i="3" s="1"/>
  <c r="K84" i="3"/>
  <c r="L83" i="3"/>
  <c r="M83" i="3" s="1"/>
  <c r="N83" i="3" s="1"/>
  <c r="K83" i="3"/>
  <c r="L82" i="3"/>
  <c r="M82" i="3" s="1"/>
  <c r="N82" i="3" s="1"/>
  <c r="K82" i="3"/>
  <c r="L81" i="3"/>
  <c r="M81" i="3" s="1"/>
  <c r="N81" i="3" s="1"/>
  <c r="P85" i="3" s="1"/>
  <c r="Q85" i="3" s="1"/>
  <c r="K81" i="3"/>
  <c r="L79" i="3"/>
  <c r="M79" i="3" s="1"/>
  <c r="N79" i="3" s="1"/>
  <c r="K79" i="3"/>
  <c r="L78" i="3"/>
  <c r="M78" i="3" s="1"/>
  <c r="N78" i="3" s="1"/>
  <c r="K78" i="3"/>
  <c r="L77" i="3"/>
  <c r="M77" i="3" s="1"/>
  <c r="N77" i="3" s="1"/>
  <c r="K77" i="3"/>
  <c r="M76" i="3"/>
  <c r="L76" i="3"/>
  <c r="K76" i="3"/>
  <c r="M75" i="3"/>
  <c r="N75" i="3" s="1"/>
  <c r="L75" i="3"/>
  <c r="K75" i="3"/>
  <c r="L73" i="3"/>
  <c r="M73" i="3" s="1"/>
  <c r="N73" i="3" s="1"/>
  <c r="K73" i="3"/>
  <c r="L72" i="3"/>
  <c r="M72" i="3" s="1"/>
  <c r="N72" i="3" s="1"/>
  <c r="K72" i="3"/>
  <c r="L71" i="3"/>
  <c r="M71" i="3" s="1"/>
  <c r="N71" i="3" s="1"/>
  <c r="K71" i="3"/>
  <c r="L70" i="3"/>
  <c r="M70" i="3" s="1"/>
  <c r="N70" i="3" s="1"/>
  <c r="K70" i="3"/>
  <c r="L69" i="3"/>
  <c r="M69" i="3" s="1"/>
  <c r="N69" i="3" s="1"/>
  <c r="K69" i="3"/>
  <c r="L67" i="3"/>
  <c r="M67" i="3" s="1"/>
  <c r="N67" i="3" s="1"/>
  <c r="K67" i="3"/>
  <c r="L66" i="3"/>
  <c r="M66" i="3" s="1"/>
  <c r="N66" i="3" s="1"/>
  <c r="K66" i="3"/>
  <c r="L65" i="3"/>
  <c r="M65" i="3" s="1"/>
  <c r="N65" i="3" s="1"/>
  <c r="K65" i="3"/>
  <c r="L64" i="3"/>
  <c r="M64" i="3" s="1"/>
  <c r="N64" i="3" s="1"/>
  <c r="K64" i="3"/>
  <c r="L63" i="3"/>
  <c r="M63" i="3" s="1"/>
  <c r="N63" i="3" s="1"/>
  <c r="P67" i="3" s="1"/>
  <c r="Q67" i="3" s="1"/>
  <c r="K63" i="3"/>
  <c r="L61" i="3"/>
  <c r="M61" i="3" s="1"/>
  <c r="N61" i="3" s="1"/>
  <c r="K61" i="3"/>
  <c r="L60" i="3"/>
  <c r="M60" i="3" s="1"/>
  <c r="N60" i="3" s="1"/>
  <c r="K60" i="3"/>
  <c r="L59" i="3"/>
  <c r="M59" i="3" s="1"/>
  <c r="N59" i="3" s="1"/>
  <c r="K59" i="3"/>
  <c r="L58" i="3"/>
  <c r="M58" i="3" s="1"/>
  <c r="N58" i="3" s="1"/>
  <c r="K58" i="3"/>
  <c r="L57" i="3"/>
  <c r="M57" i="3" s="1"/>
  <c r="N57" i="3" s="1"/>
  <c r="K57" i="3"/>
  <c r="L55" i="3"/>
  <c r="M55" i="3" s="1"/>
  <c r="N55" i="3" s="1"/>
  <c r="K55" i="3"/>
  <c r="L54" i="3"/>
  <c r="M54" i="3" s="1"/>
  <c r="N54" i="3" s="1"/>
  <c r="K54" i="3"/>
  <c r="L53" i="3"/>
  <c r="M53" i="3" s="1"/>
  <c r="N53" i="3" s="1"/>
  <c r="K53" i="3"/>
  <c r="L52" i="3"/>
  <c r="M52" i="3" s="1"/>
  <c r="N52" i="3" s="1"/>
  <c r="K52" i="3"/>
  <c r="L51" i="3"/>
  <c r="M51" i="3" s="1"/>
  <c r="N51" i="3" s="1"/>
  <c r="K51" i="3"/>
  <c r="L49" i="3"/>
  <c r="M49" i="3" s="1"/>
  <c r="N49" i="3" s="1"/>
  <c r="K49" i="3"/>
  <c r="L48" i="3"/>
  <c r="M48" i="3" s="1"/>
  <c r="N48" i="3" s="1"/>
  <c r="K48" i="3"/>
  <c r="L47" i="3"/>
  <c r="M47" i="3" s="1"/>
  <c r="N47" i="3" s="1"/>
  <c r="K47" i="3"/>
  <c r="L46" i="3"/>
  <c r="M46" i="3" s="1"/>
  <c r="N46" i="3" s="1"/>
  <c r="K46" i="3"/>
  <c r="L45" i="3"/>
  <c r="M45" i="3" s="1"/>
  <c r="N45" i="3" s="1"/>
  <c r="K45" i="3"/>
  <c r="L43" i="3"/>
  <c r="M43" i="3" s="1"/>
  <c r="N43" i="3" s="1"/>
  <c r="K43" i="3"/>
  <c r="L42" i="3"/>
  <c r="K42" i="3"/>
  <c r="M42" i="3" s="1"/>
  <c r="N42" i="3" s="1"/>
  <c r="L41" i="3"/>
  <c r="M41" i="3" s="1"/>
  <c r="N41" i="3" s="1"/>
  <c r="K41" i="3"/>
  <c r="L40" i="3"/>
  <c r="K40" i="3"/>
  <c r="M40" i="3" s="1"/>
  <c r="N40" i="3" s="1"/>
  <c r="L39" i="3"/>
  <c r="M39" i="3" s="1"/>
  <c r="N39" i="3" s="1"/>
  <c r="P43" i="3" s="1"/>
  <c r="Q43" i="3" s="1"/>
  <c r="K39" i="3"/>
  <c r="M37" i="3"/>
  <c r="N37" i="3" s="1"/>
  <c r="L37" i="3"/>
  <c r="K37" i="3"/>
  <c r="M36" i="3"/>
  <c r="N36" i="3" s="1"/>
  <c r="L36" i="3"/>
  <c r="K36" i="3"/>
  <c r="M35" i="3"/>
  <c r="N35" i="3" s="1"/>
  <c r="L35" i="3"/>
  <c r="K35" i="3"/>
  <c r="M34" i="3"/>
  <c r="N34" i="3" s="1"/>
  <c r="L34" i="3"/>
  <c r="K34" i="3"/>
  <c r="M29" i="3"/>
  <c r="N29" i="3" s="1"/>
  <c r="L29" i="3"/>
  <c r="K29" i="3"/>
  <c r="M28" i="3"/>
  <c r="N28" i="3" s="1"/>
  <c r="L28" i="3"/>
  <c r="K28" i="3"/>
  <c r="M27" i="3"/>
  <c r="N27" i="3" s="1"/>
  <c r="L27" i="3"/>
  <c r="K27" i="3"/>
  <c r="M26" i="3"/>
  <c r="N26" i="3" s="1"/>
  <c r="L26" i="3"/>
  <c r="K26" i="3"/>
  <c r="M25" i="3"/>
  <c r="N25" i="3" s="1"/>
  <c r="L25" i="3"/>
  <c r="K25" i="3"/>
  <c r="M24" i="3"/>
  <c r="N24" i="3" s="1"/>
  <c r="L24" i="3"/>
  <c r="K24" i="3"/>
  <c r="M22" i="3"/>
  <c r="N22" i="3" s="1"/>
  <c r="L22" i="3"/>
  <c r="K22" i="3"/>
  <c r="M21" i="3"/>
  <c r="N21" i="3" s="1"/>
  <c r="L21" i="3"/>
  <c r="K21" i="3"/>
  <c r="M20" i="3"/>
  <c r="N20" i="3" s="1"/>
  <c r="L20" i="3"/>
  <c r="K20" i="3"/>
  <c r="M19" i="3"/>
  <c r="N19" i="3" s="1"/>
  <c r="L19" i="3"/>
  <c r="K19" i="3"/>
  <c r="L17" i="3"/>
  <c r="M17" i="3" s="1"/>
  <c r="N17" i="3" s="1"/>
  <c r="K17" i="3"/>
  <c r="L16" i="3"/>
  <c r="K16" i="3"/>
  <c r="M16" i="3" s="1"/>
  <c r="N16" i="3" s="1"/>
  <c r="L15" i="3"/>
  <c r="M15" i="3" s="1"/>
  <c r="N15" i="3" s="1"/>
  <c r="K15" i="3"/>
  <c r="L14" i="3"/>
  <c r="M14" i="3" s="1"/>
  <c r="N14" i="3" s="1"/>
  <c r="K14" i="3"/>
  <c r="L12" i="3"/>
  <c r="M12" i="3" s="1"/>
  <c r="N12" i="3" s="1"/>
  <c r="K12" i="3"/>
  <c r="L11" i="3"/>
  <c r="M11" i="3" s="1"/>
  <c r="N11" i="3" s="1"/>
  <c r="K11" i="3"/>
  <c r="L10" i="3"/>
  <c r="M10" i="3" s="1"/>
  <c r="N10" i="3" s="1"/>
  <c r="K10" i="3"/>
  <c r="L9" i="3"/>
  <c r="M9" i="3" s="1"/>
  <c r="N9" i="3" s="1"/>
  <c r="K9" i="3"/>
  <c r="L8" i="3"/>
  <c r="M8" i="3" s="1"/>
  <c r="N8" i="3" s="1"/>
  <c r="K8" i="3"/>
  <c r="L6" i="3"/>
  <c r="M6" i="3" s="1"/>
  <c r="N6" i="3" s="1"/>
  <c r="K6" i="3"/>
  <c r="L5" i="3"/>
  <c r="M5" i="3" s="1"/>
  <c r="N5" i="3" s="1"/>
  <c r="K5" i="3"/>
  <c r="L4" i="3"/>
  <c r="M4" i="3" s="1"/>
  <c r="N4" i="3" s="1"/>
  <c r="K4" i="3"/>
  <c r="L3" i="3"/>
  <c r="M3" i="3" s="1"/>
  <c r="N3" i="3" s="1"/>
  <c r="K3" i="3"/>
  <c r="W15" i="4" l="1"/>
  <c r="W9" i="4"/>
  <c r="X20" i="4"/>
  <c r="U27" i="4"/>
  <c r="V27" i="4" s="1"/>
  <c r="W63" i="4" s="1"/>
  <c r="Y34" i="4"/>
  <c r="U81" i="4"/>
  <c r="V81" i="4" s="1"/>
  <c r="U117" i="4"/>
  <c r="U189" i="4"/>
  <c r="V189" i="4" s="1"/>
  <c r="U207" i="4"/>
  <c r="V207" i="4" s="1"/>
  <c r="U219" i="4"/>
  <c r="V219" i="4" s="1"/>
  <c r="U255" i="4"/>
  <c r="V255" i="4" s="1"/>
  <c r="U99" i="4"/>
  <c r="V99" i="4" s="1"/>
  <c r="U69" i="4"/>
  <c r="V69" i="4" s="1"/>
  <c r="W117" i="4" s="1"/>
  <c r="U105" i="4"/>
  <c r="V105" i="4" s="1"/>
  <c r="U123" i="4"/>
  <c r="U141" i="4"/>
  <c r="V141" i="4" s="1"/>
  <c r="U165" i="4"/>
  <c r="V165" i="4" s="1"/>
  <c r="U213" i="4"/>
  <c r="V213" i="4" s="1"/>
  <c r="U225" i="4"/>
  <c r="V225" i="4" s="1"/>
  <c r="U45" i="4"/>
  <c r="V45" i="4" s="1"/>
  <c r="AA55" i="4"/>
  <c r="AD55" i="4" s="1"/>
  <c r="U33" i="4"/>
  <c r="V33" i="4" s="1"/>
  <c r="U21" i="4"/>
  <c r="V21" i="4" s="1"/>
  <c r="W237" i="4" s="1"/>
  <c r="U51" i="4"/>
  <c r="V51" i="4" s="1"/>
  <c r="Y58" i="4"/>
  <c r="U183" i="4"/>
  <c r="V183" i="4" s="1"/>
  <c r="U243" i="4"/>
  <c r="V243" i="4" s="1"/>
  <c r="U63" i="4"/>
  <c r="V63" i="4" s="1"/>
  <c r="X8" i="4"/>
  <c r="U75" i="4"/>
  <c r="V75" i="4" s="1"/>
  <c r="U111" i="4"/>
  <c r="V111" i="4" s="1"/>
  <c r="S131" i="4" s="1"/>
  <c r="U135" i="4" s="1"/>
  <c r="V135" i="4" s="1"/>
  <c r="U129" i="4"/>
  <c r="U147" i="4"/>
  <c r="V147" i="4" s="1"/>
  <c r="U201" i="4"/>
  <c r="V201" i="4" s="1"/>
  <c r="U267" i="4"/>
  <c r="V267" i="4" s="1"/>
  <c r="X31" i="4"/>
  <c r="Y46" i="4"/>
  <c r="U39" i="4"/>
  <c r="V39" i="4" s="1"/>
  <c r="U93" i="4"/>
  <c r="V93" i="4" s="1"/>
  <c r="U171" i="4"/>
  <c r="V171" i="4" s="1"/>
  <c r="U231" i="4"/>
  <c r="V231" i="4" s="1"/>
  <c r="U249" i="4"/>
  <c r="V249" i="4" s="1"/>
  <c r="X7" i="4"/>
  <c r="Y70" i="4"/>
  <c r="P17" i="3"/>
  <c r="P61" i="3"/>
  <c r="Q61" i="3" s="1"/>
  <c r="P145" i="3"/>
  <c r="Q145" i="3" s="1"/>
  <c r="P169" i="3"/>
  <c r="P205" i="3"/>
  <c r="Q205" i="3" s="1"/>
  <c r="P187" i="3"/>
  <c r="Q187" i="3" s="1"/>
  <c r="P157" i="3"/>
  <c r="Q157" i="3" s="1"/>
  <c r="P211" i="3"/>
  <c r="Q211" i="3" s="1"/>
  <c r="U221" i="3"/>
  <c r="P91" i="3"/>
  <c r="Q91" i="3" s="1"/>
  <c r="P109" i="3"/>
  <c r="Q109" i="3" s="1"/>
  <c r="P127" i="3"/>
  <c r="Q127" i="3" s="1"/>
  <c r="P193" i="3"/>
  <c r="Q193" i="3" s="1"/>
  <c r="P73" i="3"/>
  <c r="Q73" i="3" s="1"/>
  <c r="P115" i="3"/>
  <c r="Q115" i="3" s="1"/>
  <c r="P49" i="3"/>
  <c r="Q49" i="3" s="1"/>
  <c r="P12" i="3"/>
  <c r="P55" i="3"/>
  <c r="Q55" i="3" s="1"/>
  <c r="P133" i="3"/>
  <c r="Q133" i="3" s="1"/>
  <c r="P163" i="3"/>
  <c r="Q163" i="3" s="1"/>
  <c r="W193" i="3"/>
  <c r="P181" i="3"/>
  <c r="Q181" i="3" s="1"/>
  <c r="U203" i="3"/>
  <c r="P199" i="3"/>
  <c r="Q199" i="3" s="1"/>
  <c r="P6" i="3"/>
  <c r="P37" i="3"/>
  <c r="Q37" i="3" s="1"/>
  <c r="P79" i="3"/>
  <c r="Q79" i="3" s="1"/>
  <c r="P97" i="3"/>
  <c r="Q97" i="3" s="1"/>
  <c r="U215" i="3"/>
  <c r="P223" i="3"/>
  <c r="Q223" i="3" s="1"/>
  <c r="W207" i="4" l="1"/>
  <c r="W153" i="4"/>
  <c r="W159" i="4"/>
  <c r="W165" i="4"/>
  <c r="W225" i="4"/>
  <c r="W201" i="4"/>
  <c r="W183" i="4"/>
  <c r="W231" i="4"/>
  <c r="W51" i="4"/>
  <c r="W213" i="4"/>
  <c r="W249" i="4"/>
  <c r="W81" i="4"/>
  <c r="W255" i="4"/>
  <c r="W87" i="4"/>
  <c r="W261" i="4"/>
  <c r="W27" i="4"/>
  <c r="W45" i="4"/>
  <c r="W123" i="4"/>
  <c r="W93" i="4"/>
  <c r="W33" i="4"/>
  <c r="W69" i="4"/>
  <c r="W129" i="4"/>
  <c r="W105" i="4"/>
  <c r="W57" i="4"/>
  <c r="W171" i="4"/>
  <c r="W141" i="4"/>
  <c r="W243" i="4"/>
  <c r="W111" i="4"/>
  <c r="W147" i="4"/>
  <c r="W177" i="4"/>
  <c r="W39" i="4"/>
  <c r="W75" i="4"/>
  <c r="W219" i="4"/>
  <c r="W189" i="4"/>
  <c r="X267" i="4"/>
  <c r="X219" i="4"/>
  <c r="X171" i="4"/>
  <c r="X249" i="4"/>
  <c r="X201" i="4"/>
  <c r="X153" i="4"/>
  <c r="X117" i="4"/>
  <c r="X99" i="4"/>
  <c r="X255" i="4"/>
  <c r="X105" i="4"/>
  <c r="X231" i="4"/>
  <c r="X183" i="4"/>
  <c r="X135" i="4"/>
  <c r="X261" i="4"/>
  <c r="X213" i="4"/>
  <c r="X165" i="4"/>
  <c r="X111" i="4"/>
  <c r="X237" i="4"/>
  <c r="X189" i="4"/>
  <c r="X141" i="4"/>
  <c r="X243" i="4"/>
  <c r="X195" i="4"/>
  <c r="X147" i="4"/>
  <c r="X159" i="4"/>
  <c r="X225" i="4"/>
  <c r="X177" i="4"/>
  <c r="X129" i="4"/>
  <c r="X207" i="4"/>
  <c r="X123" i="4"/>
  <c r="W195" i="4"/>
  <c r="W21" i="4"/>
  <c r="W135" i="4"/>
  <c r="W99" i="4"/>
  <c r="W267" i="4"/>
  <c r="R223" i="3"/>
  <c r="R217" i="3"/>
  <c r="R211" i="3"/>
  <c r="R199" i="3"/>
  <c r="R193" i="3"/>
  <c r="R127" i="3"/>
  <c r="R85" i="3"/>
  <c r="R169" i="3"/>
  <c r="R91" i="3"/>
  <c r="R133" i="3"/>
  <c r="R37" i="3"/>
  <c r="R175" i="3"/>
  <c r="R139" i="3"/>
  <c r="R97" i="3"/>
  <c r="S61" i="3"/>
  <c r="S55" i="3"/>
  <c r="S49" i="3"/>
  <c r="R43" i="3"/>
  <c r="R145" i="3"/>
  <c r="R103" i="3"/>
  <c r="R67" i="3"/>
  <c r="R61" i="3"/>
  <c r="R55" i="3"/>
  <c r="R49" i="3"/>
  <c r="R181" i="3"/>
  <c r="R151" i="3"/>
  <c r="R109" i="3"/>
  <c r="R73" i="3"/>
  <c r="R157" i="3"/>
  <c r="R115" i="3"/>
  <c r="R205" i="3"/>
  <c r="R187" i="3"/>
  <c r="R163" i="3"/>
  <c r="R121" i="3"/>
  <c r="R79" i="3"/>
  <c r="U198" i="1" l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W98" i="1" s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W88" i="1" s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38" i="1" l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X138" i="1" s="1"/>
  <c r="Y138" i="1" s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W15" i="1" l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AA108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X12" i="1" l="1"/>
  <c r="Y12" i="1" s="1"/>
  <c r="X30" i="1"/>
  <c r="Y30" i="1" s="1"/>
  <c r="X18" i="1"/>
  <c r="Y18" i="1" s="1"/>
  <c r="X24" i="1"/>
  <c r="Y24" i="1" s="1"/>
  <c r="AA114" i="1"/>
  <c r="AA120" i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A386" i="1" s="1"/>
  <c r="AA393" i="1" s="1"/>
  <c r="AA400" i="1" s="1"/>
  <c r="AB407" i="1" s="1"/>
  <c r="AA414" i="1" s="1"/>
  <c r="AA421" i="1" s="1"/>
  <c r="AA428" i="1" s="1"/>
  <c r="AA435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04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Z393" i="1" s="1"/>
  <c r="Z400" i="1" s="1"/>
  <c r="AA407" i="1" s="1"/>
  <c r="Z414" i="1" s="1"/>
  <c r="Z421" i="1" s="1"/>
  <c r="Z428" i="1" s="1"/>
  <c r="Z435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<sst xmlns="http://schemas.openxmlformats.org/spreadsheetml/2006/main" count="4728" uniqueCount="288">
  <si>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</si>
  <si>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</si>
  <si>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</si>
  <si>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</si>
  <si>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</si>
  <si>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</si>
  <si>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</si>
  <si>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</si>
  <si>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</si>
  <si>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</si>
  <si>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</si>
  <si>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</si>
  <si>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</si>
  <si>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</si>
  <si>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</si>
  <si>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</si>
  <si>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</si>
  <si>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</si>
  <si>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</si>
  <si>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</si>
  <si>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</si>
  <si>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</si>
  <si>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</si>
  <si>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</si>
  <si>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</si>
  <si>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</si>
  <si>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</si>
  <si>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</si>
  <si>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</si>
  <si>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</si>
  <si>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</si>
  <si>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</si>
  <si>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</si>
  <si>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</si>
  <si>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</si>
  <si>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</si>
  <si>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</si>
  <si>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</si>
  <si>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</si>
  <si>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</si>
  <si>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</si>
  <si>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</si>
  <si>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</si>
  <si>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</si>
  <si>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</si>
  <si>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</si>
  <si>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</si>
  <si>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</si>
  <si>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</si>
  <si>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</si>
  <si>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</si>
  <si>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</si>
  <si>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</si>
  <si>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</si>
  <si>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</si>
  <si>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</si>
  <si>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</si>
  <si>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</si>
  <si>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</si>
  <si>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</si>
  <si>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</si>
  <si>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</si>
  <si>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</si>
  <si>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</si>
  <si>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</si>
  <si>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</si>
  <si>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</si>
  <si>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</si>
  <si>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</si>
  <si>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</si>
  <si>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</si>
  <si>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</si>
  <si>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</si>
  <si>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</si>
  <si>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</si>
  <si>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</si>
  <si>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</si>
  <si>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</si>
  <si>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</si>
  <si>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</si>
  <si>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</si>
  <si>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</si>
  <si>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</si>
  <si>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</si>
  <si>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</si>
  <si>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</si>
  <si>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</si>
  <si>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</si>
  <si>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</si>
  <si>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</si>
  <si>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</si>
  <si>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</si>
  <si>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</si>
  <si>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</si>
  <si>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</si>
  <si>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</si>
  <si>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</si>
  <si>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</si>
  <si>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</si>
  <si>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</si>
  <si>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</si>
  <si>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</si>
  <si>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</si>
  <si>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</si>
  <si>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</si>
  <si>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</si>
  <si>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</si>
  <si>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</si>
  <si>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</si>
  <si>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</si>
  <si>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</si>
  <si>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</si>
  <si>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</si>
  <si>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</si>
  <si>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</si>
  <si>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</si>
  <si>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</si>
  <si>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</si>
  <si>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</si>
  <si>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</si>
  <si>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</si>
  <si>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</si>
  <si>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</si>
  <si>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</si>
  <si>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</si>
  <si>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</si>
  <si>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</si>
  <si>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</si>
  <si>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</si>
  <si>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</si>
  <si>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</si>
  <si>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</si>
  <si>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</si>
  <si>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</si>
  <si>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</si>
  <si>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</si>
  <si>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</si>
  <si>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</si>
  <si>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</si>
  <si>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</si>
  <si>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</si>
  <si>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</si>
  <si>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</si>
  <si>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</si>
  <si>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</si>
  <si>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</si>
  <si>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</si>
  <si>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</si>
  <si>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</si>
  <si>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</si>
  <si>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</si>
  <si>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</si>
  <si>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</si>
  <si>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</si>
  <si>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</si>
  <si>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</si>
  <si>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</si>
  <si>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</si>
  <si>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</si>
  <si>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</si>
  <si>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</si>
  <si>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</si>
  <si>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</si>
  <si>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</si>
  <si>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</si>
  <si>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</si>
  <si>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</si>
  <si>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</si>
  <si>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</si>
  <si>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</si>
  <si>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</si>
  <si>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</si>
  <si>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</si>
  <si>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</si>
  <si>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</si>
  <si>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</si>
  <si>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</si>
  <si>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</si>
  <si>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</si>
  <si>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</si>
  <si>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</si>
  <si>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</si>
  <si>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</si>
  <si>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</si>
  <si>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</si>
  <si>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</si>
  <si>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</si>
  <si>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</si>
  <si>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</si>
  <si>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</si>
  <si>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</si>
  <si>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</si>
  <si>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</si>
  <si>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</si>
  <si>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</si>
  <si>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</si>
  <si>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</si>
  <si>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</si>
  <si>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</si>
  <si>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</si>
  <si>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</si>
  <si>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</si>
  <si>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</si>
  <si>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</si>
  <si>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</si>
  <si>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</si>
  <si>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</si>
  <si>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</si>
  <si>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</si>
  <si>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</si>
  <si>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</si>
  <si>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</si>
  <si>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</si>
  <si>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</si>
  <si>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</si>
  <si>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</si>
  <si>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</si>
  <si>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</si>
  <si>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</si>
  <si>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</si>
  <si>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</si>
  <si>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</si>
  <si>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</si>
  <si>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</si>
  <si>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</si>
  <si>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</si>
  <si>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</si>
  <si>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</si>
  <si>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</si>
  <si>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</si>
  <si>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</si>
  <si>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</si>
  <si>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</si>
  <si>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</si>
  <si>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</si>
  <si>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</si>
  <si>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</si>
  <si>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</si>
  <si>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</si>
  <si>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</si>
  <si>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</si>
  <si>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</si>
  <si>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</si>
  <si>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</si>
  <si>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</si>
  <si>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</si>
  <si>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</si>
  <si>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</si>
  <si>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</si>
  <si>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</si>
  <si>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</si>
  <si>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</si>
  <si>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</si>
  <si>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</si>
  <si>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</si>
  <si>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</si>
  <si>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</si>
  <si>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</si>
  <si>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</si>
  <si>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</si>
  <si>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</si>
  <si>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</si>
  <si>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</si>
  <si>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</si>
  <si>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</si>
  <si>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</si>
  <si>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</si>
  <si>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</si>
  <si>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</si>
  <si>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</si>
  <si>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</si>
  <si>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</si>
  <si>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</si>
  <si>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</si>
  <si>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</si>
  <si>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</si>
  <si>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</si>
  <si>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</si>
  <si>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</si>
  <si>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</si>
  <si>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</si>
  <si>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</si>
  <si>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</si>
  <si>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 xml:space="preserve">vecka </t>
  </si>
  <si>
    <t>added 2.43 from last week</t>
  </si>
  <si>
    <t>x</t>
  </si>
  <si>
    <t>Reported:</t>
  </si>
  <si>
    <t>vecka 51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</si>
</sst>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A63"/>
      <color rgb="FFFF7171"/>
      <color rgb="FFFFB3B3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6" x14ac:dyDescent="0.3"/>
  <cols>
    <col min="1" max="1" width="10.88671875" bestFit="1" customWidth="1"/>
    <col min="2" max="2" width="6.6640625" bestFit="1" customWidth="1"/>
    <col min="3" max="3" width="5.33203125" bestFit="1" customWidth="1"/>
    <col min="4" max="4" width="3" bestFit="1" customWidth="1"/>
    <col min="5" max="5" width="3.44140625" customWidth="1"/>
    <col min="6" max="6" width="3" bestFit="1" customWidth="1"/>
    <col min="7" max="7" width="3" customWidth="1"/>
    <col min="8" max="8" width="3.6640625" customWidth="1"/>
    <col min="9" max="9" width="3.109375" customWidth="1"/>
    <col min="10" max="10" width="3.6640625" customWidth="1"/>
    <col min="11" max="11" width="5.44140625" style="10" bestFit="1" customWidth="1"/>
    <col min="12" max="13" width="5.5546875" style="10" bestFit="1" customWidth="1"/>
    <col min="14" max="14" width="5.6640625" style="31" customWidth="1"/>
    <col min="16" max="16" width="8.6640625" style="10" bestFit="1" customWidth="1"/>
    <col min="17" max="17" width="10.44140625" bestFit="1" customWidth="1"/>
    <col min="18" max="18" width="9.5546875" bestFit="1" customWidth="1"/>
  </cols>
  <sheetData>
    <row r="1" spans="1:16" x14ac:dyDescent="0.3">
      <c r="A1" s="6" t="s">
        <v>85</v>
      </c>
      <c r="P1" s="10" t="s">
        <v>86</v>
      </c>
    </row>
    <row r="2" spans="1:16" x14ac:dyDescent="0.3">
      <c r="A2" s="6"/>
      <c r="B2" t="s">
        <v>87</v>
      </c>
      <c r="C2" t="s">
        <v>88</v>
      </c>
      <c r="N2" s="31" t="s">
        <v>54</v>
      </c>
    </row>
    <row r="3" spans="1:16" x14ac:dyDescent="0.3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3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3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3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3">
      <c r="A7" s="6" t="s">
        <v>92</v>
      </c>
    </row>
    <row r="8" spans="1:16" x14ac:dyDescent="0.3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3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3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3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3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3">
      <c r="A13" s="6" t="s">
        <v>93</v>
      </c>
    </row>
    <row r="14" spans="1:16" x14ac:dyDescent="0.3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3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3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3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3">
      <c r="A18" s="6" t="s">
        <v>94</v>
      </c>
    </row>
    <row r="19" spans="1:16" x14ac:dyDescent="0.3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3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3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3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3">
      <c r="A23" s="6" t="s">
        <v>95</v>
      </c>
    </row>
    <row r="24" spans="1:16" x14ac:dyDescent="0.3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3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3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3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3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3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3">
      <c r="A30" s="6" t="s">
        <v>96</v>
      </c>
    </row>
    <row r="31" spans="1:16" x14ac:dyDescent="0.3">
      <c r="A31" s="6"/>
      <c r="C31" t="s">
        <v>53</v>
      </c>
      <c r="P31" s="10">
        <v>40</v>
      </c>
    </row>
    <row r="32" spans="1:16" x14ac:dyDescent="0.3">
      <c r="A32" s="6" t="s">
        <v>97</v>
      </c>
      <c r="B32" s="16" t="s">
        <v>98</v>
      </c>
    </row>
    <row r="33" spans="1:19" x14ac:dyDescent="0.3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3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3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3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3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3">
      <c r="A38" s="6" t="s">
        <v>103</v>
      </c>
      <c r="E38" s="16" t="s">
        <v>99</v>
      </c>
    </row>
    <row r="39" spans="1:19" x14ac:dyDescent="0.3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3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3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3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3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3">
      <c r="A44" s="6" t="s">
        <v>104</v>
      </c>
      <c r="E44" s="16" t="s">
        <v>99</v>
      </c>
    </row>
    <row r="45" spans="1:19" x14ac:dyDescent="0.3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3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3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3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3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3">
      <c r="A50" s="6" t="s">
        <v>105</v>
      </c>
      <c r="E50" s="16" t="s">
        <v>99</v>
      </c>
    </row>
    <row r="51" spans="1:19" x14ac:dyDescent="0.3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3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3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3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3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3">
      <c r="A56" s="6" t="s">
        <v>106</v>
      </c>
      <c r="E56" s="16" t="s">
        <v>99</v>
      </c>
    </row>
    <row r="57" spans="1:19" x14ac:dyDescent="0.3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3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3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3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3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3">
      <c r="A62" s="6" t="s">
        <v>107</v>
      </c>
      <c r="E62" s="16" t="s">
        <v>99</v>
      </c>
    </row>
    <row r="63" spans="1:19" x14ac:dyDescent="0.3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3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3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3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3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3">
      <c r="A68" s="6" t="s">
        <v>108</v>
      </c>
      <c r="E68" s="16" t="s">
        <v>99</v>
      </c>
    </row>
    <row r="69" spans="1:21" x14ac:dyDescent="0.3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3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3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3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3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3">
      <c r="A74" s="6" t="s">
        <v>110</v>
      </c>
      <c r="E74" s="16" t="s">
        <v>99</v>
      </c>
    </row>
    <row r="75" spans="1:21" x14ac:dyDescent="0.3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3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3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3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3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3">
      <c r="A80" s="6" t="s">
        <v>111</v>
      </c>
      <c r="E80" s="16" t="s">
        <v>99</v>
      </c>
    </row>
    <row r="81" spans="1:18" x14ac:dyDescent="0.3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3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3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3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3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3">
      <c r="A86" s="6" t="s">
        <v>112</v>
      </c>
      <c r="E86" s="16" t="s">
        <v>99</v>
      </c>
    </row>
    <row r="87" spans="1:18" x14ac:dyDescent="0.3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3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3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3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3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3">
      <c r="A92" s="6" t="s">
        <v>113</v>
      </c>
      <c r="E92" s="16" t="s">
        <v>99</v>
      </c>
    </row>
    <row r="93" spans="1:18" x14ac:dyDescent="0.3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3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3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3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3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3">
      <c r="A98" s="6" t="s">
        <v>116</v>
      </c>
      <c r="E98" s="16" t="s">
        <v>99</v>
      </c>
    </row>
    <row r="99" spans="1:18" x14ac:dyDescent="0.3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3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3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3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3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3">
      <c r="A104" s="6" t="s">
        <v>117</v>
      </c>
      <c r="E104" s="16" t="s">
        <v>99</v>
      </c>
    </row>
    <row r="105" spans="1:18" x14ac:dyDescent="0.3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3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3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3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3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3">
      <c r="A110" s="6" t="s">
        <v>118</v>
      </c>
      <c r="E110" s="16" t="s">
        <v>99</v>
      </c>
    </row>
    <row r="111" spans="1:18" x14ac:dyDescent="0.3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3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3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3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3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3">
      <c r="A116" s="6" t="s">
        <v>119</v>
      </c>
      <c r="E116" s="16" t="s">
        <v>99</v>
      </c>
    </row>
    <row r="117" spans="1:22" x14ac:dyDescent="0.3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3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3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3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3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3">
      <c r="A122" s="6" t="s">
        <v>124</v>
      </c>
      <c r="E122" s="16" t="s">
        <v>99</v>
      </c>
      <c r="V122" s="10"/>
    </row>
    <row r="123" spans="1:22" x14ac:dyDescent="0.3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3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3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3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3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3">
      <c r="A128" s="6" t="s">
        <v>127</v>
      </c>
      <c r="E128" s="16" t="s">
        <v>99</v>
      </c>
    </row>
    <row r="129" spans="1:23" x14ac:dyDescent="0.3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3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3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3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3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3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3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3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3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3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3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3">
      <c r="A140" s="6" t="s">
        <v>133</v>
      </c>
      <c r="E140" s="16" t="s">
        <v>99</v>
      </c>
    </row>
    <row r="141" spans="1:23" x14ac:dyDescent="0.3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3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3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3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3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3">
      <c r="A146" s="6" t="s">
        <v>134</v>
      </c>
      <c r="E146" s="16" t="s">
        <v>99</v>
      </c>
    </row>
    <row r="147" spans="1:18" x14ac:dyDescent="0.3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3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3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3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3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3">
      <c r="A152" s="6" t="s">
        <v>135</v>
      </c>
      <c r="E152" s="16" t="s">
        <v>99</v>
      </c>
    </row>
    <row r="153" spans="1:18" x14ac:dyDescent="0.3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3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3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3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3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3">
      <c r="A158" s="6" t="s">
        <v>137</v>
      </c>
      <c r="E158" s="16" t="s">
        <v>99</v>
      </c>
    </row>
    <row r="159" spans="1:18" x14ac:dyDescent="0.3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3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3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3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3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3">
      <c r="A164" s="6" t="s">
        <v>138</v>
      </c>
      <c r="E164" s="16" t="s">
        <v>99</v>
      </c>
    </row>
    <row r="165" spans="1:18" x14ac:dyDescent="0.3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3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3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3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3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3">
      <c r="A170" s="6" t="s">
        <v>139</v>
      </c>
      <c r="E170" s="16" t="s">
        <v>99</v>
      </c>
    </row>
    <row r="171" spans="1:18" x14ac:dyDescent="0.3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3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3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3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3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3">
      <c r="A176" s="6" t="s">
        <v>140</v>
      </c>
      <c r="E176" s="16" t="s">
        <v>99</v>
      </c>
    </row>
    <row r="177" spans="1:21" x14ac:dyDescent="0.3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3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3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3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3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3">
      <c r="A182" s="6" t="s">
        <v>141</v>
      </c>
      <c r="E182" s="16" t="s">
        <v>99</v>
      </c>
      <c r="U182" s="36"/>
    </row>
    <row r="183" spans="1:21" x14ac:dyDescent="0.3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3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3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3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3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3">
      <c r="A188" s="6" t="s">
        <v>143</v>
      </c>
      <c r="E188" s="16" t="s">
        <v>99</v>
      </c>
    </row>
    <row r="189" spans="1:21" x14ac:dyDescent="0.3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3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3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3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3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3">
      <c r="A194" s="6" t="s">
        <v>145</v>
      </c>
      <c r="E194" s="16" t="s">
        <v>99</v>
      </c>
    </row>
    <row r="195" spans="1:24" x14ac:dyDescent="0.3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3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3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3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3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3">
      <c r="A200" s="6" t="s">
        <v>147</v>
      </c>
      <c r="E200" s="16" t="s">
        <v>99</v>
      </c>
    </row>
    <row r="201" spans="1:24" x14ac:dyDescent="0.3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3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3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3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3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3">
      <c r="A206" s="6" t="s">
        <v>151</v>
      </c>
      <c r="E206" s="16" t="s">
        <v>99</v>
      </c>
    </row>
    <row r="207" spans="1:24" x14ac:dyDescent="0.3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3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3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3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3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3">
      <c r="A212" s="6" t="s">
        <v>153</v>
      </c>
      <c r="E212" s="16" t="s">
        <v>99</v>
      </c>
    </row>
    <row r="213" spans="1:25" x14ac:dyDescent="0.3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3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3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3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3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3">
      <c r="A218" s="6" t="s">
        <v>156</v>
      </c>
      <c r="E218" s="16" t="s">
        <v>99</v>
      </c>
      <c r="U218" s="6"/>
    </row>
    <row r="219" spans="1:25" x14ac:dyDescent="0.3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3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3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3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3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4.4" x14ac:dyDescent="0.3"/>
  <cols>
    <col min="1" max="1" width="7.88671875" bestFit="1" customWidth="1"/>
    <col min="2" max="2" width="6.21875" style="39" bestFit="1" customWidth="1"/>
    <col min="3" max="4" width="3" bestFit="1" customWidth="1"/>
    <col min="5" max="5" width="2.77734375" style="2" bestFit="1" customWidth="1"/>
    <col min="6" max="7" width="3" bestFit="1" customWidth="1"/>
    <col min="8" max="8" width="5.77734375" style="1" customWidth="1"/>
    <col min="9" max="10" width="3" bestFit="1" customWidth="1"/>
    <col min="11" max="11" width="2.77734375" style="2" bestFit="1" customWidth="1"/>
    <col min="12" max="13" width="3" bestFit="1" customWidth="1"/>
    <col min="14" max="14" width="3.21875" customWidth="1"/>
    <col min="15" max="15" width="2" bestFit="1" customWidth="1"/>
    <col min="16" max="16" width="2.21875" customWidth="1"/>
    <col min="17" max="17" width="5.44140625" bestFit="1" customWidth="1"/>
    <col min="18" max="18" width="4.44140625" bestFit="1" customWidth="1"/>
    <col min="19" max="19" width="4.88671875" bestFit="1" customWidth="1"/>
    <col min="20" max="21" width="6.21875" bestFit="1" customWidth="1"/>
    <col min="22" max="22" width="10.44140625" bestFit="1" customWidth="1"/>
    <col min="23" max="23" width="9.5546875" bestFit="1" customWidth="1"/>
    <col min="24" max="24" width="11.77734375" style="6" bestFit="1" customWidth="1"/>
  </cols>
  <sheetData>
    <row r="4" spans="1:28" ht="15.6" x14ac:dyDescent="0.3">
      <c r="A4" s="6" t="s">
        <v>159</v>
      </c>
      <c r="C4" s="109" t="s">
        <v>160</v>
      </c>
      <c r="D4" s="109"/>
      <c r="E4" s="109"/>
      <c r="F4" s="109"/>
      <c r="G4" s="109"/>
      <c r="I4" s="109" t="s">
        <v>161</v>
      </c>
      <c r="J4" s="109"/>
      <c r="K4" s="109"/>
      <c r="L4" s="109"/>
      <c r="M4" s="109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6" x14ac:dyDescent="0.3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6" x14ac:dyDescent="0.3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6" x14ac:dyDescent="0.3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6" x14ac:dyDescent="0.3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6" x14ac:dyDescent="0.3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6" x14ac:dyDescent="0.3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6" x14ac:dyDescent="0.3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6" x14ac:dyDescent="0.3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6" x14ac:dyDescent="0.3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6" x14ac:dyDescent="0.3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6" x14ac:dyDescent="0.3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6" x14ac:dyDescent="0.3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6" x14ac:dyDescent="0.3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6" x14ac:dyDescent="0.3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6" x14ac:dyDescent="0.3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6" x14ac:dyDescent="0.3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6" x14ac:dyDescent="0.3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6" x14ac:dyDescent="0.3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6" x14ac:dyDescent="0.3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6" x14ac:dyDescent="0.3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6" x14ac:dyDescent="0.3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6" x14ac:dyDescent="0.3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6" x14ac:dyDescent="0.3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3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6" x14ac:dyDescent="0.3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6" x14ac:dyDescent="0.3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6" x14ac:dyDescent="0.3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6" x14ac:dyDescent="0.3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6" x14ac:dyDescent="0.3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3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6" x14ac:dyDescent="0.3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6" x14ac:dyDescent="0.3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6" x14ac:dyDescent="0.3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6" x14ac:dyDescent="0.3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6" x14ac:dyDescent="0.3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3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6" x14ac:dyDescent="0.3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6" x14ac:dyDescent="0.3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6" x14ac:dyDescent="0.3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6" x14ac:dyDescent="0.3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6" x14ac:dyDescent="0.3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3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6" x14ac:dyDescent="0.3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6" x14ac:dyDescent="0.3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6" x14ac:dyDescent="0.3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6" x14ac:dyDescent="0.3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6" x14ac:dyDescent="0.3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3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6" x14ac:dyDescent="0.3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6" x14ac:dyDescent="0.3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6" x14ac:dyDescent="0.3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6" x14ac:dyDescent="0.3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6" x14ac:dyDescent="0.3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3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6" x14ac:dyDescent="0.3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6" x14ac:dyDescent="0.3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6" x14ac:dyDescent="0.3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6" x14ac:dyDescent="0.3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6" x14ac:dyDescent="0.3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3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6" x14ac:dyDescent="0.3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6" x14ac:dyDescent="0.3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6" x14ac:dyDescent="0.3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6" x14ac:dyDescent="0.3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6" x14ac:dyDescent="0.3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3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6" x14ac:dyDescent="0.3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6" x14ac:dyDescent="0.3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6" x14ac:dyDescent="0.3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6" x14ac:dyDescent="0.3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6" x14ac:dyDescent="0.3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3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6" x14ac:dyDescent="0.3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6" x14ac:dyDescent="0.3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6" x14ac:dyDescent="0.3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6" x14ac:dyDescent="0.3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6" x14ac:dyDescent="0.3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3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6" x14ac:dyDescent="0.3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6" x14ac:dyDescent="0.3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6" x14ac:dyDescent="0.3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6" x14ac:dyDescent="0.3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6" x14ac:dyDescent="0.3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3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6" x14ac:dyDescent="0.3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6" x14ac:dyDescent="0.3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6" x14ac:dyDescent="0.3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6" x14ac:dyDescent="0.3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6" x14ac:dyDescent="0.3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3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6" x14ac:dyDescent="0.3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6" x14ac:dyDescent="0.3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6" x14ac:dyDescent="0.3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6" x14ac:dyDescent="0.3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6" x14ac:dyDescent="0.3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3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6" x14ac:dyDescent="0.3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6" x14ac:dyDescent="0.3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6" x14ac:dyDescent="0.3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6" x14ac:dyDescent="0.3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6" x14ac:dyDescent="0.3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3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6" x14ac:dyDescent="0.3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6" x14ac:dyDescent="0.3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6" x14ac:dyDescent="0.3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6" x14ac:dyDescent="0.3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6" x14ac:dyDescent="0.3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3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6" x14ac:dyDescent="0.3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6" x14ac:dyDescent="0.3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6" x14ac:dyDescent="0.3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6" x14ac:dyDescent="0.3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6" x14ac:dyDescent="0.3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3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6" x14ac:dyDescent="0.3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6" x14ac:dyDescent="0.3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6" x14ac:dyDescent="0.3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6" x14ac:dyDescent="0.3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6" x14ac:dyDescent="0.3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3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6" x14ac:dyDescent="0.3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6" x14ac:dyDescent="0.3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6" x14ac:dyDescent="0.3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6" x14ac:dyDescent="0.3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6" x14ac:dyDescent="0.3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3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6" x14ac:dyDescent="0.3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6" x14ac:dyDescent="0.3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6" x14ac:dyDescent="0.3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6" x14ac:dyDescent="0.3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6" x14ac:dyDescent="0.3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3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6" x14ac:dyDescent="0.3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6" x14ac:dyDescent="0.3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6" x14ac:dyDescent="0.3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6" x14ac:dyDescent="0.3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6" x14ac:dyDescent="0.3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3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6" x14ac:dyDescent="0.3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6" x14ac:dyDescent="0.3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6" x14ac:dyDescent="0.3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6" x14ac:dyDescent="0.3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6" x14ac:dyDescent="0.3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3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6" x14ac:dyDescent="0.3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6" x14ac:dyDescent="0.3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6" x14ac:dyDescent="0.3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6" x14ac:dyDescent="0.3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6" x14ac:dyDescent="0.3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3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6" x14ac:dyDescent="0.3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6" x14ac:dyDescent="0.3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6" x14ac:dyDescent="0.3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6" x14ac:dyDescent="0.3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6" x14ac:dyDescent="0.3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3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6" x14ac:dyDescent="0.3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6" x14ac:dyDescent="0.3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6" x14ac:dyDescent="0.3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6" x14ac:dyDescent="0.3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6" x14ac:dyDescent="0.3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3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6" x14ac:dyDescent="0.3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6" x14ac:dyDescent="0.3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6" x14ac:dyDescent="0.3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6" x14ac:dyDescent="0.3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6" x14ac:dyDescent="0.3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3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6" x14ac:dyDescent="0.3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6" x14ac:dyDescent="0.3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6" x14ac:dyDescent="0.3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6" x14ac:dyDescent="0.3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6" x14ac:dyDescent="0.3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3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6" x14ac:dyDescent="0.3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6" x14ac:dyDescent="0.3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6" x14ac:dyDescent="0.3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6" x14ac:dyDescent="0.3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6" x14ac:dyDescent="0.3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3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6" x14ac:dyDescent="0.3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6" x14ac:dyDescent="0.3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6" x14ac:dyDescent="0.3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6" x14ac:dyDescent="0.3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6" x14ac:dyDescent="0.3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3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6" x14ac:dyDescent="0.3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6" x14ac:dyDescent="0.3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6" x14ac:dyDescent="0.3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6" x14ac:dyDescent="0.3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6" x14ac:dyDescent="0.3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3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6" x14ac:dyDescent="0.3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6" x14ac:dyDescent="0.3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6" x14ac:dyDescent="0.3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6" x14ac:dyDescent="0.3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6" x14ac:dyDescent="0.3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3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6" x14ac:dyDescent="0.3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6" x14ac:dyDescent="0.3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6" x14ac:dyDescent="0.3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6" x14ac:dyDescent="0.3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6" x14ac:dyDescent="0.3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3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6" x14ac:dyDescent="0.3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6" x14ac:dyDescent="0.3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6" x14ac:dyDescent="0.3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6" x14ac:dyDescent="0.3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6" x14ac:dyDescent="0.3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3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6" x14ac:dyDescent="0.3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6" x14ac:dyDescent="0.3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6" x14ac:dyDescent="0.3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6" x14ac:dyDescent="0.3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6" x14ac:dyDescent="0.3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3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6" x14ac:dyDescent="0.3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6" x14ac:dyDescent="0.3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6" x14ac:dyDescent="0.3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6" x14ac:dyDescent="0.3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6" x14ac:dyDescent="0.3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3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6" x14ac:dyDescent="0.3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6" x14ac:dyDescent="0.3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6" x14ac:dyDescent="0.3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6" x14ac:dyDescent="0.3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6" x14ac:dyDescent="0.3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3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6" x14ac:dyDescent="0.3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6" x14ac:dyDescent="0.3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6" x14ac:dyDescent="0.3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6" x14ac:dyDescent="0.3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6" x14ac:dyDescent="0.3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3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6" x14ac:dyDescent="0.3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6" x14ac:dyDescent="0.3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6" x14ac:dyDescent="0.3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6" x14ac:dyDescent="0.3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6" x14ac:dyDescent="0.3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3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6" x14ac:dyDescent="0.3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6" x14ac:dyDescent="0.3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6" x14ac:dyDescent="0.3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6" x14ac:dyDescent="0.3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6" x14ac:dyDescent="0.3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3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6" x14ac:dyDescent="0.3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6" x14ac:dyDescent="0.3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6" x14ac:dyDescent="0.3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6" x14ac:dyDescent="0.3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6" x14ac:dyDescent="0.3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3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6" x14ac:dyDescent="0.3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6" x14ac:dyDescent="0.3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6" x14ac:dyDescent="0.3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6" x14ac:dyDescent="0.3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6" x14ac:dyDescent="0.3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3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6" x14ac:dyDescent="0.3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6" x14ac:dyDescent="0.3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6" x14ac:dyDescent="0.3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6" x14ac:dyDescent="0.3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6" x14ac:dyDescent="0.3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3">
      <c r="W268" s="10"/>
    </row>
    <row r="269" spans="1:24" x14ac:dyDescent="0.3">
      <c r="W269" s="10"/>
    </row>
    <row r="270" spans="1:24" x14ac:dyDescent="0.3">
      <c r="W270" s="10"/>
    </row>
    <row r="271" spans="1:24" x14ac:dyDescent="0.3">
      <c r="W271" s="10"/>
    </row>
    <row r="272" spans="1:24" x14ac:dyDescent="0.3">
      <c r="W272" s="10"/>
    </row>
    <row r="273" spans="23:23" x14ac:dyDescent="0.3">
      <c r="W273" s="10"/>
    </row>
    <row r="274" spans="23:23" x14ac:dyDescent="0.3">
      <c r="W274" s="10"/>
    </row>
    <row r="275" spans="23:23" x14ac:dyDescent="0.3">
      <c r="W275" s="10"/>
    </row>
    <row r="276" spans="23:23" x14ac:dyDescent="0.3">
      <c r="W276" s="10"/>
    </row>
    <row r="277" spans="23:23" x14ac:dyDescent="0.3">
      <c r="W277" s="10"/>
    </row>
    <row r="278" spans="23:23" x14ac:dyDescent="0.3">
      <c r="W278" s="10"/>
    </row>
    <row r="279" spans="23:23" x14ac:dyDescent="0.3">
      <c r="W279" s="10"/>
    </row>
    <row r="280" spans="23:23" x14ac:dyDescent="0.3">
      <c r="W280" s="10"/>
    </row>
    <row r="281" spans="23:23" x14ac:dyDescent="0.3">
      <c r="W281" s="10"/>
    </row>
    <row r="282" spans="23:23" x14ac:dyDescent="0.3">
      <c r="W282" s="10"/>
    </row>
    <row r="283" spans="23:23" x14ac:dyDescent="0.3">
      <c r="W283" s="10"/>
    </row>
    <row r="284" spans="23:23" x14ac:dyDescent="0.3">
      <c r="W284" s="10"/>
    </row>
    <row r="285" spans="23:23" x14ac:dyDescent="0.3">
      <c r="W285" s="10"/>
    </row>
    <row r="286" spans="23:23" x14ac:dyDescent="0.3">
      <c r="W286" s="10"/>
    </row>
    <row r="287" spans="23:23" x14ac:dyDescent="0.3">
      <c r="W287" s="10"/>
    </row>
    <row r="288" spans="23:23" x14ac:dyDescent="0.3">
      <c r="W288" s="10"/>
    </row>
    <row r="289" spans="23:23" x14ac:dyDescent="0.3">
      <c r="W289" s="10"/>
    </row>
    <row r="290" spans="23:23" x14ac:dyDescent="0.3">
      <c r="W290" s="10"/>
    </row>
    <row r="291" spans="23:23" x14ac:dyDescent="0.3">
      <c r="W291" s="10"/>
    </row>
    <row r="292" spans="23:23" x14ac:dyDescent="0.3">
      <c r="W292" s="10"/>
    </row>
    <row r="293" spans="23:23" x14ac:dyDescent="0.3">
      <c r="W293" s="10"/>
    </row>
    <row r="294" spans="23:23" x14ac:dyDescent="0.3">
      <c r="W294" s="10"/>
    </row>
    <row r="295" spans="23:23" x14ac:dyDescent="0.3">
      <c r="W295" s="10"/>
    </row>
    <row r="296" spans="23:23" x14ac:dyDescent="0.3">
      <c r="W296" s="10"/>
    </row>
    <row r="297" spans="23:23" x14ac:dyDescent="0.3">
      <c r="W297" s="10"/>
    </row>
    <row r="298" spans="23:23" x14ac:dyDescent="0.3">
      <c r="W298" s="10"/>
    </row>
    <row r="299" spans="23:23" x14ac:dyDescent="0.3">
      <c r="W299" s="10"/>
    </row>
    <row r="300" spans="23:23" x14ac:dyDescent="0.3">
      <c r="W300" s="10"/>
    </row>
    <row r="301" spans="23:23" x14ac:dyDescent="0.3">
      <c r="W301" s="10"/>
    </row>
    <row r="302" spans="23:23" x14ac:dyDescent="0.3">
      <c r="W302" s="10"/>
    </row>
    <row r="303" spans="23:23" x14ac:dyDescent="0.3">
      <c r="W303" s="10"/>
    </row>
    <row r="304" spans="23:23" x14ac:dyDescent="0.3">
      <c r="W304" s="10"/>
    </row>
    <row r="305" spans="23:23" x14ac:dyDescent="0.3">
      <c r="W305" s="10"/>
    </row>
    <row r="306" spans="23:23" x14ac:dyDescent="0.3">
      <c r="W306" s="10"/>
    </row>
    <row r="307" spans="23:23" x14ac:dyDescent="0.3">
      <c r="W307" s="10"/>
    </row>
    <row r="308" spans="23:23" x14ac:dyDescent="0.3">
      <c r="W308" s="10"/>
    </row>
    <row r="309" spans="23:23" x14ac:dyDescent="0.3">
      <c r="W309" s="10"/>
    </row>
    <row r="310" spans="23:23" x14ac:dyDescent="0.3">
      <c r="W310" s="10"/>
    </row>
    <row r="311" spans="23:23" x14ac:dyDescent="0.3">
      <c r="W311" s="10"/>
    </row>
    <row r="312" spans="23:23" x14ac:dyDescent="0.3">
      <c r="W312" s="10"/>
    </row>
    <row r="313" spans="23:23" x14ac:dyDescent="0.3">
      <c r="W313" s="10"/>
    </row>
    <row r="314" spans="23:23" x14ac:dyDescent="0.3">
      <c r="W314" s="10"/>
    </row>
    <row r="315" spans="23:23" x14ac:dyDescent="0.3">
      <c r="W315" s="10"/>
    </row>
    <row r="316" spans="23:23" x14ac:dyDescent="0.3">
      <c r="W316" s="10"/>
    </row>
    <row r="317" spans="23:23" x14ac:dyDescent="0.3">
      <c r="W317" s="10"/>
    </row>
    <row r="318" spans="23:23" x14ac:dyDescent="0.3">
      <c r="W318" s="10"/>
    </row>
    <row r="319" spans="23:23" x14ac:dyDescent="0.3">
      <c r="W319" s="10"/>
    </row>
    <row r="320" spans="23:23" x14ac:dyDescent="0.3">
      <c r="W320" s="10"/>
    </row>
    <row r="321" spans="23:23" x14ac:dyDescent="0.3">
      <c r="W321" s="10"/>
    </row>
    <row r="322" spans="23:23" x14ac:dyDescent="0.3">
      <c r="W322" s="10"/>
    </row>
    <row r="323" spans="23:23" x14ac:dyDescent="0.3">
      <c r="W323" s="10"/>
    </row>
    <row r="324" spans="23:23" x14ac:dyDescent="0.3">
      <c r="W324" s="10"/>
    </row>
    <row r="325" spans="23:23" x14ac:dyDescent="0.3">
      <c r="W325" s="10"/>
    </row>
    <row r="326" spans="23:23" x14ac:dyDescent="0.3">
      <c r="W326" s="10"/>
    </row>
    <row r="327" spans="23:23" x14ac:dyDescent="0.3">
      <c r="W327" s="10"/>
    </row>
    <row r="328" spans="23:23" x14ac:dyDescent="0.3">
      <c r="W328" s="10"/>
    </row>
    <row r="329" spans="23:23" x14ac:dyDescent="0.3">
      <c r="W329" s="10"/>
    </row>
    <row r="330" spans="23:23" x14ac:dyDescent="0.3">
      <c r="W330" s="10"/>
    </row>
    <row r="331" spans="23:23" x14ac:dyDescent="0.3">
      <c r="W331" s="10"/>
    </row>
    <row r="332" spans="23:23" x14ac:dyDescent="0.3">
      <c r="W332" s="10"/>
    </row>
    <row r="333" spans="23:23" x14ac:dyDescent="0.3">
      <c r="W333" s="10"/>
    </row>
    <row r="334" spans="23:23" x14ac:dyDescent="0.3">
      <c r="W334" s="10"/>
    </row>
    <row r="335" spans="23:23" x14ac:dyDescent="0.3">
      <c r="W335" s="10"/>
    </row>
    <row r="336" spans="23:23" x14ac:dyDescent="0.3">
      <c r="W336" s="10"/>
    </row>
    <row r="337" spans="23:23" x14ac:dyDescent="0.3">
      <c r="W337" s="10"/>
    </row>
    <row r="338" spans="23:23" x14ac:dyDescent="0.3">
      <c r="W338" s="10"/>
    </row>
    <row r="339" spans="23:23" x14ac:dyDescent="0.3">
      <c r="W339" s="10"/>
    </row>
    <row r="340" spans="23:23" x14ac:dyDescent="0.3">
      <c r="W340" s="10"/>
    </row>
    <row r="341" spans="23:23" x14ac:dyDescent="0.3">
      <c r="W341" s="10"/>
    </row>
    <row r="342" spans="23:23" x14ac:dyDescent="0.3">
      <c r="W342" s="10"/>
    </row>
    <row r="343" spans="23:23" x14ac:dyDescent="0.3">
      <c r="W343" s="10"/>
    </row>
    <row r="344" spans="23:23" x14ac:dyDescent="0.3">
      <c r="W344" s="10"/>
    </row>
    <row r="345" spans="23:23" x14ac:dyDescent="0.3">
      <c r="W345" s="10"/>
    </row>
    <row r="346" spans="23:23" x14ac:dyDescent="0.3">
      <c r="W346" s="10"/>
    </row>
    <row r="347" spans="23:23" x14ac:dyDescent="0.3">
      <c r="W347" s="10"/>
    </row>
    <row r="348" spans="23:23" x14ac:dyDescent="0.3">
      <c r="W348" s="10"/>
    </row>
    <row r="349" spans="23:23" x14ac:dyDescent="0.3">
      <c r="W349" s="10"/>
    </row>
    <row r="350" spans="23:23" x14ac:dyDescent="0.3">
      <c r="W350" s="10"/>
    </row>
    <row r="351" spans="23:23" x14ac:dyDescent="0.3">
      <c r="W351" s="10"/>
    </row>
    <row r="352" spans="23:23" x14ac:dyDescent="0.3">
      <c r="W352" s="10"/>
    </row>
    <row r="353" spans="23:23" x14ac:dyDescent="0.3">
      <c r="W353" s="10"/>
    </row>
    <row r="354" spans="23:23" x14ac:dyDescent="0.3">
      <c r="W354" s="10"/>
    </row>
    <row r="355" spans="23:23" x14ac:dyDescent="0.3">
      <c r="W355" s="10"/>
    </row>
    <row r="356" spans="23:23" x14ac:dyDescent="0.3">
      <c r="W356" s="10"/>
    </row>
    <row r="357" spans="23:23" x14ac:dyDescent="0.3">
      <c r="W357" s="10"/>
    </row>
    <row r="358" spans="23:23" x14ac:dyDescent="0.3">
      <c r="W358" s="10"/>
    </row>
    <row r="359" spans="23:23" x14ac:dyDescent="0.3">
      <c r="W359" s="10"/>
    </row>
    <row r="360" spans="23:23" x14ac:dyDescent="0.3">
      <c r="W360" s="10"/>
    </row>
    <row r="361" spans="23:23" x14ac:dyDescent="0.3">
      <c r="W361" s="10"/>
    </row>
    <row r="362" spans="23:23" x14ac:dyDescent="0.3">
      <c r="W362" s="10"/>
    </row>
    <row r="363" spans="23:23" x14ac:dyDescent="0.3">
      <c r="W363" s="10"/>
    </row>
    <row r="364" spans="23:23" x14ac:dyDescent="0.3">
      <c r="W364" s="10"/>
    </row>
    <row r="365" spans="23:23" x14ac:dyDescent="0.3">
      <c r="W365" s="10"/>
    </row>
    <row r="366" spans="23:23" x14ac:dyDescent="0.3">
      <c r="W366" s="10"/>
    </row>
    <row r="367" spans="23:23" x14ac:dyDescent="0.3">
      <c r="W367" s="10"/>
    </row>
    <row r="368" spans="23:23" x14ac:dyDescent="0.3">
      <c r="W368" s="10"/>
    </row>
    <row r="369" spans="23:23" x14ac:dyDescent="0.3">
      <c r="W369" s="10"/>
    </row>
    <row r="370" spans="23:23" x14ac:dyDescent="0.3">
      <c r="W370" s="10"/>
    </row>
    <row r="371" spans="23:23" x14ac:dyDescent="0.3">
      <c r="W371" s="10"/>
    </row>
    <row r="372" spans="23:23" x14ac:dyDescent="0.3">
      <c r="W372" s="10"/>
    </row>
    <row r="373" spans="23:23" x14ac:dyDescent="0.3">
      <c r="W373" s="10"/>
    </row>
    <row r="374" spans="23:23" x14ac:dyDescent="0.3">
      <c r="W374" s="10"/>
    </row>
    <row r="375" spans="23:23" x14ac:dyDescent="0.3">
      <c r="W375" s="10"/>
    </row>
    <row r="376" spans="23:23" x14ac:dyDescent="0.3">
      <c r="W376" s="10"/>
    </row>
    <row r="377" spans="23:23" x14ac:dyDescent="0.3">
      <c r="W377" s="10"/>
    </row>
    <row r="378" spans="23:23" x14ac:dyDescent="0.3">
      <c r="W378" s="10"/>
    </row>
    <row r="379" spans="23:23" x14ac:dyDescent="0.3">
      <c r="W379" s="10"/>
    </row>
    <row r="380" spans="23:23" x14ac:dyDescent="0.3">
      <c r="W380" s="10"/>
    </row>
    <row r="381" spans="23:23" x14ac:dyDescent="0.3">
      <c r="W381" s="10"/>
    </row>
    <row r="382" spans="23:23" x14ac:dyDescent="0.3">
      <c r="W382" s="10"/>
    </row>
    <row r="383" spans="23:23" x14ac:dyDescent="0.3">
      <c r="W383" s="10"/>
    </row>
    <row r="384" spans="23:23" x14ac:dyDescent="0.3">
      <c r="W384" s="10"/>
    </row>
    <row r="385" spans="23:23" x14ac:dyDescent="0.3">
      <c r="W385" s="10"/>
    </row>
    <row r="386" spans="23:23" x14ac:dyDescent="0.3">
      <c r="W386" s="10"/>
    </row>
    <row r="387" spans="23:23" x14ac:dyDescent="0.3">
      <c r="W387" s="10"/>
    </row>
    <row r="388" spans="23:23" x14ac:dyDescent="0.3">
      <c r="W388" s="10"/>
    </row>
    <row r="389" spans="23:23" x14ac:dyDescent="0.3">
      <c r="W389" s="10"/>
    </row>
    <row r="390" spans="23:23" x14ac:dyDescent="0.3">
      <c r="W390" s="10"/>
    </row>
    <row r="391" spans="23:23" x14ac:dyDescent="0.3">
      <c r="W391" s="10"/>
    </row>
    <row r="392" spans="23:23" x14ac:dyDescent="0.3">
      <c r="W392" s="10"/>
    </row>
    <row r="393" spans="23:23" x14ac:dyDescent="0.3">
      <c r="W393" s="10"/>
    </row>
    <row r="394" spans="23:23" x14ac:dyDescent="0.3">
      <c r="W394" s="10"/>
    </row>
    <row r="395" spans="23:23" x14ac:dyDescent="0.3">
      <c r="W395" s="10"/>
    </row>
    <row r="396" spans="23:23" x14ac:dyDescent="0.3">
      <c r="W396" s="10"/>
    </row>
    <row r="397" spans="23:23" x14ac:dyDescent="0.3">
      <c r="W397" s="10"/>
    </row>
    <row r="398" spans="23:23" x14ac:dyDescent="0.3">
      <c r="W398" s="10"/>
    </row>
    <row r="399" spans="23:23" x14ac:dyDescent="0.3">
      <c r="W399" s="10"/>
    </row>
    <row r="400" spans="23:23" x14ac:dyDescent="0.3">
      <c r="W400" s="10"/>
    </row>
    <row r="401" spans="23:23" x14ac:dyDescent="0.3">
      <c r="W401" s="10"/>
    </row>
    <row r="402" spans="23:23" x14ac:dyDescent="0.3">
      <c r="W402" s="10"/>
    </row>
    <row r="403" spans="23:23" x14ac:dyDescent="0.3">
      <c r="W403" s="10"/>
    </row>
    <row r="404" spans="23:23" x14ac:dyDescent="0.3">
      <c r="W404" s="10"/>
    </row>
    <row r="405" spans="23:23" x14ac:dyDescent="0.3">
      <c r="W405" s="10"/>
    </row>
    <row r="406" spans="23:23" x14ac:dyDescent="0.3">
      <c r="W406" s="10"/>
    </row>
    <row r="407" spans="23:23" x14ac:dyDescent="0.3">
      <c r="W407" s="10"/>
    </row>
    <row r="408" spans="23:23" x14ac:dyDescent="0.3">
      <c r="W408" s="10"/>
    </row>
    <row r="409" spans="23:23" x14ac:dyDescent="0.3">
      <c r="W409" s="10"/>
    </row>
    <row r="410" spans="23:23" x14ac:dyDescent="0.3">
      <c r="W410" s="10"/>
    </row>
    <row r="411" spans="23:23" x14ac:dyDescent="0.3">
      <c r="W411" s="10"/>
    </row>
    <row r="412" spans="23:23" x14ac:dyDescent="0.3">
      <c r="W412" s="10"/>
    </row>
    <row r="413" spans="23:23" x14ac:dyDescent="0.3">
      <c r="W413" s="10"/>
    </row>
    <row r="414" spans="23:2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14ac:dyDescent="0.3">
      <c r="W417" s="10"/>
    </row>
    <row r="418" spans="23:23" x14ac:dyDescent="0.3">
      <c r="W418" s="10"/>
    </row>
    <row r="419" spans="23:23" x14ac:dyDescent="0.3">
      <c r="W419" s="10"/>
    </row>
    <row r="420" spans="23:23" x14ac:dyDescent="0.3">
      <c r="W420" s="10"/>
    </row>
    <row r="421" spans="23:23" x14ac:dyDescent="0.3">
      <c r="W421" s="10"/>
    </row>
    <row r="422" spans="23:23" x14ac:dyDescent="0.3">
      <c r="W422" s="10"/>
    </row>
    <row r="423" spans="23:23" x14ac:dyDescent="0.3">
      <c r="W423" s="10"/>
    </row>
    <row r="424" spans="23:23" x14ac:dyDescent="0.3">
      <c r="W424" s="10"/>
    </row>
    <row r="425" spans="23:23" x14ac:dyDescent="0.3">
      <c r="W425" s="10"/>
    </row>
    <row r="426" spans="23:23" x14ac:dyDescent="0.3">
      <c r="W426" s="10"/>
    </row>
    <row r="427" spans="23:23" x14ac:dyDescent="0.3">
      <c r="W427" s="10"/>
    </row>
    <row r="428" spans="23:23" x14ac:dyDescent="0.3">
      <c r="W428" s="10"/>
    </row>
    <row r="429" spans="23:23" x14ac:dyDescent="0.3">
      <c r="W429" s="10"/>
    </row>
    <row r="430" spans="23:23" x14ac:dyDescent="0.3">
      <c r="W430" s="10"/>
    </row>
    <row r="431" spans="23:23" x14ac:dyDescent="0.3">
      <c r="W431" s="10"/>
    </row>
    <row r="432" spans="23:23" x14ac:dyDescent="0.3">
      <c r="W432" s="10"/>
    </row>
    <row r="433" spans="23:23" x14ac:dyDescent="0.3">
      <c r="W433" s="10"/>
    </row>
    <row r="434" spans="23:23" x14ac:dyDescent="0.3">
      <c r="W434" s="10"/>
    </row>
    <row r="435" spans="23:23" x14ac:dyDescent="0.3">
      <c r="W435" s="10"/>
    </row>
    <row r="436" spans="23:23" x14ac:dyDescent="0.3">
      <c r="W436" s="10"/>
    </row>
    <row r="437" spans="23:23" x14ac:dyDescent="0.3">
      <c r="W437" s="10"/>
    </row>
    <row r="438" spans="23:23" x14ac:dyDescent="0.3">
      <c r="W438" s="10"/>
    </row>
    <row r="439" spans="23:23" x14ac:dyDescent="0.3">
      <c r="W439" s="10"/>
    </row>
    <row r="440" spans="23:23" x14ac:dyDescent="0.3">
      <c r="W440" s="10"/>
    </row>
    <row r="441" spans="23:23" x14ac:dyDescent="0.3">
      <c r="W441" s="10"/>
    </row>
    <row r="442" spans="23:23" x14ac:dyDescent="0.3">
      <c r="W442" s="10"/>
    </row>
    <row r="443" spans="23:23" x14ac:dyDescent="0.3">
      <c r="W443" s="10"/>
    </row>
    <row r="444" spans="23:23" x14ac:dyDescent="0.3">
      <c r="W444" s="10"/>
    </row>
    <row r="445" spans="23:23" x14ac:dyDescent="0.3">
      <c r="W445" s="10"/>
    </row>
    <row r="446" spans="23:23" x14ac:dyDescent="0.3">
      <c r="W446" s="10"/>
    </row>
    <row r="447" spans="23:23" x14ac:dyDescent="0.3">
      <c r="W447" s="10"/>
    </row>
    <row r="448" spans="23:23" x14ac:dyDescent="0.3">
      <c r="W448" s="10"/>
    </row>
    <row r="449" spans="23:23" x14ac:dyDescent="0.3">
      <c r="W449" s="10"/>
    </row>
    <row r="450" spans="23:23" x14ac:dyDescent="0.3">
      <c r="W450" s="10"/>
    </row>
    <row r="451" spans="23:23" x14ac:dyDescent="0.3">
      <c r="W451" s="10"/>
    </row>
    <row r="452" spans="23:23" x14ac:dyDescent="0.3">
      <c r="W452" s="10"/>
    </row>
    <row r="453" spans="23:23" x14ac:dyDescent="0.3">
      <c r="W453" s="10"/>
    </row>
    <row r="454" spans="23:23" x14ac:dyDescent="0.3">
      <c r="W454" s="10"/>
    </row>
    <row r="455" spans="23:23" x14ac:dyDescent="0.3">
      <c r="W455" s="10"/>
    </row>
    <row r="456" spans="23:23" x14ac:dyDescent="0.3">
      <c r="W456" s="10"/>
    </row>
    <row r="457" spans="23:23" x14ac:dyDescent="0.3">
      <c r="W457" s="10"/>
    </row>
    <row r="458" spans="23:23" x14ac:dyDescent="0.3">
      <c r="W458" s="10"/>
    </row>
    <row r="459" spans="23:23" x14ac:dyDescent="0.3">
      <c r="W459" s="10"/>
    </row>
    <row r="460" spans="23:23" x14ac:dyDescent="0.3">
      <c r="W460" s="10"/>
    </row>
    <row r="461" spans="23:23" x14ac:dyDescent="0.3">
      <c r="W461" s="10"/>
    </row>
    <row r="462" spans="23:23" x14ac:dyDescent="0.3">
      <c r="W462" s="10"/>
    </row>
    <row r="463" spans="23:23" x14ac:dyDescent="0.3">
      <c r="W463" s="10"/>
    </row>
    <row r="464" spans="23:23" x14ac:dyDescent="0.3">
      <c r="W464" s="10"/>
    </row>
    <row r="465" spans="23:23" x14ac:dyDescent="0.3">
      <c r="W465" s="10"/>
    </row>
    <row r="466" spans="23:23" x14ac:dyDescent="0.3">
      <c r="W466" s="10"/>
    </row>
    <row r="467" spans="23:23" x14ac:dyDescent="0.3">
      <c r="W467" s="10"/>
    </row>
    <row r="468" spans="23:23" x14ac:dyDescent="0.3">
      <c r="W468" s="10"/>
    </row>
    <row r="469" spans="23:23" x14ac:dyDescent="0.3">
      <c r="W469" s="10"/>
    </row>
    <row r="470" spans="23:23" x14ac:dyDescent="0.3">
      <c r="W470" s="10"/>
    </row>
    <row r="471" spans="23:23" x14ac:dyDescent="0.3">
      <c r="W471" s="10"/>
    </row>
    <row r="472" spans="23:23" x14ac:dyDescent="0.3">
      <c r="W472" s="10"/>
    </row>
    <row r="473" spans="23:23" x14ac:dyDescent="0.3">
      <c r="W473" s="10"/>
    </row>
    <row r="474" spans="23:23" x14ac:dyDescent="0.3">
      <c r="W474" s="10"/>
    </row>
    <row r="475" spans="23:23" x14ac:dyDescent="0.3">
      <c r="W475" s="10"/>
    </row>
    <row r="476" spans="23:23" x14ac:dyDescent="0.3">
      <c r="W476" s="10"/>
    </row>
    <row r="477" spans="23:23" x14ac:dyDescent="0.3">
      <c r="W477" s="10"/>
    </row>
    <row r="478" spans="23:23" x14ac:dyDescent="0.3">
      <c r="W478" s="10"/>
    </row>
    <row r="479" spans="23:23" x14ac:dyDescent="0.3">
      <c r="W479" s="10"/>
    </row>
    <row r="480" spans="23:23" x14ac:dyDescent="0.3">
      <c r="W480" s="10"/>
    </row>
    <row r="481" spans="23:23" x14ac:dyDescent="0.3">
      <c r="W481" s="10"/>
    </row>
    <row r="482" spans="23:23" x14ac:dyDescent="0.3">
      <c r="W482" s="10"/>
    </row>
    <row r="483" spans="23:23" x14ac:dyDescent="0.3">
      <c r="W483" s="10"/>
    </row>
    <row r="484" spans="23:23" x14ac:dyDescent="0.3">
      <c r="W484" s="10"/>
    </row>
    <row r="485" spans="23:23" x14ac:dyDescent="0.3">
      <c r="W485" s="10"/>
    </row>
    <row r="486" spans="23:23" x14ac:dyDescent="0.3">
      <c r="W486" s="10"/>
    </row>
    <row r="487" spans="23:23" x14ac:dyDescent="0.3">
      <c r="W487" s="10"/>
    </row>
    <row r="488" spans="23:23" x14ac:dyDescent="0.3">
      <c r="W488" s="10"/>
    </row>
    <row r="489" spans="23:23" x14ac:dyDescent="0.3">
      <c r="W489" s="10"/>
    </row>
    <row r="490" spans="23:23" x14ac:dyDescent="0.3">
      <c r="W490" s="10"/>
    </row>
    <row r="491" spans="23:23" x14ac:dyDescent="0.3">
      <c r="W491" s="10"/>
    </row>
    <row r="492" spans="23:23" x14ac:dyDescent="0.3">
      <c r="W492" s="10"/>
    </row>
    <row r="493" spans="23:23" x14ac:dyDescent="0.3">
      <c r="W493" s="10"/>
    </row>
    <row r="494" spans="23:23" x14ac:dyDescent="0.3">
      <c r="W494" s="10"/>
    </row>
    <row r="495" spans="23:23" x14ac:dyDescent="0.3">
      <c r="W495" s="10"/>
    </row>
    <row r="496" spans="23:23" x14ac:dyDescent="0.3">
      <c r="W496" s="10"/>
    </row>
    <row r="497" spans="23:23" x14ac:dyDescent="0.3">
      <c r="W497" s="10"/>
    </row>
    <row r="498" spans="23:23" x14ac:dyDescent="0.3">
      <c r="W498" s="10"/>
    </row>
    <row r="499" spans="23:23" x14ac:dyDescent="0.3">
      <c r="W499" s="10"/>
    </row>
    <row r="500" spans="23:23" x14ac:dyDescent="0.3">
      <c r="W500" s="10"/>
    </row>
    <row r="501" spans="23:23" x14ac:dyDescent="0.3">
      <c r="W501" s="10"/>
    </row>
    <row r="502" spans="23:23" x14ac:dyDescent="0.3">
      <c r="W502" s="10"/>
    </row>
    <row r="503" spans="23:23" x14ac:dyDescent="0.3">
      <c r="W503" s="10"/>
    </row>
    <row r="504" spans="23:23" x14ac:dyDescent="0.3">
      <c r="W504" s="10"/>
    </row>
    <row r="505" spans="23:23" x14ac:dyDescent="0.3">
      <c r="W505" s="10"/>
    </row>
    <row r="506" spans="23:23" x14ac:dyDescent="0.3">
      <c r="W506" s="10"/>
    </row>
    <row r="507" spans="23:23" x14ac:dyDescent="0.3">
      <c r="W507" s="10"/>
    </row>
    <row r="508" spans="23:23" x14ac:dyDescent="0.3">
      <c r="W508" s="10"/>
    </row>
    <row r="509" spans="23:23" x14ac:dyDescent="0.3">
      <c r="W509" s="10"/>
    </row>
    <row r="510" spans="23:23" x14ac:dyDescent="0.3">
      <c r="W510" s="10"/>
    </row>
    <row r="511" spans="23:23" x14ac:dyDescent="0.3">
      <c r="W511" s="10"/>
    </row>
    <row r="512" spans="23:23" x14ac:dyDescent="0.3">
      <c r="W512" s="10"/>
    </row>
    <row r="513" spans="23:23" x14ac:dyDescent="0.3">
      <c r="W513" s="10"/>
    </row>
    <row r="514" spans="23:23" x14ac:dyDescent="0.3">
      <c r="W514" s="10"/>
    </row>
    <row r="515" spans="23:23" x14ac:dyDescent="0.3">
      <c r="W515" s="10"/>
    </row>
    <row r="516" spans="23:23" x14ac:dyDescent="0.3">
      <c r="W516" s="10"/>
    </row>
    <row r="517" spans="23:23" x14ac:dyDescent="0.3">
      <c r="W517" s="10"/>
    </row>
    <row r="518" spans="23:23" x14ac:dyDescent="0.3">
      <c r="W518" s="10"/>
    </row>
    <row r="519" spans="23:23" x14ac:dyDescent="0.3">
      <c r="W519" s="10"/>
    </row>
    <row r="520" spans="23:23" x14ac:dyDescent="0.3">
      <c r="W520" s="10"/>
    </row>
    <row r="521" spans="23:23" x14ac:dyDescent="0.3">
      <c r="W521" s="10"/>
    </row>
    <row r="522" spans="23:23" x14ac:dyDescent="0.3">
      <c r="W522" s="10"/>
    </row>
    <row r="523" spans="23:23" x14ac:dyDescent="0.3">
      <c r="W523" s="10"/>
    </row>
    <row r="524" spans="23:23" x14ac:dyDescent="0.3">
      <c r="W524" s="10"/>
    </row>
    <row r="525" spans="23:23" x14ac:dyDescent="0.3">
      <c r="W525" s="10"/>
    </row>
    <row r="526" spans="23:23" x14ac:dyDescent="0.3">
      <c r="W526" s="10"/>
    </row>
    <row r="527" spans="23:23" x14ac:dyDescent="0.3">
      <c r="W527" s="10"/>
    </row>
    <row r="528" spans="23:23" x14ac:dyDescent="0.3">
      <c r="W528" s="10"/>
    </row>
    <row r="529" spans="23:23" x14ac:dyDescent="0.3">
      <c r="W529" s="10"/>
    </row>
    <row r="530" spans="23:23" x14ac:dyDescent="0.3">
      <c r="W530" s="10"/>
    </row>
    <row r="531" spans="23:23" x14ac:dyDescent="0.3">
      <c r="W531" s="10"/>
    </row>
    <row r="532" spans="23:23" x14ac:dyDescent="0.3">
      <c r="W532" s="10"/>
    </row>
    <row r="533" spans="23:23" x14ac:dyDescent="0.3">
      <c r="W533" s="10"/>
    </row>
    <row r="534" spans="23:23" x14ac:dyDescent="0.3">
      <c r="W534" s="10"/>
    </row>
    <row r="535" spans="23:23" x14ac:dyDescent="0.3">
      <c r="W535" s="10"/>
    </row>
    <row r="536" spans="23:23" x14ac:dyDescent="0.3">
      <c r="W536" s="10"/>
    </row>
    <row r="537" spans="23:23" x14ac:dyDescent="0.3">
      <c r="W537" s="10"/>
    </row>
    <row r="538" spans="23:23" x14ac:dyDescent="0.3">
      <c r="W538" s="10"/>
    </row>
    <row r="539" spans="23:23" x14ac:dyDescent="0.3">
      <c r="W539" s="10"/>
    </row>
    <row r="540" spans="23:23" x14ac:dyDescent="0.3">
      <c r="W540" s="10"/>
    </row>
    <row r="541" spans="23:23" x14ac:dyDescent="0.3">
      <c r="W541" s="10"/>
    </row>
    <row r="542" spans="23:23" x14ac:dyDescent="0.3">
      <c r="W542" s="10"/>
    </row>
    <row r="543" spans="23:23" x14ac:dyDescent="0.3">
      <c r="W543" s="10"/>
    </row>
    <row r="544" spans="23:23" x14ac:dyDescent="0.3">
      <c r="W544" s="10"/>
    </row>
    <row r="545" spans="23:23" x14ac:dyDescent="0.3">
      <c r="W545" s="10"/>
    </row>
    <row r="546" spans="23:23" x14ac:dyDescent="0.3">
      <c r="W546" s="10"/>
    </row>
    <row r="547" spans="23:23" x14ac:dyDescent="0.3">
      <c r="W547" s="10"/>
    </row>
    <row r="548" spans="23:23" x14ac:dyDescent="0.3">
      <c r="W548" s="10"/>
    </row>
    <row r="549" spans="23:23" x14ac:dyDescent="0.3">
      <c r="W549" s="10"/>
    </row>
    <row r="550" spans="23:23" x14ac:dyDescent="0.3">
      <c r="W550" s="10"/>
    </row>
    <row r="551" spans="23:23" x14ac:dyDescent="0.3">
      <c r="W551" s="10"/>
    </row>
    <row r="552" spans="23:23" x14ac:dyDescent="0.3">
      <c r="W552" s="10"/>
    </row>
    <row r="553" spans="23:23" x14ac:dyDescent="0.3">
      <c r="W553" s="10"/>
    </row>
    <row r="554" spans="23:23" x14ac:dyDescent="0.3">
      <c r="W554" s="10"/>
    </row>
    <row r="555" spans="23:23" x14ac:dyDescent="0.3">
      <c r="W555" s="10"/>
    </row>
    <row r="556" spans="23:23" x14ac:dyDescent="0.3">
      <c r="W556" s="10"/>
    </row>
    <row r="557" spans="23:23" x14ac:dyDescent="0.3">
      <c r="W557" s="10"/>
    </row>
    <row r="558" spans="23:23" x14ac:dyDescent="0.3">
      <c r="W558" s="10"/>
    </row>
    <row r="559" spans="23:23" x14ac:dyDescent="0.3">
      <c r="W559" s="10"/>
    </row>
    <row r="560" spans="23:23" x14ac:dyDescent="0.3">
      <c r="W560" s="10"/>
    </row>
    <row r="561" spans="23:23" x14ac:dyDescent="0.3">
      <c r="W561" s="10"/>
    </row>
    <row r="562" spans="23:23" x14ac:dyDescent="0.3">
      <c r="W562" s="10"/>
    </row>
    <row r="563" spans="23:23" x14ac:dyDescent="0.3">
      <c r="W563" s="10"/>
    </row>
    <row r="564" spans="23:23" x14ac:dyDescent="0.3">
      <c r="W564" s="10"/>
    </row>
    <row r="565" spans="23:23" x14ac:dyDescent="0.3">
      <c r="W565" s="10"/>
    </row>
    <row r="566" spans="23:23" x14ac:dyDescent="0.3">
      <c r="W566" s="10"/>
    </row>
    <row r="567" spans="23:23" x14ac:dyDescent="0.3">
      <c r="W567" s="10"/>
    </row>
    <row r="568" spans="23:23" x14ac:dyDescent="0.3">
      <c r="W568" s="10"/>
    </row>
    <row r="569" spans="23:23" x14ac:dyDescent="0.3">
      <c r="W569" s="10"/>
    </row>
    <row r="570" spans="23:23" x14ac:dyDescent="0.3">
      <c r="W570" s="10"/>
    </row>
    <row r="571" spans="23:23" x14ac:dyDescent="0.3">
      <c r="W571" s="10"/>
    </row>
    <row r="572" spans="23:23" x14ac:dyDescent="0.3">
      <c r="W572" s="10"/>
    </row>
    <row r="573" spans="23:23" x14ac:dyDescent="0.3">
      <c r="W573" s="10"/>
    </row>
    <row r="574" spans="23:23" x14ac:dyDescent="0.3">
      <c r="W574" s="10"/>
    </row>
    <row r="575" spans="23:23" x14ac:dyDescent="0.3">
      <c r="W575" s="10"/>
    </row>
    <row r="576" spans="23:23" x14ac:dyDescent="0.3">
      <c r="W576" s="10"/>
    </row>
    <row r="577" spans="23:23" x14ac:dyDescent="0.3">
      <c r="W577" s="10"/>
    </row>
    <row r="578" spans="23:23" x14ac:dyDescent="0.3">
      <c r="W578" s="10"/>
    </row>
    <row r="579" spans="23:23" x14ac:dyDescent="0.3">
      <c r="W579" s="10"/>
    </row>
    <row r="580" spans="23:23" x14ac:dyDescent="0.3">
      <c r="W580" s="10"/>
    </row>
    <row r="581" spans="23:23" x14ac:dyDescent="0.3">
      <c r="W581" s="10"/>
    </row>
    <row r="582" spans="23:23" x14ac:dyDescent="0.3">
      <c r="W582" s="10"/>
    </row>
    <row r="583" spans="23:23" x14ac:dyDescent="0.3">
      <c r="W583" s="10"/>
    </row>
    <row r="584" spans="23:23" x14ac:dyDescent="0.3">
      <c r="W584" s="10"/>
    </row>
    <row r="585" spans="23:23" x14ac:dyDescent="0.3">
      <c r="W585" s="10"/>
    </row>
    <row r="586" spans="23:23" x14ac:dyDescent="0.3">
      <c r="W586" s="10"/>
    </row>
    <row r="587" spans="23:23" x14ac:dyDescent="0.3">
      <c r="W587" s="10"/>
    </row>
    <row r="588" spans="23:23" x14ac:dyDescent="0.3">
      <c r="W588" s="10"/>
    </row>
    <row r="589" spans="23:23" x14ac:dyDescent="0.3">
      <c r="W589" s="10"/>
    </row>
    <row r="590" spans="23:23" x14ac:dyDescent="0.3">
      <c r="W590" s="10"/>
    </row>
    <row r="591" spans="23:23" x14ac:dyDescent="0.3">
      <c r="W591" s="10"/>
    </row>
    <row r="592" spans="23:23" x14ac:dyDescent="0.3">
      <c r="W592" s="10"/>
    </row>
    <row r="593" spans="23:23" x14ac:dyDescent="0.3">
      <c r="W593" s="10"/>
    </row>
    <row r="594" spans="23:23" x14ac:dyDescent="0.3">
      <c r="W594" s="10"/>
    </row>
    <row r="595" spans="23:23" x14ac:dyDescent="0.3">
      <c r="W595" s="10"/>
    </row>
    <row r="596" spans="23:23" x14ac:dyDescent="0.3">
      <c r="W596" s="10"/>
    </row>
    <row r="597" spans="23:23" x14ac:dyDescent="0.3">
      <c r="W597" s="10"/>
    </row>
    <row r="598" spans="23:23" x14ac:dyDescent="0.3">
      <c r="W598" s="10"/>
    </row>
    <row r="599" spans="23:23" x14ac:dyDescent="0.3">
      <c r="W599" s="10"/>
    </row>
    <row r="600" spans="23:23" x14ac:dyDescent="0.3">
      <c r="W600" s="10"/>
    </row>
    <row r="601" spans="23:23" x14ac:dyDescent="0.3">
      <c r="W601" s="10"/>
    </row>
    <row r="602" spans="23:23" x14ac:dyDescent="0.3">
      <c r="W602" s="10"/>
    </row>
    <row r="603" spans="23:23" x14ac:dyDescent="0.3">
      <c r="W603" s="10"/>
    </row>
    <row r="604" spans="23:23" x14ac:dyDescent="0.3">
      <c r="W604" s="10"/>
    </row>
    <row r="605" spans="23:23" x14ac:dyDescent="0.3">
      <c r="W605" s="10"/>
    </row>
    <row r="606" spans="23:23" x14ac:dyDescent="0.3">
      <c r="W606" s="10"/>
    </row>
    <row r="607" spans="23:23" x14ac:dyDescent="0.3">
      <c r="W607" s="10"/>
    </row>
    <row r="608" spans="23:23" x14ac:dyDescent="0.3">
      <c r="W608" s="10"/>
    </row>
    <row r="609" spans="23:23" x14ac:dyDescent="0.3">
      <c r="W609" s="10"/>
    </row>
    <row r="610" spans="23:23" x14ac:dyDescent="0.3">
      <c r="W610" s="10"/>
    </row>
    <row r="611" spans="23:23" x14ac:dyDescent="0.3">
      <c r="W611" s="10"/>
    </row>
    <row r="612" spans="23:23" x14ac:dyDescent="0.3">
      <c r="W612" s="10"/>
    </row>
    <row r="613" spans="23:23" x14ac:dyDescent="0.3">
      <c r="W613" s="10"/>
    </row>
    <row r="614" spans="23:23" x14ac:dyDescent="0.3">
      <c r="W614" s="10"/>
    </row>
    <row r="615" spans="23:23" x14ac:dyDescent="0.3">
      <c r="W615" s="10"/>
    </row>
    <row r="616" spans="23:23" x14ac:dyDescent="0.3">
      <c r="W616" s="10"/>
    </row>
    <row r="617" spans="23:23" x14ac:dyDescent="0.3">
      <c r="W617" s="10"/>
    </row>
    <row r="618" spans="23:23" x14ac:dyDescent="0.3">
      <c r="W618" s="10"/>
    </row>
    <row r="619" spans="23:23" x14ac:dyDescent="0.3">
      <c r="W619" s="10"/>
    </row>
    <row r="620" spans="23:23" x14ac:dyDescent="0.3">
      <c r="W620" s="10"/>
    </row>
    <row r="621" spans="23:23" x14ac:dyDescent="0.3">
      <c r="W621" s="10"/>
    </row>
    <row r="622" spans="23:23" x14ac:dyDescent="0.3">
      <c r="W622" s="10"/>
    </row>
    <row r="623" spans="23:23" x14ac:dyDescent="0.3">
      <c r="W623" s="10"/>
    </row>
    <row r="624" spans="23:23" x14ac:dyDescent="0.3">
      <c r="W624" s="10"/>
    </row>
    <row r="625" spans="23:23" x14ac:dyDescent="0.3">
      <c r="W625" s="10"/>
    </row>
    <row r="626" spans="23:23" x14ac:dyDescent="0.3">
      <c r="W626" s="10"/>
    </row>
    <row r="627" spans="23:23" x14ac:dyDescent="0.3">
      <c r="W627" s="10"/>
    </row>
    <row r="628" spans="23:23" x14ac:dyDescent="0.3">
      <c r="W628" s="10"/>
    </row>
    <row r="629" spans="23:23" x14ac:dyDescent="0.3">
      <c r="W629" s="10"/>
    </row>
    <row r="630" spans="23:23" x14ac:dyDescent="0.3">
      <c r="W630" s="10"/>
    </row>
    <row r="631" spans="23:23" x14ac:dyDescent="0.3">
      <c r="W631" s="10"/>
    </row>
    <row r="632" spans="23:23" x14ac:dyDescent="0.3">
      <c r="W632" s="10"/>
    </row>
    <row r="633" spans="23:23" x14ac:dyDescent="0.3">
      <c r="W633" s="10"/>
    </row>
    <row r="634" spans="23:23" x14ac:dyDescent="0.3">
      <c r="W634" s="10"/>
    </row>
    <row r="635" spans="23:23" x14ac:dyDescent="0.3">
      <c r="W635" s="10"/>
    </row>
    <row r="636" spans="23:23" x14ac:dyDescent="0.3">
      <c r="W636" s="10"/>
    </row>
    <row r="637" spans="23:23" x14ac:dyDescent="0.3">
      <c r="W637" s="10"/>
    </row>
    <row r="638" spans="23:23" x14ac:dyDescent="0.3">
      <c r="W638" s="10"/>
    </row>
    <row r="639" spans="23:23" x14ac:dyDescent="0.3">
      <c r="W639" s="10"/>
    </row>
    <row r="640" spans="23:23" x14ac:dyDescent="0.3">
      <c r="W640" s="10"/>
    </row>
    <row r="641" spans="23:23" x14ac:dyDescent="0.3">
      <c r="W641" s="10"/>
    </row>
    <row r="642" spans="23:23" x14ac:dyDescent="0.3">
      <c r="W642" s="10"/>
    </row>
    <row r="643" spans="23:23" x14ac:dyDescent="0.3">
      <c r="W643" s="10"/>
    </row>
    <row r="644" spans="23:23" x14ac:dyDescent="0.3">
      <c r="W644" s="10"/>
    </row>
    <row r="645" spans="23:23" x14ac:dyDescent="0.3">
      <c r="W645" s="10"/>
    </row>
    <row r="646" spans="23:23" x14ac:dyDescent="0.3">
      <c r="W646" s="10"/>
    </row>
    <row r="647" spans="23:23" x14ac:dyDescent="0.3">
      <c r="W647" s="10"/>
    </row>
    <row r="648" spans="23:23" x14ac:dyDescent="0.3">
      <c r="W648" s="10"/>
    </row>
    <row r="649" spans="23:23" x14ac:dyDescent="0.3">
      <c r="W649" s="10"/>
    </row>
    <row r="650" spans="23:23" x14ac:dyDescent="0.3">
      <c r="W650" s="10"/>
    </row>
    <row r="651" spans="23:23" x14ac:dyDescent="0.3">
      <c r="W651" s="10"/>
    </row>
    <row r="652" spans="23:23" x14ac:dyDescent="0.3">
      <c r="W652" s="10"/>
    </row>
    <row r="653" spans="23:23" x14ac:dyDescent="0.3">
      <c r="W653" s="10"/>
    </row>
    <row r="654" spans="23:23" x14ac:dyDescent="0.3">
      <c r="W654" s="10"/>
    </row>
    <row r="655" spans="23:23" x14ac:dyDescent="0.3">
      <c r="W655" s="10"/>
    </row>
    <row r="656" spans="23:23" x14ac:dyDescent="0.3">
      <c r="W656" s="10"/>
    </row>
    <row r="657" spans="23:23" x14ac:dyDescent="0.3">
      <c r="W657" s="10"/>
    </row>
    <row r="658" spans="23:23" x14ac:dyDescent="0.3">
      <c r="W658" s="10"/>
    </row>
    <row r="659" spans="23:23" x14ac:dyDescent="0.3">
      <c r="W659" s="10"/>
    </row>
    <row r="660" spans="23:23" x14ac:dyDescent="0.3">
      <c r="W660" s="10"/>
    </row>
    <row r="661" spans="23:23" x14ac:dyDescent="0.3">
      <c r="W661" s="10"/>
    </row>
    <row r="662" spans="23:23" x14ac:dyDescent="0.3">
      <c r="W662" s="10"/>
    </row>
    <row r="663" spans="23:23" x14ac:dyDescent="0.3">
      <c r="W663" s="10"/>
    </row>
    <row r="664" spans="23:23" x14ac:dyDescent="0.3">
      <c r="W664" s="10"/>
    </row>
    <row r="665" spans="23:23" x14ac:dyDescent="0.3">
      <c r="W665" s="10"/>
    </row>
    <row r="666" spans="23:23" x14ac:dyDescent="0.3">
      <c r="W666" s="10"/>
    </row>
    <row r="667" spans="23:23" x14ac:dyDescent="0.3">
      <c r="W667" s="10"/>
    </row>
    <row r="668" spans="23:23" x14ac:dyDescent="0.3">
      <c r="W668" s="10"/>
    </row>
    <row r="669" spans="23:23" x14ac:dyDescent="0.3">
      <c r="W669" s="10"/>
    </row>
    <row r="670" spans="23:23" x14ac:dyDescent="0.3">
      <c r="W670" s="10"/>
    </row>
    <row r="671" spans="23:23" x14ac:dyDescent="0.3">
      <c r="W671" s="10"/>
    </row>
    <row r="672" spans="23:23" x14ac:dyDescent="0.3">
      <c r="W672" s="10"/>
    </row>
    <row r="673" spans="23:23" x14ac:dyDescent="0.3">
      <c r="W673" s="10"/>
    </row>
    <row r="674" spans="23:23" x14ac:dyDescent="0.3">
      <c r="W674" s="10"/>
    </row>
    <row r="675" spans="23:23" x14ac:dyDescent="0.3">
      <c r="W675" s="10"/>
    </row>
    <row r="676" spans="23:23" x14ac:dyDescent="0.3">
      <c r="W676" s="10"/>
    </row>
    <row r="677" spans="23:23" x14ac:dyDescent="0.3">
      <c r="W677" s="10"/>
    </row>
    <row r="678" spans="23:23" x14ac:dyDescent="0.3">
      <c r="W678" s="10"/>
    </row>
    <row r="679" spans="23:23" x14ac:dyDescent="0.3">
      <c r="W679" s="10"/>
    </row>
    <row r="680" spans="23:23" x14ac:dyDescent="0.3">
      <c r="W680" s="10"/>
    </row>
    <row r="681" spans="23:23" x14ac:dyDescent="0.3">
      <c r="W681" s="10"/>
    </row>
    <row r="682" spans="23:23" x14ac:dyDescent="0.3">
      <c r="W682" s="10"/>
    </row>
    <row r="683" spans="23:23" x14ac:dyDescent="0.3">
      <c r="W683" s="10"/>
    </row>
    <row r="684" spans="23:23" x14ac:dyDescent="0.3">
      <c r="W684" s="10"/>
    </row>
    <row r="685" spans="23:23" x14ac:dyDescent="0.3">
      <c r="W685" s="10"/>
    </row>
    <row r="686" spans="23:23" x14ac:dyDescent="0.3">
      <c r="W686" s="10"/>
    </row>
    <row r="687" spans="23:23" x14ac:dyDescent="0.3">
      <c r="W687" s="10"/>
    </row>
    <row r="688" spans="23:23" x14ac:dyDescent="0.3">
      <c r="W688" s="10"/>
    </row>
    <row r="689" spans="23:23" x14ac:dyDescent="0.3">
      <c r="W689" s="10"/>
    </row>
    <row r="690" spans="23:23" x14ac:dyDescent="0.3">
      <c r="W690" s="10"/>
    </row>
    <row r="691" spans="23:23" x14ac:dyDescent="0.3">
      <c r="W691" s="10"/>
    </row>
    <row r="692" spans="23:23" x14ac:dyDescent="0.3">
      <c r="W692" s="10"/>
    </row>
    <row r="693" spans="23:23" x14ac:dyDescent="0.3">
      <c r="W693" s="10"/>
    </row>
    <row r="694" spans="23:23" x14ac:dyDescent="0.3">
      <c r="W694" s="10"/>
    </row>
    <row r="695" spans="23:23" x14ac:dyDescent="0.3">
      <c r="W695" s="10"/>
    </row>
    <row r="696" spans="23:23" x14ac:dyDescent="0.3">
      <c r="W696" s="10"/>
    </row>
    <row r="697" spans="23:23" x14ac:dyDescent="0.3">
      <c r="W697" s="10"/>
    </row>
    <row r="698" spans="23:23" x14ac:dyDescent="0.3">
      <c r="W698" s="10"/>
    </row>
    <row r="699" spans="23:23" x14ac:dyDescent="0.3">
      <c r="W699" s="10"/>
    </row>
    <row r="700" spans="23:23" x14ac:dyDescent="0.3">
      <c r="W700" s="10"/>
    </row>
    <row r="701" spans="23:23" x14ac:dyDescent="0.3">
      <c r="W701" s="10"/>
    </row>
    <row r="702" spans="23:23" x14ac:dyDescent="0.3">
      <c r="W702" s="10"/>
    </row>
    <row r="703" spans="23:23" x14ac:dyDescent="0.3">
      <c r="W703" s="10"/>
    </row>
    <row r="704" spans="23:23" x14ac:dyDescent="0.3">
      <c r="W704" s="10"/>
    </row>
    <row r="705" spans="23:23" x14ac:dyDescent="0.3">
      <c r="W705" s="10"/>
    </row>
    <row r="706" spans="23:23" x14ac:dyDescent="0.3">
      <c r="W706" s="10"/>
    </row>
    <row r="707" spans="23:23" x14ac:dyDescent="0.3">
      <c r="W707" s="10"/>
    </row>
    <row r="708" spans="23:23" x14ac:dyDescent="0.3">
      <c r="W708" s="10"/>
    </row>
    <row r="709" spans="23:23" x14ac:dyDescent="0.3">
      <c r="W709" s="10"/>
    </row>
    <row r="710" spans="23:23" x14ac:dyDescent="0.3">
      <c r="W710" s="10"/>
    </row>
    <row r="711" spans="23:23" x14ac:dyDescent="0.3">
      <c r="W711" s="10"/>
    </row>
    <row r="712" spans="23:23" x14ac:dyDescent="0.3">
      <c r="W712" s="10"/>
    </row>
    <row r="713" spans="23:23" x14ac:dyDescent="0.3">
      <c r="W713" s="10"/>
    </row>
    <row r="714" spans="23:23" x14ac:dyDescent="0.3">
      <c r="W714" s="10"/>
    </row>
    <row r="715" spans="23:23" x14ac:dyDescent="0.3">
      <c r="W715" s="10"/>
    </row>
    <row r="716" spans="23:23" x14ac:dyDescent="0.3">
      <c r="W716" s="10"/>
    </row>
    <row r="717" spans="23:23" x14ac:dyDescent="0.3">
      <c r="W717" s="10"/>
    </row>
    <row r="718" spans="23:23" x14ac:dyDescent="0.3">
      <c r="W718" s="10"/>
    </row>
    <row r="719" spans="23:23" x14ac:dyDescent="0.3">
      <c r="W719" s="10"/>
    </row>
    <row r="720" spans="23:23" x14ac:dyDescent="0.3">
      <c r="W720" s="10"/>
    </row>
    <row r="721" spans="23:23" x14ac:dyDescent="0.3">
      <c r="W721" s="10"/>
    </row>
    <row r="722" spans="23:23" x14ac:dyDescent="0.3">
      <c r="W722" s="10"/>
    </row>
    <row r="723" spans="23:23" x14ac:dyDescent="0.3">
      <c r="W723" s="10"/>
    </row>
    <row r="724" spans="23:23" x14ac:dyDescent="0.3">
      <c r="W724" s="10"/>
    </row>
    <row r="725" spans="23:23" x14ac:dyDescent="0.3">
      <c r="W725" s="10"/>
    </row>
    <row r="726" spans="23:23" x14ac:dyDescent="0.3">
      <c r="W726" s="10"/>
    </row>
    <row r="727" spans="23:23" x14ac:dyDescent="0.3">
      <c r="W727" s="10"/>
    </row>
    <row r="728" spans="23:23" x14ac:dyDescent="0.3">
      <c r="W728" s="10"/>
    </row>
    <row r="729" spans="23:23" x14ac:dyDescent="0.3">
      <c r="W729" s="10"/>
    </row>
    <row r="730" spans="23:23" x14ac:dyDescent="0.3">
      <c r="W730" s="10"/>
    </row>
    <row r="731" spans="23:23" x14ac:dyDescent="0.3">
      <c r="W731" s="10"/>
    </row>
    <row r="732" spans="23:23" x14ac:dyDescent="0.3">
      <c r="W732" s="10"/>
    </row>
    <row r="733" spans="23:23" x14ac:dyDescent="0.3">
      <c r="W733" s="10"/>
    </row>
    <row r="734" spans="23:23" x14ac:dyDescent="0.3">
      <c r="W734" s="10"/>
    </row>
    <row r="735" spans="23:23" x14ac:dyDescent="0.3">
      <c r="W735" s="10"/>
    </row>
    <row r="736" spans="23:23" x14ac:dyDescent="0.3">
      <c r="W736" s="10"/>
    </row>
    <row r="737" spans="23:23" x14ac:dyDescent="0.3">
      <c r="W737" s="10"/>
    </row>
    <row r="738" spans="23:23" x14ac:dyDescent="0.3">
      <c r="W738" s="10"/>
    </row>
    <row r="739" spans="23:23" x14ac:dyDescent="0.3">
      <c r="W739" s="10"/>
    </row>
    <row r="740" spans="23:23" x14ac:dyDescent="0.3">
      <c r="W740" s="10"/>
    </row>
    <row r="741" spans="23:23" x14ac:dyDescent="0.3">
      <c r="W741" s="10"/>
    </row>
    <row r="742" spans="23:23" x14ac:dyDescent="0.3">
      <c r="W742" s="10"/>
    </row>
    <row r="743" spans="23:23" x14ac:dyDescent="0.3">
      <c r="W743" s="10"/>
    </row>
    <row r="744" spans="23:23" x14ac:dyDescent="0.3">
      <c r="W744" s="10"/>
    </row>
    <row r="745" spans="23:23" x14ac:dyDescent="0.3">
      <c r="W745" s="10"/>
    </row>
    <row r="746" spans="23:23" x14ac:dyDescent="0.3">
      <c r="W746" s="10"/>
    </row>
    <row r="747" spans="23:23" x14ac:dyDescent="0.3">
      <c r="W747" s="10"/>
    </row>
    <row r="748" spans="23:23" x14ac:dyDescent="0.3">
      <c r="W748" s="10"/>
    </row>
    <row r="749" spans="23:23" x14ac:dyDescent="0.3">
      <c r="W749" s="10"/>
    </row>
    <row r="750" spans="23:23" x14ac:dyDescent="0.3">
      <c r="W750" s="10"/>
    </row>
    <row r="751" spans="23:23" x14ac:dyDescent="0.3">
      <c r="W751" s="10"/>
    </row>
    <row r="752" spans="23:23" x14ac:dyDescent="0.3">
      <c r="W752" s="10"/>
    </row>
    <row r="753" spans="23:23" x14ac:dyDescent="0.3">
      <c r="W753" s="10"/>
    </row>
    <row r="754" spans="23:23" x14ac:dyDescent="0.3">
      <c r="W754" s="10"/>
    </row>
    <row r="755" spans="23:23" x14ac:dyDescent="0.3">
      <c r="W755" s="10"/>
    </row>
    <row r="756" spans="23:23" x14ac:dyDescent="0.3">
      <c r="W756" s="10"/>
    </row>
    <row r="757" spans="23:23" x14ac:dyDescent="0.3">
      <c r="W757" s="10"/>
    </row>
    <row r="758" spans="23:23" x14ac:dyDescent="0.3">
      <c r="W758" s="10"/>
    </row>
    <row r="759" spans="23:23" x14ac:dyDescent="0.3">
      <c r="W759" s="10"/>
    </row>
    <row r="760" spans="23:23" x14ac:dyDescent="0.3">
      <c r="W760" s="10"/>
    </row>
    <row r="761" spans="23:23" x14ac:dyDescent="0.3">
      <c r="W761" s="10"/>
    </row>
    <row r="762" spans="23:23" x14ac:dyDescent="0.3">
      <c r="W762" s="10"/>
    </row>
    <row r="763" spans="23:23" x14ac:dyDescent="0.3">
      <c r="W763" s="10"/>
    </row>
    <row r="764" spans="23:23" x14ac:dyDescent="0.3">
      <c r="W764" s="10"/>
    </row>
    <row r="765" spans="23:23" x14ac:dyDescent="0.3">
      <c r="W765" s="10"/>
    </row>
    <row r="766" spans="23:23" x14ac:dyDescent="0.3">
      <c r="W766" s="10"/>
    </row>
    <row r="767" spans="23:23" x14ac:dyDescent="0.3">
      <c r="W767" s="10"/>
    </row>
    <row r="768" spans="23:23" x14ac:dyDescent="0.3">
      <c r="W768" s="10"/>
    </row>
    <row r="769" spans="23:23" x14ac:dyDescent="0.3">
      <c r="W769" s="10"/>
    </row>
    <row r="770" spans="23:23" x14ac:dyDescent="0.3">
      <c r="W770" s="10"/>
    </row>
    <row r="771" spans="23:23" x14ac:dyDescent="0.3">
      <c r="W771" s="10"/>
    </row>
    <row r="772" spans="23:23" x14ac:dyDescent="0.3">
      <c r="W772" s="10"/>
    </row>
    <row r="773" spans="23:23" x14ac:dyDescent="0.3">
      <c r="W773" s="10"/>
    </row>
    <row r="774" spans="23:23" x14ac:dyDescent="0.3">
      <c r="W774" s="10"/>
    </row>
    <row r="775" spans="23:23" x14ac:dyDescent="0.3">
      <c r="W775" s="10"/>
    </row>
    <row r="776" spans="23:23" x14ac:dyDescent="0.3">
      <c r="W776" s="10"/>
    </row>
    <row r="777" spans="23:23" x14ac:dyDescent="0.3">
      <c r="W777" s="10"/>
    </row>
    <row r="778" spans="23:23" x14ac:dyDescent="0.3">
      <c r="W778" s="10"/>
    </row>
    <row r="779" spans="23:23" x14ac:dyDescent="0.3">
      <c r="W779" s="10"/>
    </row>
    <row r="780" spans="23:23" x14ac:dyDescent="0.3">
      <c r="W780" s="10"/>
    </row>
    <row r="781" spans="23:23" x14ac:dyDescent="0.3">
      <c r="W781" s="10"/>
    </row>
    <row r="782" spans="23:23" x14ac:dyDescent="0.3">
      <c r="W782" s="10"/>
    </row>
    <row r="783" spans="23:23" x14ac:dyDescent="0.3">
      <c r="W783" s="10"/>
    </row>
    <row r="784" spans="23:23" x14ac:dyDescent="0.3">
      <c r="W784" s="10"/>
    </row>
    <row r="785" spans="23:23" x14ac:dyDescent="0.3">
      <c r="W785" s="10"/>
    </row>
    <row r="786" spans="23:23" x14ac:dyDescent="0.3">
      <c r="W786" s="10"/>
    </row>
    <row r="787" spans="23:23" x14ac:dyDescent="0.3">
      <c r="W787" s="10"/>
    </row>
    <row r="788" spans="23:23" x14ac:dyDescent="0.3">
      <c r="W788" s="10"/>
    </row>
    <row r="789" spans="23:23" x14ac:dyDescent="0.3">
      <c r="W789" s="10"/>
    </row>
    <row r="790" spans="23:23" x14ac:dyDescent="0.3">
      <c r="W790" s="10"/>
    </row>
    <row r="791" spans="23:23" x14ac:dyDescent="0.3">
      <c r="W791" s="10"/>
    </row>
    <row r="792" spans="23:23" x14ac:dyDescent="0.3">
      <c r="W792" s="10"/>
    </row>
    <row r="793" spans="23:23" x14ac:dyDescent="0.3">
      <c r="W793" s="10"/>
    </row>
    <row r="794" spans="23:23" x14ac:dyDescent="0.3">
      <c r="W794" s="10"/>
    </row>
    <row r="795" spans="23:23" x14ac:dyDescent="0.3">
      <c r="W795" s="10"/>
    </row>
    <row r="796" spans="23:23" x14ac:dyDescent="0.3">
      <c r="W796" s="10"/>
    </row>
    <row r="797" spans="23:23" x14ac:dyDescent="0.3">
      <c r="W797" s="10"/>
    </row>
    <row r="798" spans="23:23" x14ac:dyDescent="0.3">
      <c r="W798" s="10"/>
    </row>
    <row r="799" spans="23:23" x14ac:dyDescent="0.3">
      <c r="W799" s="10"/>
    </row>
    <row r="800" spans="23:23" x14ac:dyDescent="0.3">
      <c r="W800" s="10"/>
    </row>
    <row r="801" spans="23:23" x14ac:dyDescent="0.3">
      <c r="W801" s="10"/>
    </row>
    <row r="802" spans="23:23" x14ac:dyDescent="0.3">
      <c r="W802" s="10"/>
    </row>
    <row r="803" spans="23:23" x14ac:dyDescent="0.3">
      <c r="W803" s="10"/>
    </row>
    <row r="804" spans="23:23" x14ac:dyDescent="0.3">
      <c r="W804" s="10"/>
    </row>
    <row r="805" spans="23:23" x14ac:dyDescent="0.3">
      <c r="W805" s="10"/>
    </row>
    <row r="806" spans="23:23" x14ac:dyDescent="0.3">
      <c r="W806" s="10"/>
    </row>
    <row r="807" spans="23:23" x14ac:dyDescent="0.3">
      <c r="W807" s="10"/>
    </row>
    <row r="808" spans="23:23" x14ac:dyDescent="0.3">
      <c r="W808" s="10"/>
    </row>
    <row r="809" spans="23:23" x14ac:dyDescent="0.3">
      <c r="W809" s="10"/>
    </row>
    <row r="810" spans="23:23" x14ac:dyDescent="0.3">
      <c r="W810" s="10"/>
    </row>
    <row r="811" spans="23:23" x14ac:dyDescent="0.3">
      <c r="W811" s="10"/>
    </row>
    <row r="812" spans="23:23" x14ac:dyDescent="0.3">
      <c r="W812" s="10"/>
    </row>
    <row r="813" spans="23:23" x14ac:dyDescent="0.3">
      <c r="W813" s="10"/>
    </row>
    <row r="814" spans="23:23" x14ac:dyDescent="0.3">
      <c r="W814" s="10"/>
    </row>
    <row r="815" spans="23:23" x14ac:dyDescent="0.3">
      <c r="W815" s="10"/>
    </row>
    <row r="816" spans="23:23" x14ac:dyDescent="0.3">
      <c r="W816" s="10"/>
    </row>
    <row r="817" spans="23:23" x14ac:dyDescent="0.3">
      <c r="W817" s="10"/>
    </row>
    <row r="818" spans="23:23" x14ac:dyDescent="0.3">
      <c r="W818" s="10"/>
    </row>
    <row r="819" spans="23:23" x14ac:dyDescent="0.3">
      <c r="W819" s="10"/>
    </row>
    <row r="820" spans="23:23" x14ac:dyDescent="0.3">
      <c r="W820" s="10"/>
    </row>
    <row r="821" spans="23:23" x14ac:dyDescent="0.3">
      <c r="W821" s="10"/>
    </row>
    <row r="822" spans="23:23" x14ac:dyDescent="0.3">
      <c r="W822" s="10"/>
    </row>
    <row r="823" spans="23:23" x14ac:dyDescent="0.3">
      <c r="W823" s="10"/>
    </row>
    <row r="824" spans="23:23" x14ac:dyDescent="0.3">
      <c r="W824" s="10"/>
    </row>
    <row r="825" spans="23:23" x14ac:dyDescent="0.3">
      <c r="W825" s="10"/>
    </row>
    <row r="826" spans="23:23" x14ac:dyDescent="0.3">
      <c r="W826" s="10"/>
    </row>
    <row r="827" spans="23:23" x14ac:dyDescent="0.3">
      <c r="W827" s="10"/>
    </row>
    <row r="828" spans="23:23" x14ac:dyDescent="0.3">
      <c r="W828" s="10"/>
    </row>
    <row r="829" spans="23:23" x14ac:dyDescent="0.3">
      <c r="W829" s="10"/>
    </row>
    <row r="830" spans="23:23" x14ac:dyDescent="0.3">
      <c r="W830" s="10"/>
    </row>
    <row r="831" spans="23:23" x14ac:dyDescent="0.3">
      <c r="W831" s="10"/>
    </row>
    <row r="832" spans="23:23" x14ac:dyDescent="0.3">
      <c r="W832" s="10"/>
    </row>
    <row r="833" spans="23:23" x14ac:dyDescent="0.3">
      <c r="W833" s="10"/>
    </row>
    <row r="834" spans="23:23" x14ac:dyDescent="0.3">
      <c r="W834" s="10"/>
    </row>
    <row r="835" spans="23:23" x14ac:dyDescent="0.3">
      <c r="W835" s="10"/>
    </row>
    <row r="836" spans="23:23" x14ac:dyDescent="0.3">
      <c r="W836" s="10"/>
    </row>
    <row r="837" spans="23:23" x14ac:dyDescent="0.3">
      <c r="W837" s="10"/>
    </row>
    <row r="838" spans="23:23" x14ac:dyDescent="0.3">
      <c r="W838" s="10"/>
    </row>
    <row r="839" spans="23:23" x14ac:dyDescent="0.3">
      <c r="W839" s="10"/>
    </row>
    <row r="840" spans="23:23" x14ac:dyDescent="0.3">
      <c r="W840" s="10"/>
    </row>
    <row r="841" spans="23:23" x14ac:dyDescent="0.3">
      <c r="W841" s="10"/>
    </row>
    <row r="842" spans="23:23" x14ac:dyDescent="0.3">
      <c r="W842" s="10"/>
    </row>
    <row r="843" spans="23:23" x14ac:dyDescent="0.3">
      <c r="W843" s="10"/>
    </row>
    <row r="844" spans="23:23" x14ac:dyDescent="0.3">
      <c r="W844" s="10"/>
    </row>
    <row r="845" spans="23:23" x14ac:dyDescent="0.3">
      <c r="W845" s="10"/>
    </row>
    <row r="846" spans="23:23" x14ac:dyDescent="0.3">
      <c r="W846" s="10"/>
    </row>
    <row r="847" spans="23:23" x14ac:dyDescent="0.3">
      <c r="W847" s="10"/>
    </row>
    <row r="848" spans="23:23" x14ac:dyDescent="0.3">
      <c r="W848" s="10"/>
    </row>
    <row r="849" spans="23:23" x14ac:dyDescent="0.3">
      <c r="W849" s="10"/>
    </row>
    <row r="850" spans="23:23" x14ac:dyDescent="0.3">
      <c r="W850" s="10"/>
    </row>
    <row r="851" spans="23:23" x14ac:dyDescent="0.3">
      <c r="W851" s="10"/>
    </row>
    <row r="852" spans="23:23" x14ac:dyDescent="0.3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6"/>
  <sheetViews>
    <sheetView tabSelected="1" zoomScaleNormal="100" workbookViewId="0">
      <pane xSplit="2" ySplit="3" topLeftCell="C413" activePane="bottomRight" state="frozen"/>
      <selection pane="topRight" activeCell="C1" sqref="C1"/>
      <selection pane="bottomLeft" activeCell="A4" sqref="A4"/>
      <selection pane="bottomRight" activeCell="R428" sqref="R428"/>
    </sheetView>
  </sheetViews>
  <sheetFormatPr defaultRowHeight="14.4" x14ac:dyDescent="0.3"/>
  <cols>
    <col min="1" max="1" width="10.33203125" style="44" bestFit="1" customWidth="1"/>
    <col min="2" max="2" width="15.77734375" style="44" bestFit="1" customWidth="1"/>
    <col min="3" max="3" width="7.44140625" style="44" bestFit="1" customWidth="1"/>
    <col min="4" max="4" width="1.33203125" style="44" customWidth="1"/>
    <col min="5" max="6" width="3" bestFit="1" customWidth="1"/>
    <col min="7" max="7" width="2.33203125" style="81" customWidth="1"/>
    <col min="8" max="8" width="3" bestFit="1" customWidth="1"/>
    <col min="9" max="9" width="3.88671875" bestFit="1" customWidth="1"/>
    <col min="10" max="10" width="3.88671875" style="81" bestFit="1" customWidth="1"/>
    <col min="11" max="11" width="3.21875" customWidth="1"/>
    <col min="12" max="12" width="3" bestFit="1" customWidth="1"/>
    <col min="13" max="13" width="2.21875" style="81" customWidth="1"/>
    <col min="14" max="15" width="3" bestFit="1" customWidth="1"/>
    <col min="16" max="16" width="1.21875" customWidth="1"/>
    <col min="17" max="19" width="4.5546875" bestFit="1" customWidth="1"/>
    <col min="20" max="21" width="8.21875" bestFit="1" customWidth="1"/>
    <col min="22" max="22" width="5.88671875" bestFit="1" customWidth="1"/>
    <col min="23" max="23" width="8.21875" bestFit="1" customWidth="1"/>
    <col min="24" max="24" width="10.6640625" bestFit="1" customWidth="1"/>
    <col min="25" max="25" width="10.5546875" customWidth="1"/>
    <col min="26" max="27" width="10.44140625" bestFit="1" customWidth="1"/>
  </cols>
  <sheetData>
    <row r="1" spans="1:33" x14ac:dyDescent="0.3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3">
      <c r="A2" s="87" t="s">
        <v>215</v>
      </c>
      <c r="B2" s="88" t="s">
        <v>249</v>
      </c>
      <c r="C2" s="89"/>
      <c r="D2" s="89"/>
      <c r="E2" s="111" t="s">
        <v>251</v>
      </c>
      <c r="F2" s="111"/>
      <c r="G2" s="111"/>
      <c r="H2" s="111"/>
      <c r="I2" s="111"/>
      <c r="J2" s="90"/>
      <c r="K2" s="111" t="s">
        <v>252</v>
      </c>
      <c r="L2" s="111"/>
      <c r="M2" s="111"/>
      <c r="N2" s="111"/>
      <c r="O2" s="111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8" customHeight="1" x14ac:dyDescent="0.3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3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3">
      <c r="B5"/>
    </row>
    <row r="6" spans="1:33" x14ac:dyDescent="0.3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3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B7" s="7" t="s">
        <v>14</v>
      </c>
    </row>
    <row r="8" spans="1:33" x14ac:dyDescent="0.3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B8" s="9" t="s">
        <v>15</v>
      </c>
    </row>
    <row r="9" spans="1:33" x14ac:dyDescent="0.3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B9" s="8" t="s">
        <v>254</v>
      </c>
    </row>
    <row r="10" spans="1:33" x14ac:dyDescent="0.3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3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3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3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3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3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3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3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3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3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3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3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3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3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3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3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3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3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3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3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3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3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3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3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3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3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3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3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3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3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3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3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3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3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3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B44" s="9" t="s">
        <v>51</v>
      </c>
    </row>
    <row r="45" spans="1:37" x14ac:dyDescent="0.3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3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3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3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3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3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3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3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3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3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3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3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3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3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3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3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3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3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3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3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7" x14ac:dyDescent="0.3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7" x14ac:dyDescent="0.3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7" x14ac:dyDescent="0.3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7" x14ac:dyDescent="0.3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7" x14ac:dyDescent="0.3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7" x14ac:dyDescent="0.3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7" x14ac:dyDescent="0.3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7" x14ac:dyDescent="0.3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7" x14ac:dyDescent="0.3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7" x14ac:dyDescent="0.3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7" x14ac:dyDescent="0.3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7" x14ac:dyDescent="0.3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7" x14ac:dyDescent="0.3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7" x14ac:dyDescent="0.3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7" x14ac:dyDescent="0.3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7" x14ac:dyDescent="0.3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Z80" s="7" t="s">
        <v>255</v>
      </c>
    </row>
    <row r="81" spans="1:27" x14ac:dyDescent="0.3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3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3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3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3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3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3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3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3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3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3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3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3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3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3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3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3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3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3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3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3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3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3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3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3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3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3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3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3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3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3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3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3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3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3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3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3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3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3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3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3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3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3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3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3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3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3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3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3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3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3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3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3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3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3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3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3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3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3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3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3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3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3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3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8" x14ac:dyDescent="0.3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8" x14ac:dyDescent="0.3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8" x14ac:dyDescent="0.3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8" x14ac:dyDescent="0.3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8" x14ac:dyDescent="0.3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8" x14ac:dyDescent="0.3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8" x14ac:dyDescent="0.3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8" x14ac:dyDescent="0.3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8" x14ac:dyDescent="0.3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8" x14ac:dyDescent="0.3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8" x14ac:dyDescent="0.3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8" x14ac:dyDescent="0.3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8" x14ac:dyDescent="0.3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8" x14ac:dyDescent="0.3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B158" s="7" t="s">
        <v>62</v>
      </c>
    </row>
    <row r="159" spans="1:28" x14ac:dyDescent="0.3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8" x14ac:dyDescent="0.3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B160" s="7" t="s">
        <v>62</v>
      </c>
    </row>
    <row r="161" spans="1:28" x14ac:dyDescent="0.3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8" x14ac:dyDescent="0.3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B162" s="9" t="s">
        <v>214</v>
      </c>
    </row>
    <row r="163" spans="1:28" x14ac:dyDescent="0.3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8" x14ac:dyDescent="0.3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8" x14ac:dyDescent="0.3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8" x14ac:dyDescent="0.3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8" x14ac:dyDescent="0.3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8" x14ac:dyDescent="0.3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8" x14ac:dyDescent="0.3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8" x14ac:dyDescent="0.3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8" x14ac:dyDescent="0.3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8" x14ac:dyDescent="0.3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8" x14ac:dyDescent="0.3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8" x14ac:dyDescent="0.3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8" x14ac:dyDescent="0.3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8" x14ac:dyDescent="0.3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3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3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3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3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3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3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3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3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3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3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3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3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3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3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3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3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3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3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3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3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3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3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3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3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</row>
    <row r="201" spans="1:35" x14ac:dyDescent="0.3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3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3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3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0">
        <f>Z198+Y204</f>
        <v>-4.0166666666666799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3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3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3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3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3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3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3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-5.4666666666666828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3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3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3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3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3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3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3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-7.4333333333333513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3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3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3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3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3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3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3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-8.3500000000000227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3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3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3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3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3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3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3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0.24999999999997868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3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3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3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3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3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3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3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-6.8833333333333542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3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3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3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3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3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3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3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-12.333333333333357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3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3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3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3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3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3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3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-14.183333333333358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3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3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3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3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3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3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3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-17.433333333333358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3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3">
      <c r="A262" s="52">
        <v>43282</v>
      </c>
      <c r="B262" s="6" t="s">
        <v>233</v>
      </c>
      <c r="C262" s="1"/>
      <c r="D262" s="1"/>
      <c r="E262" s="110" t="s">
        <v>251</v>
      </c>
      <c r="F262" s="110"/>
      <c r="G262" s="110"/>
      <c r="H262" s="110"/>
      <c r="I262" s="110"/>
      <c r="J262" s="42"/>
      <c r="K262" s="110" t="s">
        <v>252</v>
      </c>
      <c r="L262" s="110"/>
      <c r="M262" s="110"/>
      <c r="N262" s="110"/>
      <c r="O262" s="110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3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3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3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3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3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-11.133333333333354</v>
      </c>
      <c r="AA267" s="10">
        <f>AA260+Y267</f>
        <v>-14.683333333333351</v>
      </c>
      <c r="AC267" s="8" t="s">
        <v>236</v>
      </c>
      <c r="AD267" s="6"/>
    </row>
    <row r="268" spans="1:35" x14ac:dyDescent="0.3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3">
      <c r="A269" s="52">
        <v>43289</v>
      </c>
      <c r="B269" s="6" t="s">
        <v>234</v>
      </c>
      <c r="C269" s="1"/>
      <c r="D269" s="1"/>
      <c r="E269" s="110" t="s">
        <v>251</v>
      </c>
      <c r="F269" s="110"/>
      <c r="G269" s="110"/>
      <c r="H269" s="110"/>
      <c r="I269" s="110"/>
      <c r="J269" s="42"/>
      <c r="K269" s="110" t="s">
        <v>252</v>
      </c>
      <c r="L269" s="110"/>
      <c r="M269" s="110"/>
      <c r="N269" s="110"/>
      <c r="O269" s="110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3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3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3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3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3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-1.3666666666666885</v>
      </c>
      <c r="AA274" s="10">
        <f>AA267+Y274</f>
        <v>-4.9166666666666856</v>
      </c>
      <c r="AC274" s="9" t="s">
        <v>238</v>
      </c>
    </row>
    <row r="275" spans="1:35" x14ac:dyDescent="0.3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3">
      <c r="A276" s="52">
        <v>43296</v>
      </c>
      <c r="B276" s="6" t="s">
        <v>239</v>
      </c>
      <c r="C276" s="1"/>
      <c r="D276" s="1"/>
      <c r="E276" s="110" t="s">
        <v>251</v>
      </c>
      <c r="F276" s="110"/>
      <c r="G276" s="110"/>
      <c r="H276" s="110"/>
      <c r="I276" s="110"/>
      <c r="J276" s="42"/>
      <c r="K276" s="110" t="s">
        <v>252</v>
      </c>
      <c r="L276" s="110"/>
      <c r="M276" s="110"/>
      <c r="N276" s="110"/>
      <c r="O276" s="110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3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3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3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3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3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11.199999999999982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3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3">
      <c r="A283" s="52">
        <v>43303</v>
      </c>
      <c r="B283" s="6" t="s">
        <v>240</v>
      </c>
      <c r="C283" s="1"/>
      <c r="D283" s="1"/>
      <c r="E283" s="110" t="s">
        <v>251</v>
      </c>
      <c r="F283" s="110"/>
      <c r="G283" s="110"/>
      <c r="H283" s="110"/>
      <c r="I283" s="110"/>
      <c r="J283" s="42"/>
      <c r="K283" s="110" t="s">
        <v>252</v>
      </c>
      <c r="L283" s="110"/>
      <c r="M283" s="110"/>
      <c r="N283" s="110"/>
      <c r="O283" s="110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3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3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3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3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3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11.199999999999982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3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3">
      <c r="A290" s="52">
        <v>43310</v>
      </c>
      <c r="B290" s="6" t="s">
        <v>241</v>
      </c>
      <c r="C290" s="1"/>
      <c r="D290" s="1"/>
      <c r="E290" s="110" t="s">
        <v>251</v>
      </c>
      <c r="F290" s="110"/>
      <c r="G290" s="110"/>
      <c r="H290" s="110"/>
      <c r="I290" s="110"/>
      <c r="J290" s="42"/>
      <c r="K290" s="110" t="s">
        <v>252</v>
      </c>
      <c r="L290" s="110"/>
      <c r="M290" s="110"/>
      <c r="N290" s="110"/>
      <c r="O290" s="110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3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3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3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3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3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11.199999999999982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3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3">
      <c r="A297" s="52">
        <v>43317</v>
      </c>
      <c r="B297" s="6" t="s">
        <v>242</v>
      </c>
      <c r="C297" s="1"/>
      <c r="D297" s="1"/>
      <c r="E297" s="110" t="s">
        <v>251</v>
      </c>
      <c r="F297" s="110"/>
      <c r="G297" s="110"/>
      <c r="H297" s="110"/>
      <c r="I297" s="110"/>
      <c r="J297" s="42"/>
      <c r="K297" s="110" t="s">
        <v>252</v>
      </c>
      <c r="L297" s="110"/>
      <c r="M297" s="110"/>
      <c r="N297" s="110"/>
      <c r="O297" s="110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3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3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3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3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3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8.5666666666666558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3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3">
      <c r="A304" s="52">
        <v>43324</v>
      </c>
      <c r="B304" s="6" t="s">
        <v>263</v>
      </c>
      <c r="C304" s="1"/>
      <c r="D304" s="1"/>
      <c r="E304" s="110" t="s">
        <v>251</v>
      </c>
      <c r="F304" s="110"/>
      <c r="G304" s="110"/>
      <c r="H304" s="110"/>
      <c r="I304" s="110"/>
      <c r="J304" s="42"/>
      <c r="K304" s="110" t="s">
        <v>252</v>
      </c>
      <c r="L304" s="110"/>
      <c r="M304" s="110"/>
      <c r="N304" s="110"/>
      <c r="O304" s="110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3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3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3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3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3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9.4833333333333201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3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3">
      <c r="A311" s="52">
        <v>43331</v>
      </c>
      <c r="B311" s="6" t="s">
        <v>264</v>
      </c>
      <c r="C311" s="1"/>
      <c r="D311" s="1"/>
      <c r="E311" s="110" t="s">
        <v>251</v>
      </c>
      <c r="F311" s="110"/>
      <c r="G311" s="110"/>
      <c r="H311" s="110"/>
      <c r="I311" s="110"/>
      <c r="J311" s="42"/>
      <c r="K311" s="110" t="s">
        <v>252</v>
      </c>
      <c r="L311" s="110"/>
      <c r="M311" s="110"/>
      <c r="N311" s="110"/>
      <c r="O311" s="110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3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3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3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3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3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16.599999999999994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3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3">
      <c r="A318" s="52">
        <v>43338</v>
      </c>
      <c r="B318" s="6" t="s">
        <v>266</v>
      </c>
      <c r="C318" s="1"/>
      <c r="D318" s="1"/>
      <c r="E318" s="110" t="s">
        <v>251</v>
      </c>
      <c r="F318" s="110"/>
      <c r="G318" s="110"/>
      <c r="H318" s="110"/>
      <c r="I318" s="110"/>
      <c r="J318" s="42"/>
      <c r="K318" s="110" t="s">
        <v>252</v>
      </c>
      <c r="L318" s="110"/>
      <c r="M318" s="110"/>
      <c r="N318" s="110"/>
      <c r="O318" s="110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3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3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3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3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3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23.699999999999989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3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3">
      <c r="A325" s="52">
        <v>43345</v>
      </c>
      <c r="B325" s="6" t="s">
        <v>270</v>
      </c>
      <c r="C325" s="1"/>
      <c r="D325" s="1"/>
      <c r="E325" s="110" t="s">
        <v>251</v>
      </c>
      <c r="F325" s="110"/>
      <c r="G325" s="110"/>
      <c r="H325" s="110"/>
      <c r="I325" s="110"/>
      <c r="J325" s="42"/>
      <c r="K325" s="110" t="s">
        <v>252</v>
      </c>
      <c r="L325" s="110"/>
      <c r="M325" s="110"/>
      <c r="N325" s="110"/>
      <c r="O325" s="110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3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3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3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3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3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29.649999999999991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3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3">
      <c r="A332" s="52">
        <v>43352</v>
      </c>
      <c r="B332" s="6" t="s">
        <v>274</v>
      </c>
      <c r="C332" s="1"/>
      <c r="D332" s="1"/>
      <c r="E332" s="110" t="s">
        <v>251</v>
      </c>
      <c r="F332" s="110"/>
      <c r="G332" s="110"/>
      <c r="H332" s="110"/>
      <c r="I332" s="110"/>
      <c r="J332" s="42"/>
      <c r="K332" s="110" t="s">
        <v>252</v>
      </c>
      <c r="L332" s="110"/>
      <c r="M332" s="110"/>
      <c r="N332" s="110"/>
      <c r="O332" s="110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3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3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3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3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3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32.36666666666666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3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3">
      <c r="A339" s="52">
        <v>43359</v>
      </c>
      <c r="B339" s="6" t="s">
        <v>0</v>
      </c>
      <c r="C339" s="1"/>
      <c r="D339" s="1"/>
      <c r="E339" s="110" t="s">
        <v>251</v>
      </c>
      <c r="F339" s="110"/>
      <c r="G339" s="110"/>
      <c r="H339" s="110"/>
      <c r="I339" s="110"/>
      <c r="J339" s="42"/>
      <c r="K339" s="110" t="s">
        <v>252</v>
      </c>
      <c r="L339" s="110"/>
      <c r="M339" s="110"/>
      <c r="N339" s="110"/>
      <c r="O339" s="110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3">
      <c r="A340" s="52">
        <v>43360</v>
      </c>
      <c r="B340" s="9"/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B340" s="9" t="s">
        <v>275</v>
      </c>
    </row>
    <row r="341" spans="1:35" x14ac:dyDescent="0.3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3">
      <c r="A342" s="52">
        <v>43362</v>
      </c>
      <c r="B342" s="9"/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B342" s="9" t="s">
        <v>275</v>
      </c>
    </row>
    <row r="343" spans="1:35" x14ac:dyDescent="0.3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3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35.066666666666656</v>
      </c>
      <c r="AA344" s="10">
        <f>AA337+Y344</f>
        <v>31.516666666666659</v>
      </c>
    </row>
    <row r="345" spans="1:35" x14ac:dyDescent="0.3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3">
      <c r="A346" s="52">
        <v>43366</v>
      </c>
      <c r="B346" s="6" t="s">
        <v>16</v>
      </c>
      <c r="C346" s="1"/>
      <c r="D346" s="1"/>
      <c r="E346" s="110" t="s">
        <v>251</v>
      </c>
      <c r="F346" s="110"/>
      <c r="G346" s="110"/>
      <c r="H346" s="110"/>
      <c r="I346" s="110"/>
      <c r="J346" s="42"/>
      <c r="K346" s="110" t="s">
        <v>252</v>
      </c>
      <c r="L346" s="110"/>
      <c r="M346" s="110"/>
      <c r="N346" s="110"/>
      <c r="O346" s="110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3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3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3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3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3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26.766666666666659</v>
      </c>
      <c r="AA351" s="10">
        <f>AA344+Y351</f>
        <v>23.216666666666661</v>
      </c>
    </row>
    <row r="352" spans="1:35" x14ac:dyDescent="0.3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3">
      <c r="A353" s="52">
        <v>43373</v>
      </c>
      <c r="B353" s="6" t="s">
        <v>20</v>
      </c>
      <c r="C353" s="1"/>
      <c r="D353" s="1"/>
      <c r="E353" s="110" t="s">
        <v>251</v>
      </c>
      <c r="F353" s="110"/>
      <c r="G353" s="110"/>
      <c r="H353" s="110"/>
      <c r="I353" s="110"/>
      <c r="J353" s="42"/>
      <c r="K353" s="110" t="s">
        <v>252</v>
      </c>
      <c r="L353" s="110"/>
      <c r="M353" s="110"/>
      <c r="N353" s="110"/>
      <c r="O353" s="110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3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3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3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3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B357" s="9" t="s">
        <v>277</v>
      </c>
      <c r="AE357" s="95"/>
    </row>
    <row r="358" spans="1:33" x14ac:dyDescent="0.3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37.016666666666659</v>
      </c>
      <c r="AA358" s="10">
        <f>AA351+Y358</f>
        <v>33.466666666666661</v>
      </c>
    </row>
    <row r="359" spans="1:33" x14ac:dyDescent="0.3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3">
      <c r="A360" s="52">
        <v>43380</v>
      </c>
      <c r="B360" s="6" t="s">
        <v>21</v>
      </c>
      <c r="C360" s="1"/>
      <c r="D360" s="1"/>
      <c r="E360" s="110" t="s">
        <v>251</v>
      </c>
      <c r="F360" s="110"/>
      <c r="G360" s="110"/>
      <c r="H360" s="110"/>
      <c r="I360" s="110"/>
      <c r="J360" s="42"/>
      <c r="K360" s="110" t="s">
        <v>252</v>
      </c>
      <c r="L360" s="110"/>
      <c r="M360" s="110"/>
      <c r="N360" s="110"/>
      <c r="O360" s="110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3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B361" s="7" t="s">
        <v>279</v>
      </c>
    </row>
    <row r="362" spans="1:33" x14ac:dyDescent="0.3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B362" s="9"/>
    </row>
    <row r="363" spans="1:33" x14ac:dyDescent="0.3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B363" s="7" t="s">
        <v>280</v>
      </c>
    </row>
    <row r="364" spans="1:33" x14ac:dyDescent="0.3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3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45.249999999999993</v>
      </c>
      <c r="AA365" s="10">
        <f>AA358+Y365</f>
        <v>41.699999999999996</v>
      </c>
      <c r="AB365" s="9"/>
    </row>
    <row r="366" spans="1:33" x14ac:dyDescent="0.3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3">
      <c r="A367" s="52">
        <v>43387</v>
      </c>
      <c r="B367" s="6" t="s">
        <v>22</v>
      </c>
      <c r="C367" s="1"/>
      <c r="D367" s="1"/>
      <c r="E367" s="110" t="s">
        <v>251</v>
      </c>
      <c r="F367" s="110"/>
      <c r="G367" s="110"/>
      <c r="H367" s="110"/>
      <c r="I367" s="110"/>
      <c r="J367" s="42"/>
      <c r="K367" s="110" t="s">
        <v>252</v>
      </c>
      <c r="L367" s="110"/>
      <c r="M367" s="110"/>
      <c r="N367" s="110"/>
      <c r="O367" s="110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3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3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3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3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3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32.166666666666657</v>
      </c>
      <c r="AA372" s="10">
        <f>AA365+Y372</f>
        <v>28.61666666666666</v>
      </c>
    </row>
    <row r="373" spans="1:33" x14ac:dyDescent="0.3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3">
      <c r="A374" s="52">
        <v>43394</v>
      </c>
      <c r="B374" s="6" t="s">
        <v>23</v>
      </c>
      <c r="C374" s="1"/>
      <c r="D374" s="1"/>
      <c r="E374" s="110" t="s">
        <v>251</v>
      </c>
      <c r="F374" s="110"/>
      <c r="G374" s="110"/>
      <c r="H374" s="110"/>
      <c r="I374" s="110"/>
      <c r="J374" s="42"/>
      <c r="K374" s="110" t="s">
        <v>252</v>
      </c>
      <c r="L374" s="110"/>
      <c r="M374" s="110"/>
      <c r="N374" s="110"/>
      <c r="O374" s="110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3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3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3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3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3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40.916666666666657</v>
      </c>
      <c r="AA379" s="10">
        <f>AA372+Y379</f>
        <v>37.36666666666666</v>
      </c>
      <c r="AB379">
        <f>X379/5</f>
        <v>9.75</v>
      </c>
      <c r="AD379" t="s">
        <v>285</v>
      </c>
    </row>
    <row r="380" spans="1:33" x14ac:dyDescent="0.3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3">
      <c r="A381" s="52">
        <v>43401</v>
      </c>
      <c r="B381" s="6" t="s">
        <v>24</v>
      </c>
      <c r="C381" s="1"/>
      <c r="D381" s="1"/>
      <c r="E381" s="110" t="s">
        <v>251</v>
      </c>
      <c r="F381" s="110"/>
      <c r="G381" s="110"/>
      <c r="H381" s="110"/>
      <c r="I381" s="110"/>
      <c r="J381" s="42"/>
      <c r="K381" s="110" t="s">
        <v>252</v>
      </c>
      <c r="L381" s="110"/>
      <c r="M381" s="110"/>
      <c r="N381" s="110"/>
      <c r="O381" s="110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Y381" s="108" t="s">
        <v>282</v>
      </c>
    </row>
    <row r="382" spans="1:33" x14ac:dyDescent="0.3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</row>
    <row r="383" spans="1:33" x14ac:dyDescent="0.3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Y383" t="s">
        <v>258</v>
      </c>
    </row>
    <row r="384" spans="1:33" x14ac:dyDescent="0.3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Y384" s="75">
        <v>1</v>
      </c>
    </row>
    <row r="385" spans="1:33" x14ac:dyDescent="0.3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t="s">
        <v>11</v>
      </c>
      <c r="Y385" t="s">
        <v>12</v>
      </c>
      <c r="Z385" t="s">
        <v>13</v>
      </c>
      <c r="AA385" t="s">
        <v>50</v>
      </c>
      <c r="AE385" s="95"/>
    </row>
    <row r="386" spans="1:33" x14ac:dyDescent="0.3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2">
        <f>SUM(W382:W386)</f>
        <v>32</v>
      </c>
      <c r="Y386" s="10">
        <f>X386-(8*(5-Y384))+SUM(R382:R386)*8+SUM(S382:S386)*8</f>
        <v>0</v>
      </c>
      <c r="Z386" s="10">
        <f>Y386</f>
        <v>0</v>
      </c>
      <c r="AA386" s="10">
        <f>AA379+Y386</f>
        <v>37.36666666666666</v>
      </c>
    </row>
    <row r="387" spans="1:33" x14ac:dyDescent="0.3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67"/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3">
      <c r="A388" s="52">
        <v>43408</v>
      </c>
      <c r="B388" s="6" t="s">
        <v>25</v>
      </c>
      <c r="C388" s="1"/>
      <c r="D388" s="1"/>
      <c r="E388" s="110" t="s">
        <v>251</v>
      </c>
      <c r="F388" s="110"/>
      <c r="G388" s="110"/>
      <c r="H388" s="110"/>
      <c r="I388" s="110"/>
      <c r="J388" s="42"/>
      <c r="K388" s="110" t="s">
        <v>252</v>
      </c>
      <c r="L388" s="110"/>
      <c r="M388" s="110"/>
      <c r="N388" s="110"/>
      <c r="O388" s="110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Y388" s="108"/>
    </row>
    <row r="389" spans="1:33" x14ac:dyDescent="0.3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</row>
    <row r="390" spans="1:33" x14ac:dyDescent="0.3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Y390" t="s">
        <v>258</v>
      </c>
    </row>
    <row r="391" spans="1:33" x14ac:dyDescent="0.3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Y391" s="75">
        <v>0</v>
      </c>
    </row>
    <row r="392" spans="1:33" x14ac:dyDescent="0.3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t="s">
        <v>11</v>
      </c>
      <c r="Y392" t="s">
        <v>12</v>
      </c>
      <c r="Z392" t="s">
        <v>13</v>
      </c>
      <c r="AA392" t="s">
        <v>50</v>
      </c>
      <c r="AE392" s="95"/>
    </row>
    <row r="393" spans="1:33" x14ac:dyDescent="0.3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2">
        <f>SUM(W389:W393)</f>
        <v>39.5</v>
      </c>
      <c r="Y393" s="10">
        <f>X393-(8*(5-Y391))+SUM(R389:R393)*8+SUM(S389:S393)*8</f>
        <v>-0.5</v>
      </c>
      <c r="Z393" s="10">
        <f>Z386+Y393</f>
        <v>-0.5</v>
      </c>
      <c r="AA393" s="10">
        <f>AA386+Y393</f>
        <v>36.86666666666666</v>
      </c>
      <c r="AC393">
        <v>39.5</v>
      </c>
      <c r="AD393" s="10">
        <f>X393-AC393</f>
        <v>0</v>
      </c>
    </row>
    <row r="394" spans="1:33" x14ac:dyDescent="0.3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67"/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3">
      <c r="A395" s="52">
        <v>43415</v>
      </c>
      <c r="B395" s="6" t="s">
        <v>26</v>
      </c>
      <c r="C395" s="1"/>
      <c r="D395" s="1"/>
      <c r="E395" s="110" t="s">
        <v>251</v>
      </c>
      <c r="F395" s="110"/>
      <c r="G395" s="110"/>
      <c r="H395" s="110"/>
      <c r="I395" s="110"/>
      <c r="J395" s="42"/>
      <c r="K395" s="110" t="s">
        <v>252</v>
      </c>
      <c r="L395" s="110"/>
      <c r="M395" s="110"/>
      <c r="N395" s="110"/>
      <c r="O395" s="110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Y395" s="108"/>
    </row>
    <row r="396" spans="1:33" x14ac:dyDescent="0.3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</row>
    <row r="397" spans="1:33" x14ac:dyDescent="0.3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Y397" t="s">
        <v>258</v>
      </c>
    </row>
    <row r="398" spans="1:33" x14ac:dyDescent="0.3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Y398" s="75">
        <v>0</v>
      </c>
    </row>
    <row r="399" spans="1:33" x14ac:dyDescent="0.3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t="s">
        <v>11</v>
      </c>
      <c r="Y399" t="s">
        <v>12</v>
      </c>
      <c r="Z399" t="s">
        <v>13</v>
      </c>
      <c r="AA399" t="s">
        <v>50</v>
      </c>
      <c r="AE399" s="95"/>
    </row>
    <row r="400" spans="1:33" x14ac:dyDescent="0.3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2">
        <f>SUM(W396:W400) + 2.43</f>
        <v>37.36333333333333</v>
      </c>
      <c r="Y400" s="10">
        <f>X400-(8*(5-Y398))+SUM(R396:R400)*8+SUM(S396:S400)*8</f>
        <v>-2.6366666666666703</v>
      </c>
      <c r="Z400" s="10">
        <f>Z393+Y400</f>
        <v>-3.1366666666666703</v>
      </c>
      <c r="AA400" s="10">
        <f>AA393+Y400</f>
        <v>34.22999999999999</v>
      </c>
      <c r="AC400" s="9" t="s">
        <v>284</v>
      </c>
    </row>
    <row r="401" spans="1:33" x14ac:dyDescent="0.3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67"/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3">
      <c r="A402" s="52">
        <v>43422</v>
      </c>
      <c r="B402" s="6" t="s">
        <v>27</v>
      </c>
      <c r="C402" s="1"/>
      <c r="D402" s="1"/>
      <c r="E402" s="110" t="s">
        <v>251</v>
      </c>
      <c r="F402" s="110"/>
      <c r="G402" s="110"/>
      <c r="H402" s="110"/>
      <c r="I402" s="110"/>
      <c r="J402" s="42"/>
      <c r="K402" s="110" t="s">
        <v>252</v>
      </c>
      <c r="L402" s="110"/>
      <c r="M402" s="110"/>
      <c r="N402" s="110"/>
      <c r="O402" s="110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286</v>
      </c>
      <c r="Z402" s="108"/>
    </row>
    <row r="403" spans="1:33" x14ac:dyDescent="0.3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3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3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3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3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Z400+Z407</f>
        <v>-5.6033333333333317</v>
      </c>
      <c r="AB407" s="10">
        <f>AA400+Z407</f>
        <v>31.763333333333328</v>
      </c>
    </row>
    <row r="408" spans="1:33" x14ac:dyDescent="0.3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67"/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3">
      <c r="A409" s="52">
        <v>43429</v>
      </c>
      <c r="B409" s="6" t="s">
        <v>28</v>
      </c>
      <c r="C409" s="1"/>
      <c r="D409" s="1"/>
      <c r="E409" s="110" t="s">
        <v>251</v>
      </c>
      <c r="F409" s="110"/>
      <c r="G409" s="110"/>
      <c r="H409" s="110"/>
      <c r="I409" s="110"/>
      <c r="J409" s="42"/>
      <c r="K409" s="110" t="s">
        <v>252</v>
      </c>
      <c r="L409" s="110"/>
      <c r="M409" s="110"/>
      <c r="N409" s="110"/>
      <c r="O409" s="110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Y409" s="108"/>
    </row>
    <row r="410" spans="1:33" x14ac:dyDescent="0.3">
      <c r="A410" s="52">
        <v>43430</v>
      </c>
      <c r="B410" s="9"/>
      <c r="C410" s="1" t="s">
        <v>1</v>
      </c>
      <c r="D410" s="1"/>
      <c r="G410" s="82" t="s">
        <v>6</v>
      </c>
      <c r="J410" s="85" t="s">
        <v>17</v>
      </c>
      <c r="M410" s="82" t="s">
        <v>6</v>
      </c>
      <c r="P410" s="1"/>
      <c r="Q410" s="3"/>
      <c r="R410" s="5"/>
      <c r="S410" s="4"/>
      <c r="T410" s="10">
        <f>(I410/60+H410)-(F410/60+E410)</f>
        <v>0</v>
      </c>
      <c r="U410" s="10">
        <f>(O410/60+N410)-(L410/60+K410)</f>
        <v>0</v>
      </c>
      <c r="V410" s="10"/>
      <c r="W410" s="11">
        <f>T410+U410-Q410*0.5+V410</f>
        <v>0</v>
      </c>
    </row>
    <row r="411" spans="1:33" x14ac:dyDescent="0.3">
      <c r="A411" s="52">
        <v>43431</v>
      </c>
      <c r="B411" s="9"/>
      <c r="C411" s="1" t="s">
        <v>2</v>
      </c>
      <c r="D411" s="1"/>
      <c r="G411" s="82" t="s">
        <v>6</v>
      </c>
      <c r="J411" s="85" t="s">
        <v>17</v>
      </c>
      <c r="M411" s="82" t="s">
        <v>6</v>
      </c>
      <c r="P411" s="1"/>
      <c r="Q411" s="3"/>
      <c r="R411" s="5"/>
      <c r="S411" s="4"/>
      <c r="T411" s="10">
        <f>(I411/60+H411)-(F411/60+E411)</f>
        <v>0</v>
      </c>
      <c r="U411" s="10">
        <f>(O411/60+N411)-(L411/60+K411)</f>
        <v>0</v>
      </c>
      <c r="V411" s="10"/>
      <c r="W411" s="11">
        <f>T411+U411-Q411*0.5+V411</f>
        <v>0</v>
      </c>
      <c r="Y411" t="s">
        <v>258</v>
      </c>
    </row>
    <row r="412" spans="1:33" x14ac:dyDescent="0.3">
      <c r="A412" s="52">
        <v>43432</v>
      </c>
      <c r="B412" s="9"/>
      <c r="C412" s="1" t="s">
        <v>3</v>
      </c>
      <c r="D412" s="1"/>
      <c r="G412" s="82" t="s">
        <v>6</v>
      </c>
      <c r="J412" s="85" t="s">
        <v>17</v>
      </c>
      <c r="M412" s="82" t="s">
        <v>6</v>
      </c>
      <c r="P412" s="1"/>
      <c r="Q412" s="3"/>
      <c r="R412" s="5"/>
      <c r="S412" s="4"/>
      <c r="T412" s="10">
        <f>(I412/60+H412)-(F412/60+E412)</f>
        <v>0</v>
      </c>
      <c r="U412" s="10">
        <f>(O412/60+N412)-(L412/60+K412)</f>
        <v>0</v>
      </c>
      <c r="V412" s="10"/>
      <c r="W412" s="11">
        <f>T412+U412-Q412*0.5+V412</f>
        <v>0</v>
      </c>
      <c r="Y412" s="75">
        <v>0</v>
      </c>
    </row>
    <row r="413" spans="1:33" x14ac:dyDescent="0.3">
      <c r="A413" s="52">
        <v>43433</v>
      </c>
      <c r="B413" s="9"/>
      <c r="C413" s="1" t="s">
        <v>4</v>
      </c>
      <c r="D413" s="1"/>
      <c r="G413" s="82" t="s">
        <v>6</v>
      </c>
      <c r="J413" s="85" t="s">
        <v>17</v>
      </c>
      <c r="M413" s="82" t="s">
        <v>6</v>
      </c>
      <c r="P413" s="1"/>
      <c r="Q413" s="3"/>
      <c r="R413" s="5"/>
      <c r="S413" s="4"/>
      <c r="T413" s="10">
        <f>(I413/60+H413)-(F413/60+E413)</f>
        <v>0</v>
      </c>
      <c r="U413" s="10">
        <f>(O413/60+N413)-(L413/60+K413)</f>
        <v>0</v>
      </c>
      <c r="V413" s="10"/>
      <c r="W413" s="11">
        <f>T413+U413-Q413*0.5+V413</f>
        <v>0</v>
      </c>
      <c r="X413" t="s">
        <v>11</v>
      </c>
      <c r="Y413" t="s">
        <v>12</v>
      </c>
      <c r="Z413" t="s">
        <v>13</v>
      </c>
      <c r="AA413" t="s">
        <v>50</v>
      </c>
      <c r="AE413" s="95"/>
    </row>
    <row r="414" spans="1:33" x14ac:dyDescent="0.3">
      <c r="A414" s="52">
        <v>43434</v>
      </c>
      <c r="B414" s="9"/>
      <c r="C414" s="1" t="s">
        <v>5</v>
      </c>
      <c r="D414" s="1"/>
      <c r="G414" s="82" t="s">
        <v>6</v>
      </c>
      <c r="J414" s="85" t="s">
        <v>17</v>
      </c>
      <c r="M414" s="82" t="s">
        <v>6</v>
      </c>
      <c r="P414" s="1"/>
      <c r="Q414" s="3"/>
      <c r="R414" s="5"/>
      <c r="S414" s="4"/>
      <c r="T414" s="10">
        <f>(I414/60+H414)-(F414/60+E414)</f>
        <v>0</v>
      </c>
      <c r="U414" s="10">
        <f>(O414/60+N414)-(L414/60+K414)</f>
        <v>0</v>
      </c>
      <c r="V414" s="10"/>
      <c r="W414" s="11">
        <f>T414+U414-Q414*0.5+V414</f>
        <v>0</v>
      </c>
      <c r="X414" s="12">
        <f>SUM(W410:W414)</f>
        <v>0</v>
      </c>
      <c r="Y414" s="10">
        <f>X414-(8*(5-Y412))+SUM(R410:R414)*8+SUM(S410:S414)*8</f>
        <v>-40</v>
      </c>
      <c r="Z414" s="10">
        <f>AA407+Y414</f>
        <v>-45.603333333333332</v>
      </c>
      <c r="AA414" s="10">
        <f>AB407+Y414</f>
        <v>-8.2366666666666717</v>
      </c>
    </row>
    <row r="415" spans="1:33" x14ac:dyDescent="0.3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67"/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3">
      <c r="A416" s="52">
        <v>43436</v>
      </c>
      <c r="B416" s="6" t="s">
        <v>283</v>
      </c>
      <c r="C416" s="1"/>
      <c r="D416" s="1"/>
      <c r="E416" s="110" t="s">
        <v>251</v>
      </c>
      <c r="F416" s="110"/>
      <c r="G416" s="110"/>
      <c r="H416" s="110"/>
      <c r="I416" s="110"/>
      <c r="J416" s="42"/>
      <c r="K416" s="110" t="s">
        <v>252</v>
      </c>
      <c r="L416" s="110"/>
      <c r="M416" s="110"/>
      <c r="N416" s="110"/>
      <c r="O416" s="110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Y416" s="108"/>
    </row>
    <row r="417" spans="1:33" x14ac:dyDescent="0.3">
      <c r="A417" s="52">
        <v>43437</v>
      </c>
      <c r="B417" s="9"/>
      <c r="C417" s="1" t="s">
        <v>1</v>
      </c>
      <c r="D417" s="1"/>
      <c r="G417" s="82" t="s">
        <v>6</v>
      </c>
      <c r="J417" s="85" t="s">
        <v>17</v>
      </c>
      <c r="M417" s="82" t="s">
        <v>6</v>
      </c>
      <c r="P417" s="1"/>
      <c r="Q417" s="3"/>
      <c r="R417" s="5"/>
      <c r="S417" s="4"/>
      <c r="T417" s="10">
        <f>(I417/60+H417)-(F417/60+E417)</f>
        <v>0</v>
      </c>
      <c r="U417" s="10">
        <f>(O417/60+N417)-(L417/60+K417)</f>
        <v>0</v>
      </c>
      <c r="V417" s="10"/>
      <c r="W417" s="11">
        <f>T417+U417-Q417*0.5+V417</f>
        <v>0</v>
      </c>
    </row>
    <row r="418" spans="1:33" x14ac:dyDescent="0.3">
      <c r="A418" s="52">
        <v>43438</v>
      </c>
      <c r="B418" s="9"/>
      <c r="C418" s="1" t="s">
        <v>2</v>
      </c>
      <c r="D418" s="1"/>
      <c r="G418" s="82" t="s">
        <v>6</v>
      </c>
      <c r="J418" s="85" t="s">
        <v>17</v>
      </c>
      <c r="M418" s="82" t="s">
        <v>6</v>
      </c>
      <c r="P418" s="1"/>
      <c r="Q418" s="3"/>
      <c r="R418" s="5"/>
      <c r="S418" s="4"/>
      <c r="T418" s="10">
        <f>(I418/60+H418)-(F418/60+E418)</f>
        <v>0</v>
      </c>
      <c r="U418" s="10">
        <f>(O418/60+N418)-(L418/60+K418)</f>
        <v>0</v>
      </c>
      <c r="V418" s="10"/>
      <c r="W418" s="11">
        <f>T418+U418-Q418*0.5+V418</f>
        <v>0</v>
      </c>
      <c r="Y418" t="s">
        <v>258</v>
      </c>
    </row>
    <row r="419" spans="1:33" x14ac:dyDescent="0.3">
      <c r="A419" s="52">
        <v>43439</v>
      </c>
      <c r="B419" s="9"/>
      <c r="C419" s="1" t="s">
        <v>3</v>
      </c>
      <c r="D419" s="1"/>
      <c r="G419" s="82" t="s">
        <v>6</v>
      </c>
      <c r="J419" s="85" t="s">
        <v>17</v>
      </c>
      <c r="M419" s="82" t="s">
        <v>6</v>
      </c>
      <c r="P419" s="1"/>
      <c r="Q419" s="3"/>
      <c r="R419" s="5"/>
      <c r="S419" s="4"/>
      <c r="T419" s="10">
        <f>(I419/60+H419)-(F419/60+E419)</f>
        <v>0</v>
      </c>
      <c r="U419" s="10">
        <f>(O419/60+N419)-(L419/60+K419)</f>
        <v>0</v>
      </c>
      <c r="V419" s="10"/>
      <c r="W419" s="11">
        <f>T419+U419-Q419*0.5+V419</f>
        <v>0</v>
      </c>
      <c r="Y419" s="75">
        <v>0</v>
      </c>
    </row>
    <row r="420" spans="1:33" x14ac:dyDescent="0.3">
      <c r="A420" s="52">
        <v>43440</v>
      </c>
      <c r="B420" s="9"/>
      <c r="C420" s="1" t="s">
        <v>4</v>
      </c>
      <c r="D420" s="1"/>
      <c r="G420" s="82" t="s">
        <v>6</v>
      </c>
      <c r="J420" s="85" t="s">
        <v>17</v>
      </c>
      <c r="M420" s="82" t="s">
        <v>6</v>
      </c>
      <c r="P420" s="1"/>
      <c r="Q420" s="3"/>
      <c r="R420" s="5"/>
      <c r="S420" s="4"/>
      <c r="T420" s="10">
        <f>(I420/60+H420)-(F420/60+E420)</f>
        <v>0</v>
      </c>
      <c r="U420" s="10">
        <f>(O420/60+N420)-(L420/60+K420)</f>
        <v>0</v>
      </c>
      <c r="V420" s="10"/>
      <c r="W420" s="11">
        <f>T420+U420-Q420*0.5+V420</f>
        <v>0</v>
      </c>
      <c r="X420" t="s">
        <v>11</v>
      </c>
      <c r="Y420" t="s">
        <v>12</v>
      </c>
      <c r="Z420" t="s">
        <v>13</v>
      </c>
      <c r="AA420" t="s">
        <v>50</v>
      </c>
      <c r="AE420" s="95"/>
    </row>
    <row r="421" spans="1:33" x14ac:dyDescent="0.3">
      <c r="A421" s="52">
        <v>43441</v>
      </c>
      <c r="B421" s="9"/>
      <c r="C421" s="1" t="s">
        <v>5</v>
      </c>
      <c r="D421" s="1"/>
      <c r="G421" s="82" t="s">
        <v>6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0</v>
      </c>
      <c r="U421" s="10">
        <f>(O421/60+N421)-(L421/60+K421)</f>
        <v>0</v>
      </c>
      <c r="V421" s="10"/>
      <c r="W421" s="11">
        <f>T421+U421-Q421*0.5+V421</f>
        <v>0</v>
      </c>
      <c r="X421" s="12">
        <f>SUM(W417:W421)</f>
        <v>0</v>
      </c>
      <c r="Y421" s="10">
        <f>X421-(8*(5-Y419))+SUM(R417:R421)*8+SUM(S417:S421)*8</f>
        <v>-40</v>
      </c>
      <c r="Z421" s="10">
        <f>Z414+Y421</f>
        <v>-85.603333333333325</v>
      </c>
      <c r="AA421" s="10">
        <f>AA414+Y421</f>
        <v>-48.236666666666672</v>
      </c>
    </row>
    <row r="422" spans="1:33" x14ac:dyDescent="0.3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67"/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3">
      <c r="A423" s="52">
        <v>43443</v>
      </c>
      <c r="B423" s="6" t="s">
        <v>283</v>
      </c>
      <c r="C423" s="1"/>
      <c r="D423" s="1"/>
      <c r="E423" s="110" t="s">
        <v>251</v>
      </c>
      <c r="F423" s="110"/>
      <c r="G423" s="110"/>
      <c r="H423" s="110"/>
      <c r="I423" s="110"/>
      <c r="J423" s="42"/>
      <c r="K423" s="110" t="s">
        <v>252</v>
      </c>
      <c r="L423" s="110"/>
      <c r="M423" s="110"/>
      <c r="N423" s="110"/>
      <c r="O423" s="110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Y423" s="108"/>
    </row>
    <row r="424" spans="1:33" x14ac:dyDescent="0.3">
      <c r="A424" s="52">
        <v>43444</v>
      </c>
      <c r="B424" s="9"/>
      <c r="C424" s="1" t="s">
        <v>1</v>
      </c>
      <c r="D424" s="1"/>
      <c r="G424" s="82" t="s">
        <v>6</v>
      </c>
      <c r="J424" s="85" t="s">
        <v>17</v>
      </c>
      <c r="M424" s="82" t="s">
        <v>6</v>
      </c>
      <c r="P424" s="1"/>
      <c r="Q424" s="3"/>
      <c r="R424" s="5"/>
      <c r="S424" s="4"/>
      <c r="T424" s="10">
        <f>(I424/60+H424)-(F424/60+E424)</f>
        <v>0</v>
      </c>
      <c r="U424" s="10">
        <f>(O424/60+N424)-(L424/60+K424)</f>
        <v>0</v>
      </c>
      <c r="V424" s="10"/>
      <c r="W424" s="11">
        <f>T424+U424-Q424*0.5+V424</f>
        <v>0</v>
      </c>
    </row>
    <row r="425" spans="1:33" x14ac:dyDescent="0.3">
      <c r="A425" s="52">
        <v>43445</v>
      </c>
      <c r="B425" s="9"/>
      <c r="C425" s="1" t="s">
        <v>2</v>
      </c>
      <c r="D425" s="1"/>
      <c r="G425" s="82" t="s">
        <v>6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0</v>
      </c>
      <c r="U425" s="10">
        <f>(O425/60+N425)-(L425/60+K425)</f>
        <v>0</v>
      </c>
      <c r="V425" s="10"/>
      <c r="W425" s="11">
        <f>T425+U425-Q425*0.5+V425</f>
        <v>0</v>
      </c>
      <c r="Y425" t="s">
        <v>258</v>
      </c>
    </row>
    <row r="426" spans="1:33" x14ac:dyDescent="0.3">
      <c r="A426" s="52">
        <v>43446</v>
      </c>
      <c r="B426" s="9"/>
      <c r="C426" s="1" t="s">
        <v>3</v>
      </c>
      <c r="D426" s="1"/>
      <c r="G426" s="82" t="s">
        <v>6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0</v>
      </c>
      <c r="U426" s="10">
        <f>(O426/60+N426)-(L426/60+K426)</f>
        <v>0</v>
      </c>
      <c r="V426" s="10"/>
      <c r="W426" s="11">
        <f>T426+U426-Q426*0.5+V426</f>
        <v>0</v>
      </c>
      <c r="Y426" s="75">
        <v>0</v>
      </c>
    </row>
    <row r="427" spans="1:33" x14ac:dyDescent="0.3">
      <c r="A427" s="52">
        <v>43447</v>
      </c>
      <c r="B427" s="9"/>
      <c r="C427" s="1" t="s">
        <v>4</v>
      </c>
      <c r="D427" s="1"/>
      <c r="G427" s="82" t="s">
        <v>6</v>
      </c>
      <c r="J427" s="85" t="s">
        <v>17</v>
      </c>
      <c r="M427" s="82" t="s">
        <v>6</v>
      </c>
      <c r="P427" s="1"/>
      <c r="Q427" s="3"/>
      <c r="R427" s="5"/>
      <c r="S427" s="4"/>
      <c r="T427" s="10">
        <f>(I427/60+H427)-(F427/60+E427)</f>
        <v>0</v>
      </c>
      <c r="U427" s="10">
        <f>(O427/60+N427)-(L427/60+K427)</f>
        <v>0</v>
      </c>
      <c r="V427" s="10"/>
      <c r="W427" s="11">
        <f>T427+U427-Q427*0.5+V427</f>
        <v>0</v>
      </c>
      <c r="X427" t="s">
        <v>11</v>
      </c>
      <c r="Y427" t="s">
        <v>12</v>
      </c>
      <c r="Z427" t="s">
        <v>13</v>
      </c>
      <c r="AA427" t="s">
        <v>50</v>
      </c>
      <c r="AE427" s="95"/>
    </row>
    <row r="428" spans="1:33" x14ac:dyDescent="0.3">
      <c r="A428" s="52">
        <v>43448</v>
      </c>
      <c r="B428" s="9"/>
      <c r="C428" s="1" t="s">
        <v>5</v>
      </c>
      <c r="D428" s="1"/>
      <c r="G428" s="82" t="s">
        <v>6</v>
      </c>
      <c r="J428" s="85" t="s">
        <v>17</v>
      </c>
      <c r="M428" s="82" t="s">
        <v>6</v>
      </c>
      <c r="P428" s="1"/>
      <c r="Q428" s="3"/>
      <c r="R428" s="5"/>
      <c r="S428" s="4"/>
      <c r="T428" s="10">
        <f>(I428/60+H428)-(F428/60+E428)</f>
        <v>0</v>
      </c>
      <c r="U428" s="10">
        <f>(O428/60+N428)-(L428/60+K428)</f>
        <v>0</v>
      </c>
      <c r="V428" s="10"/>
      <c r="W428" s="11">
        <f>T428+U428-Q428*0.5+V428</f>
        <v>0</v>
      </c>
      <c r="X428" s="12">
        <f>SUM(W424:W428)</f>
        <v>0</v>
      </c>
      <c r="Y428" s="10">
        <f>X428-(8*(5-Y426))+SUM(R424:R428)*8+SUM(S424:S428)*8</f>
        <v>-40</v>
      </c>
      <c r="Z428" s="10">
        <f>Z421+Y428</f>
        <v>-125.60333333333332</v>
      </c>
      <c r="AA428" s="10">
        <f>AA421+Y428</f>
        <v>-88.236666666666679</v>
      </c>
    </row>
    <row r="429" spans="1:33" x14ac:dyDescent="0.3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67"/>
      <c r="Z429" s="67"/>
      <c r="AA429" s="67"/>
      <c r="AB429" s="70"/>
      <c r="AC429" s="59"/>
      <c r="AD429" s="59"/>
      <c r="AE429" s="59"/>
      <c r="AF429" s="59"/>
      <c r="AG429" s="59"/>
    </row>
    <row r="430" spans="1:33" x14ac:dyDescent="0.3">
      <c r="A430" s="52">
        <v>43450</v>
      </c>
      <c r="B430" s="6" t="s">
        <v>287</v>
      </c>
      <c r="C430" s="1"/>
      <c r="D430" s="1"/>
      <c r="E430" s="110" t="s">
        <v>251</v>
      </c>
      <c r="F430" s="110"/>
      <c r="G430" s="110"/>
      <c r="H430" s="110"/>
      <c r="I430" s="110"/>
      <c r="J430" s="42"/>
      <c r="K430" s="110" t="s">
        <v>252</v>
      </c>
      <c r="L430" s="110"/>
      <c r="M430" s="110"/>
      <c r="N430" s="110"/>
      <c r="O430" s="110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96" t="s">
        <v>10</v>
      </c>
      <c r="Y430" s="108"/>
    </row>
    <row r="431" spans="1:33" x14ac:dyDescent="0.3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</row>
    <row r="432" spans="1:33" x14ac:dyDescent="0.3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1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10.499999999999998</v>
      </c>
      <c r="Y432" t="s">
        <v>258</v>
      </c>
    </row>
    <row r="433" spans="1:33" x14ac:dyDescent="0.3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Y433" s="75">
        <v>0</v>
      </c>
    </row>
    <row r="434" spans="1:33" x14ac:dyDescent="0.3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t="s">
        <v>11</v>
      </c>
      <c r="Y434" t="s">
        <v>12</v>
      </c>
      <c r="Z434" t="s">
        <v>13</v>
      </c>
      <c r="AA434" t="s">
        <v>50</v>
      </c>
      <c r="AE434" s="95"/>
    </row>
    <row r="435" spans="1:33" x14ac:dyDescent="0.3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2">
        <f>SUM(W431:W435)</f>
        <v>39.916666666666671</v>
      </c>
      <c r="Y435" s="10">
        <f>X435-(8*(5-Y433))+SUM(R431:R435)*8+SUM(S431:S435)*8</f>
        <v>-8.3333333333328596E-2</v>
      </c>
      <c r="Z435" s="10">
        <f>Z428+Y435</f>
        <v>-125.68666666666665</v>
      </c>
      <c r="AA435" s="10">
        <f>AA428+Y435</f>
        <v>-88.320000000000007</v>
      </c>
    </row>
    <row r="436" spans="1:33" x14ac:dyDescent="0.3">
      <c r="A436" s="61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67"/>
      <c r="Z436" s="67"/>
      <c r="AA436" s="67"/>
      <c r="AB436" s="70"/>
      <c r="AC436" s="59"/>
      <c r="AD436" s="59"/>
      <c r="AE436" s="59"/>
      <c r="AF436" s="59"/>
      <c r="AG436" s="59"/>
    </row>
  </sheetData>
  <mergeCells count="52"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388:I388"/>
    <mergeCell ref="K388:O388"/>
    <mergeCell ref="E395:I395"/>
    <mergeCell ref="K395:O395"/>
    <mergeCell ref="E402:I402"/>
    <mergeCell ref="K402:O40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367:I367"/>
    <mergeCell ref="K367:O367"/>
    <mergeCell ref="E374:I374"/>
    <mergeCell ref="K374:O374"/>
    <mergeCell ref="E381:I381"/>
    <mergeCell ref="K381:O381"/>
  </mergeCells>
  <conditionalFormatting sqref="Y216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Y307 Y209 Y300 Y293 Y286 Y279 Y272 Y265 Y258 Y251 Y244 Y237 Y230 Y223 Y172 Y178 Y184 Y190 Y196 Y202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33">
      <colorScale>
        <cfvo type="num" val="0"/>
        <cfvo type="num" val="5"/>
        <color theme="0"/>
        <color rgb="FF00B050"/>
      </colorScale>
    </cfRule>
  </conditionalFormatting>
  <conditionalFormatting sqref="AD309 AD218 AD225 AD232 AD239 AD246 AD253 AD260 AD266 AD281 AD288 AD295 AD302">
    <cfRule type="colorScale" priority="32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31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30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28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26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24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22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Y384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Y391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Y398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Y412">
    <cfRule type="colorScale" priority="4">
      <colorScale>
        <cfvo type="num" val="0"/>
        <cfvo type="num" val="5"/>
        <color theme="0"/>
        <color rgb="FFFF0000"/>
      </colorScale>
    </cfRule>
  </conditionalFormatting>
  <conditionalFormatting sqref="Y419">
    <cfRule type="colorScale" priority="3">
      <colorScale>
        <cfvo type="num" val="0"/>
        <cfvo type="num" val="5"/>
        <color theme="0"/>
        <color rgb="FFFF0000"/>
      </colorScale>
    </cfRule>
  </conditionalFormatting>
  <conditionalFormatting sqref="Y426">
    <cfRule type="colorScale" priority="2">
      <colorScale>
        <cfvo type="num" val="0"/>
        <cfvo type="num" val="5"/>
        <color theme="0"/>
        <color rgb="FFFF0000"/>
      </colorScale>
    </cfRule>
  </conditionalFormatting>
  <conditionalFormatting sqref="Y433">
    <cfRule type="colorScale" priority="1">
      <colorScale>
        <cfvo type="num" val="0"/>
        <cfvo type="num" val="5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2019-01-07T11:17:48Z</dcterms:modified>
</cp:coreProperties>
</file>