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xt.sagh\Desktop\code_snippets\tidsrapport\"/>
    </mc:Choice>
  </mc:AlternateContent>
  <bookViews>
    <workbookView xWindow="0" yWindow="0" windowWidth="28800" windowHeight="12300" activeTab="2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23" i="1" l="1"/>
  <c r="Y716" i="1"/>
  <c r="Y709" i="1"/>
  <c r="Y702" i="1"/>
  <c r="Y695" i="1"/>
  <c r="Y688" i="1"/>
  <c r="Y681" i="1"/>
  <c r="Y674" i="1"/>
  <c r="Y667" i="1"/>
  <c r="Y660" i="1"/>
  <c r="Y653" i="1"/>
  <c r="Y646" i="1"/>
  <c r="Y639" i="1"/>
  <c r="Y632" i="1"/>
  <c r="Y625" i="1"/>
  <c r="Y618" i="1"/>
  <c r="Y611" i="1"/>
  <c r="Y610" i="1"/>
  <c r="Y604" i="1"/>
  <c r="Y597" i="1"/>
  <c r="Y590" i="1"/>
  <c r="AA582" i="1"/>
  <c r="AK531" i="1" l="1"/>
  <c r="AI546" i="1"/>
  <c r="AI539" i="1"/>
  <c r="AI548" i="1"/>
  <c r="AI525" i="1"/>
  <c r="AI527" i="1" s="1"/>
  <c r="AI532" i="1"/>
  <c r="AI534" i="1" s="1"/>
  <c r="AI541" i="1"/>
  <c r="U722" i="1" l="1"/>
  <c r="T722" i="1"/>
  <c r="W722" i="1" s="1"/>
  <c r="W721" i="1"/>
  <c r="U721" i="1"/>
  <c r="T721" i="1"/>
  <c r="U720" i="1"/>
  <c r="W720" i="1" s="1"/>
  <c r="T720" i="1"/>
  <c r="U719" i="1"/>
  <c r="T719" i="1"/>
  <c r="W719" i="1" s="1"/>
  <c r="U718" i="1"/>
  <c r="T718" i="1"/>
  <c r="W718" i="1" s="1"/>
  <c r="U715" i="1"/>
  <c r="T715" i="1"/>
  <c r="W715" i="1" s="1"/>
  <c r="U714" i="1"/>
  <c r="T714" i="1"/>
  <c r="W714" i="1" s="1"/>
  <c r="W713" i="1"/>
  <c r="U713" i="1"/>
  <c r="T713" i="1"/>
  <c r="U712" i="1"/>
  <c r="T712" i="1"/>
  <c r="W712" i="1" s="1"/>
  <c r="U711" i="1"/>
  <c r="T711" i="1"/>
  <c r="W711" i="1" s="1"/>
  <c r="U708" i="1"/>
  <c r="T708" i="1"/>
  <c r="W708" i="1" s="1"/>
  <c r="W707" i="1"/>
  <c r="U707" i="1"/>
  <c r="T707" i="1"/>
  <c r="U706" i="1"/>
  <c r="W706" i="1" s="1"/>
  <c r="T706" i="1"/>
  <c r="U705" i="1"/>
  <c r="T705" i="1"/>
  <c r="W705" i="1" s="1"/>
  <c r="U704" i="1"/>
  <c r="T704" i="1"/>
  <c r="W704" i="1" s="1"/>
  <c r="U701" i="1"/>
  <c r="T701" i="1"/>
  <c r="W701" i="1" s="1"/>
  <c r="U700" i="1"/>
  <c r="T700" i="1"/>
  <c r="W700" i="1" s="1"/>
  <c r="W699" i="1"/>
  <c r="U699" i="1"/>
  <c r="T699" i="1"/>
  <c r="U698" i="1"/>
  <c r="T698" i="1"/>
  <c r="W698" i="1" s="1"/>
  <c r="U697" i="1"/>
  <c r="T697" i="1"/>
  <c r="W697" i="1" s="1"/>
  <c r="U694" i="1"/>
  <c r="T694" i="1"/>
  <c r="W694" i="1" s="1"/>
  <c r="U693" i="1"/>
  <c r="W693" i="1" s="1"/>
  <c r="T693" i="1"/>
  <c r="U692" i="1"/>
  <c r="T692" i="1"/>
  <c r="W692" i="1" s="1"/>
  <c r="U691" i="1"/>
  <c r="W691" i="1" s="1"/>
  <c r="Y694" i="1" s="1"/>
  <c r="Z694" i="1" s="1"/>
  <c r="T691" i="1"/>
  <c r="W690" i="1"/>
  <c r="U690" i="1"/>
  <c r="T690" i="1"/>
  <c r="W687" i="1"/>
  <c r="U687" i="1"/>
  <c r="T687" i="1"/>
  <c r="U686" i="1"/>
  <c r="T686" i="1"/>
  <c r="W686" i="1" s="1"/>
  <c r="W685" i="1"/>
  <c r="U685" i="1"/>
  <c r="T685" i="1"/>
  <c r="U684" i="1"/>
  <c r="T684" i="1"/>
  <c r="W684" i="1" s="1"/>
  <c r="U683" i="1"/>
  <c r="T683" i="1"/>
  <c r="W683" i="1" s="1"/>
  <c r="U680" i="1"/>
  <c r="T680" i="1"/>
  <c r="W680" i="1" s="1"/>
  <c r="U679" i="1"/>
  <c r="W679" i="1" s="1"/>
  <c r="T679" i="1"/>
  <c r="U678" i="1"/>
  <c r="T678" i="1"/>
  <c r="W678" i="1" s="1"/>
  <c r="U677" i="1"/>
  <c r="W677" i="1" s="1"/>
  <c r="T677" i="1"/>
  <c r="W676" i="1"/>
  <c r="U676" i="1"/>
  <c r="T676" i="1"/>
  <c r="W673" i="1"/>
  <c r="U673" i="1"/>
  <c r="T673" i="1"/>
  <c r="U672" i="1"/>
  <c r="T672" i="1"/>
  <c r="W672" i="1" s="1"/>
  <c r="W671" i="1"/>
  <c r="U671" i="1"/>
  <c r="T671" i="1"/>
  <c r="U670" i="1"/>
  <c r="T670" i="1"/>
  <c r="W670" i="1" s="1"/>
  <c r="U669" i="1"/>
  <c r="T669" i="1"/>
  <c r="W669" i="1" s="1"/>
  <c r="Y673" i="1" s="1"/>
  <c r="Z673" i="1" s="1"/>
  <c r="U666" i="1"/>
  <c r="T666" i="1"/>
  <c r="W666" i="1" s="1"/>
  <c r="W665" i="1"/>
  <c r="U665" i="1"/>
  <c r="T665" i="1"/>
  <c r="W664" i="1"/>
  <c r="U664" i="1"/>
  <c r="T664" i="1"/>
  <c r="U663" i="1"/>
  <c r="T663" i="1"/>
  <c r="W663" i="1" s="1"/>
  <c r="U662" i="1"/>
  <c r="T662" i="1"/>
  <c r="W662" i="1" s="1"/>
  <c r="Y666" i="1" s="1"/>
  <c r="Z666" i="1" s="1"/>
  <c r="U659" i="1"/>
  <c r="T659" i="1"/>
  <c r="W659" i="1" s="1"/>
  <c r="U658" i="1"/>
  <c r="T658" i="1"/>
  <c r="W658" i="1" s="1"/>
  <c r="U657" i="1"/>
  <c r="W657" i="1" s="1"/>
  <c r="T657" i="1"/>
  <c r="U656" i="1"/>
  <c r="T656" i="1"/>
  <c r="W656" i="1" s="1"/>
  <c r="U655" i="1"/>
  <c r="T655" i="1"/>
  <c r="W655" i="1" s="1"/>
  <c r="Y659" i="1" s="1"/>
  <c r="Z659" i="1" s="1"/>
  <c r="U652" i="1"/>
  <c r="T652" i="1"/>
  <c r="W652" i="1" s="1"/>
  <c r="W651" i="1"/>
  <c r="U651" i="1"/>
  <c r="T651" i="1"/>
  <c r="W650" i="1"/>
  <c r="U650" i="1"/>
  <c r="T650" i="1"/>
  <c r="U649" i="1"/>
  <c r="T649" i="1"/>
  <c r="W649" i="1" s="1"/>
  <c r="U648" i="1"/>
  <c r="T648" i="1"/>
  <c r="W648" i="1" s="1"/>
  <c r="Y652" i="1" s="1"/>
  <c r="Z652" i="1" s="1"/>
  <c r="U645" i="1"/>
  <c r="T645" i="1"/>
  <c r="W645" i="1" s="1"/>
  <c r="U644" i="1"/>
  <c r="T644" i="1"/>
  <c r="W644" i="1" s="1"/>
  <c r="U643" i="1"/>
  <c r="W643" i="1" s="1"/>
  <c r="T643" i="1"/>
  <c r="U642" i="1"/>
  <c r="W642" i="1" s="1"/>
  <c r="T642" i="1"/>
  <c r="U641" i="1"/>
  <c r="T641" i="1"/>
  <c r="W641" i="1" s="1"/>
  <c r="Y645" i="1" s="1"/>
  <c r="Z645" i="1" s="1"/>
  <c r="U638" i="1"/>
  <c r="T638" i="1"/>
  <c r="W638" i="1" s="1"/>
  <c r="U637" i="1"/>
  <c r="T637" i="1"/>
  <c r="W637" i="1" s="1"/>
  <c r="U636" i="1"/>
  <c r="T636" i="1"/>
  <c r="W636" i="1" s="1"/>
  <c r="U635" i="1"/>
  <c r="W635" i="1" s="1"/>
  <c r="T635" i="1"/>
  <c r="U634" i="1"/>
  <c r="T634" i="1"/>
  <c r="W634" i="1" s="1"/>
  <c r="Y638" i="1" s="1"/>
  <c r="Z638" i="1" s="1"/>
  <c r="U631" i="1"/>
  <c r="T631" i="1"/>
  <c r="W631" i="1" s="1"/>
  <c r="U630" i="1"/>
  <c r="T630" i="1"/>
  <c r="W630" i="1" s="1"/>
  <c r="W629" i="1"/>
  <c r="U629" i="1"/>
  <c r="T629" i="1"/>
  <c r="U628" i="1"/>
  <c r="T628" i="1"/>
  <c r="W628" i="1" s="1"/>
  <c r="U627" i="1"/>
  <c r="T627" i="1"/>
  <c r="W627" i="1" s="1"/>
  <c r="U624" i="1"/>
  <c r="T624" i="1"/>
  <c r="W624" i="1" s="1"/>
  <c r="U623" i="1"/>
  <c r="T623" i="1"/>
  <c r="W623" i="1" s="1"/>
  <c r="U622" i="1"/>
  <c r="T622" i="1"/>
  <c r="W622" i="1" s="1"/>
  <c r="U621" i="1"/>
  <c r="W621" i="1" s="1"/>
  <c r="T621" i="1"/>
  <c r="U620" i="1"/>
  <c r="T620" i="1"/>
  <c r="W620" i="1" s="1"/>
  <c r="Y624" i="1" s="1"/>
  <c r="Z624" i="1" s="1"/>
  <c r="U617" i="1"/>
  <c r="T617" i="1"/>
  <c r="W617" i="1" s="1"/>
  <c r="U616" i="1"/>
  <c r="T616" i="1"/>
  <c r="W616" i="1" s="1"/>
  <c r="W615" i="1"/>
  <c r="U615" i="1"/>
  <c r="T615" i="1"/>
  <c r="U614" i="1"/>
  <c r="T614" i="1"/>
  <c r="W614" i="1" s="1"/>
  <c r="U613" i="1"/>
  <c r="T613" i="1"/>
  <c r="W613" i="1" s="1"/>
  <c r="Y617" i="1" s="1"/>
  <c r="Z617" i="1" s="1"/>
  <c r="U610" i="1"/>
  <c r="T610" i="1"/>
  <c r="W610" i="1" s="1"/>
  <c r="W609" i="1"/>
  <c r="U609" i="1"/>
  <c r="T609" i="1"/>
  <c r="W608" i="1"/>
  <c r="U608" i="1"/>
  <c r="T608" i="1"/>
  <c r="U607" i="1"/>
  <c r="T607" i="1"/>
  <c r="W607" i="1" s="1"/>
  <c r="U606" i="1"/>
  <c r="T606" i="1"/>
  <c r="W606" i="1" s="1"/>
  <c r="U603" i="1"/>
  <c r="T603" i="1"/>
  <c r="W603" i="1" s="1"/>
  <c r="U602" i="1"/>
  <c r="W602" i="1" s="1"/>
  <c r="T602" i="1"/>
  <c r="U601" i="1"/>
  <c r="W601" i="1" s="1"/>
  <c r="T601" i="1"/>
  <c r="U600" i="1"/>
  <c r="T600" i="1"/>
  <c r="W600" i="1" s="1"/>
  <c r="U599" i="1"/>
  <c r="T599" i="1"/>
  <c r="W599" i="1" s="1"/>
  <c r="U596" i="1"/>
  <c r="T596" i="1"/>
  <c r="W596" i="1" s="1"/>
  <c r="W595" i="1"/>
  <c r="U595" i="1"/>
  <c r="T595" i="1"/>
  <c r="U594" i="1"/>
  <c r="T594" i="1"/>
  <c r="W594" i="1" s="1"/>
  <c r="U593" i="1"/>
  <c r="T593" i="1"/>
  <c r="W593" i="1" s="1"/>
  <c r="U592" i="1"/>
  <c r="T592" i="1"/>
  <c r="W592" i="1" s="1"/>
  <c r="U589" i="1"/>
  <c r="T589" i="1"/>
  <c r="W589" i="1" s="1"/>
  <c r="W588" i="1"/>
  <c r="U588" i="1"/>
  <c r="T588" i="1"/>
  <c r="U587" i="1"/>
  <c r="T587" i="1"/>
  <c r="U586" i="1"/>
  <c r="T586" i="1"/>
  <c r="W586" i="1" s="1"/>
  <c r="U585" i="1"/>
  <c r="T585" i="1"/>
  <c r="W585" i="1" s="1"/>
  <c r="Y583" i="1"/>
  <c r="U582" i="1"/>
  <c r="T582" i="1"/>
  <c r="W582" i="1" s="1"/>
  <c r="U581" i="1"/>
  <c r="T581" i="1"/>
  <c r="W581" i="1" s="1"/>
  <c r="U580" i="1"/>
  <c r="T580" i="1"/>
  <c r="W580" i="1" s="1"/>
  <c r="U579" i="1"/>
  <c r="T579" i="1"/>
  <c r="U578" i="1"/>
  <c r="T578" i="1"/>
  <c r="W578" i="1" s="1"/>
  <c r="Y576" i="1"/>
  <c r="U575" i="1"/>
  <c r="T575" i="1"/>
  <c r="W575" i="1" s="1"/>
  <c r="U574" i="1"/>
  <c r="T574" i="1"/>
  <c r="W574" i="1" s="1"/>
  <c r="W573" i="1"/>
  <c r="U573" i="1"/>
  <c r="T573" i="1"/>
  <c r="U572" i="1"/>
  <c r="T572" i="1"/>
  <c r="W572" i="1" s="1"/>
  <c r="U571" i="1"/>
  <c r="T571" i="1"/>
  <c r="W571" i="1" s="1"/>
  <c r="Y569" i="1"/>
  <c r="U568" i="1"/>
  <c r="T568" i="1"/>
  <c r="W568" i="1" s="1"/>
  <c r="W567" i="1"/>
  <c r="U567" i="1"/>
  <c r="T567" i="1"/>
  <c r="U566" i="1"/>
  <c r="T566" i="1"/>
  <c r="W566" i="1" s="1"/>
  <c r="U565" i="1"/>
  <c r="W565" i="1" s="1"/>
  <c r="T565" i="1"/>
  <c r="U564" i="1"/>
  <c r="T564" i="1"/>
  <c r="W564" i="1" s="1"/>
  <c r="Y562" i="1"/>
  <c r="U561" i="1"/>
  <c r="T561" i="1"/>
  <c r="W561" i="1" s="1"/>
  <c r="U560" i="1"/>
  <c r="T560" i="1"/>
  <c r="W560" i="1" s="1"/>
  <c r="W559" i="1"/>
  <c r="U559" i="1"/>
  <c r="T559" i="1"/>
  <c r="U558" i="1"/>
  <c r="T558" i="1"/>
  <c r="W558" i="1" s="1"/>
  <c r="U557" i="1"/>
  <c r="T557" i="1"/>
  <c r="W557" i="1" s="1"/>
  <c r="Y555" i="1"/>
  <c r="U554" i="1"/>
  <c r="T554" i="1"/>
  <c r="W554" i="1" s="1"/>
  <c r="U553" i="1"/>
  <c r="T553" i="1"/>
  <c r="W553" i="1" s="1"/>
  <c r="U552" i="1"/>
  <c r="T552" i="1"/>
  <c r="W552" i="1" s="1"/>
  <c r="U551" i="1"/>
  <c r="W551" i="1" s="1"/>
  <c r="T551" i="1"/>
  <c r="U550" i="1"/>
  <c r="T550" i="1"/>
  <c r="W550" i="1" s="1"/>
  <c r="Y548" i="1"/>
  <c r="U547" i="1"/>
  <c r="T547" i="1"/>
  <c r="W547" i="1" s="1"/>
  <c r="U546" i="1"/>
  <c r="T546" i="1"/>
  <c r="W546" i="1" s="1"/>
  <c r="U545" i="1"/>
  <c r="T545" i="1"/>
  <c r="W545" i="1" s="1"/>
  <c r="U544" i="1"/>
  <c r="W544" i="1" s="1"/>
  <c r="T544" i="1"/>
  <c r="U543" i="1"/>
  <c r="T543" i="1"/>
  <c r="W543" i="1" s="1"/>
  <c r="Y547" i="1" s="1"/>
  <c r="Z547" i="1" s="1"/>
  <c r="Y541" i="1"/>
  <c r="U540" i="1"/>
  <c r="T540" i="1"/>
  <c r="W540" i="1" s="1"/>
  <c r="U539" i="1"/>
  <c r="T539" i="1"/>
  <c r="U538" i="1"/>
  <c r="T538" i="1"/>
  <c r="W538" i="1" s="1"/>
  <c r="U537" i="1"/>
  <c r="T537" i="1"/>
  <c r="W537" i="1" s="1"/>
  <c r="U536" i="1"/>
  <c r="T536" i="1"/>
  <c r="W536" i="1" s="1"/>
  <c r="W587" i="1" l="1"/>
  <c r="Y589" i="1" s="1"/>
  <c r="Z589" i="1" s="1"/>
  <c r="W579" i="1"/>
  <c r="Y582" i="1" s="1"/>
  <c r="Z582" i="1" s="1"/>
  <c r="W539" i="1"/>
  <c r="Y540" i="1"/>
  <c r="Z540" i="1" s="1"/>
  <c r="Y715" i="1"/>
  <c r="Z715" i="1" s="1"/>
  <c r="Y701" i="1"/>
  <c r="Z701" i="1" s="1"/>
  <c r="Y708" i="1"/>
  <c r="Z708" i="1" s="1"/>
  <c r="Y722" i="1"/>
  <c r="Z722" i="1" s="1"/>
  <c r="Y687" i="1"/>
  <c r="Z687" i="1" s="1"/>
  <c r="Y680" i="1"/>
  <c r="Z680" i="1" s="1"/>
  <c r="Y631" i="1"/>
  <c r="Z631" i="1" s="1"/>
  <c r="Y603" i="1"/>
  <c r="Z603" i="1" s="1"/>
  <c r="Y596" i="1"/>
  <c r="Z596" i="1" s="1"/>
  <c r="Z610" i="1"/>
  <c r="Y561" i="1"/>
  <c r="Z561" i="1" s="1"/>
  <c r="Y575" i="1"/>
  <c r="Z575" i="1" s="1"/>
  <c r="Y568" i="1"/>
  <c r="Z568" i="1" s="1"/>
  <c r="Y554" i="1"/>
  <c r="Z554" i="1" s="1"/>
  <c r="Y534" i="1"/>
  <c r="U533" i="1"/>
  <c r="T533" i="1"/>
  <c r="W533" i="1" s="1"/>
  <c r="U532" i="1"/>
  <c r="T532" i="1"/>
  <c r="U531" i="1"/>
  <c r="T531" i="1"/>
  <c r="W531" i="1" s="1"/>
  <c r="U530" i="1"/>
  <c r="T530" i="1"/>
  <c r="W530" i="1" s="1"/>
  <c r="U529" i="1"/>
  <c r="T529" i="1"/>
  <c r="W529" i="1" s="1"/>
  <c r="W532" i="1" l="1"/>
  <c r="Y533" i="1" s="1"/>
  <c r="Z533" i="1" s="1"/>
  <c r="Y527" i="1"/>
  <c r="U526" i="1"/>
  <c r="T526" i="1"/>
  <c r="U525" i="1"/>
  <c r="T525" i="1"/>
  <c r="W525" i="1" s="1"/>
  <c r="U524" i="1"/>
  <c r="T524" i="1"/>
  <c r="U523" i="1"/>
  <c r="T523" i="1"/>
  <c r="W523" i="1" s="1"/>
  <c r="U522" i="1"/>
  <c r="T522" i="1"/>
  <c r="W522" i="1" s="1"/>
  <c r="W526" i="1" l="1"/>
  <c r="W524" i="1"/>
  <c r="Y526" i="1" l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Z482" i="1"/>
  <c r="AB526" i="1" l="1"/>
  <c r="T460" i="1"/>
  <c r="Y520" i="1" l="1"/>
  <c r="U519" i="1"/>
  <c r="T519" i="1"/>
  <c r="W519" i="1" s="1"/>
  <c r="U518" i="1"/>
  <c r="T518" i="1"/>
  <c r="W518" i="1" s="1"/>
  <c r="U517" i="1"/>
  <c r="T517" i="1"/>
  <c r="U516" i="1"/>
  <c r="T516" i="1"/>
  <c r="U515" i="1"/>
  <c r="T515" i="1"/>
  <c r="W515" i="1" s="1"/>
  <c r="Y513" i="1"/>
  <c r="U512" i="1"/>
  <c r="T512" i="1"/>
  <c r="W512" i="1" s="1"/>
  <c r="U511" i="1"/>
  <c r="T511" i="1"/>
  <c r="U510" i="1"/>
  <c r="T510" i="1"/>
  <c r="W510" i="1" s="1"/>
  <c r="U509" i="1"/>
  <c r="T509" i="1"/>
  <c r="U508" i="1"/>
  <c r="T508" i="1"/>
  <c r="W508" i="1" s="1"/>
  <c r="Y506" i="1"/>
  <c r="U505" i="1"/>
  <c r="T505" i="1"/>
  <c r="W505" i="1" s="1"/>
  <c r="U504" i="1"/>
  <c r="T504" i="1"/>
  <c r="W504" i="1" s="1"/>
  <c r="U503" i="1"/>
  <c r="T503" i="1"/>
  <c r="W503" i="1" s="1"/>
  <c r="U502" i="1"/>
  <c r="W502" i="1" s="1"/>
  <c r="T502" i="1"/>
  <c r="U501" i="1"/>
  <c r="T501" i="1"/>
  <c r="W501" i="1" s="1"/>
  <c r="Y499" i="1"/>
  <c r="U498" i="1"/>
  <c r="T498" i="1"/>
  <c r="U497" i="1"/>
  <c r="T497" i="1"/>
  <c r="W497" i="1" s="1"/>
  <c r="U496" i="1"/>
  <c r="T496" i="1"/>
  <c r="U495" i="1"/>
  <c r="T495" i="1"/>
  <c r="U494" i="1"/>
  <c r="T494" i="1"/>
  <c r="Y492" i="1"/>
  <c r="U491" i="1"/>
  <c r="T491" i="1"/>
  <c r="U490" i="1"/>
  <c r="T490" i="1"/>
  <c r="W490" i="1" s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W482" i="1" s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W475" i="1" s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W454" i="1" s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455" i="1" l="1"/>
  <c r="W461" i="1"/>
  <c r="W476" i="1"/>
  <c r="W487" i="1"/>
  <c r="W491" i="1"/>
  <c r="W517" i="1"/>
  <c r="W447" i="1"/>
  <c r="W468" i="1"/>
  <c r="W483" i="1"/>
  <c r="W494" i="1"/>
  <c r="W498" i="1"/>
  <c r="W446" i="1"/>
  <c r="Y449" i="1" s="1"/>
  <c r="Z449" i="1" s="1"/>
  <c r="W448" i="1"/>
  <c r="W459" i="1"/>
  <c r="W469" i="1"/>
  <c r="W480" i="1"/>
  <c r="Y484" i="1" s="1"/>
  <c r="Z484" i="1" s="1"/>
  <c r="W484" i="1"/>
  <c r="W445" i="1"/>
  <c r="W449" i="1"/>
  <c r="W466" i="1"/>
  <c r="W470" i="1"/>
  <c r="W481" i="1"/>
  <c r="W496" i="1"/>
  <c r="W511" i="1"/>
  <c r="W516" i="1"/>
  <c r="W509" i="1"/>
  <c r="Y505" i="1"/>
  <c r="Z505" i="1" s="1"/>
  <c r="W495" i="1"/>
  <c r="Y491" i="1"/>
  <c r="Z491" i="1" s="1"/>
  <c r="W474" i="1"/>
  <c r="Y477" i="1" s="1"/>
  <c r="Z477" i="1" s="1"/>
  <c r="W467" i="1"/>
  <c r="Y470" i="1" s="1"/>
  <c r="Z470" i="1" s="1"/>
  <c r="Y456" i="1"/>
  <c r="Z456" i="1" s="1"/>
  <c r="W460" i="1"/>
  <c r="W462" i="1"/>
  <c r="Y443" i="1"/>
  <c r="U442" i="1"/>
  <c r="T442" i="1"/>
  <c r="W442" i="1" s="1"/>
  <c r="U441" i="1"/>
  <c r="T441" i="1"/>
  <c r="U440" i="1"/>
  <c r="T440" i="1"/>
  <c r="W440" i="1" s="1"/>
  <c r="U439" i="1"/>
  <c r="T439" i="1"/>
  <c r="U438" i="1"/>
  <c r="T438" i="1"/>
  <c r="W438" i="1" s="1"/>
  <c r="Y498" i="1" l="1"/>
  <c r="Z498" i="1" s="1"/>
  <c r="Y463" i="1"/>
  <c r="Z463" i="1" s="1"/>
  <c r="Y512" i="1"/>
  <c r="Z512" i="1" s="1"/>
  <c r="W441" i="1"/>
  <c r="Y519" i="1"/>
  <c r="Z519" i="1" s="1"/>
  <c r="W439" i="1"/>
  <c r="Y442" i="1" s="1"/>
  <c r="Z442" i="1" s="1"/>
  <c r="AD425" i="1"/>
  <c r="AD429" i="1" s="1"/>
  <c r="AC428" i="1"/>
  <c r="AC429" i="1" s="1"/>
  <c r="AC427" i="1"/>
  <c r="AD424" i="1"/>
  <c r="AE429" i="1"/>
  <c r="AB423" i="1" l="1"/>
  <c r="Y415" i="1"/>
  <c r="Y387" i="1"/>
  <c r="Y436" i="1"/>
  <c r="Y429" i="1"/>
  <c r="Y422" i="1"/>
  <c r="Y408" i="1"/>
  <c r="Y401" i="1"/>
  <c r="Y394" i="1"/>
  <c r="U435" i="1" l="1"/>
  <c r="T435" i="1"/>
  <c r="W435" i="1" s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W425" i="1" s="1"/>
  <c r="U424" i="1"/>
  <c r="T424" i="1"/>
  <c r="U421" i="1"/>
  <c r="T421" i="1"/>
  <c r="W421" i="1" s="1"/>
  <c r="U420" i="1"/>
  <c r="T420" i="1"/>
  <c r="U419" i="1"/>
  <c r="T419" i="1"/>
  <c r="W419" i="1" s="1"/>
  <c r="U418" i="1"/>
  <c r="T418" i="1"/>
  <c r="W418" i="1" s="1"/>
  <c r="U417" i="1"/>
  <c r="T417" i="1"/>
  <c r="W417" i="1" s="1"/>
  <c r="U414" i="1"/>
  <c r="T414" i="1"/>
  <c r="U413" i="1"/>
  <c r="T413" i="1"/>
  <c r="W413" i="1" s="1"/>
  <c r="U412" i="1"/>
  <c r="T412" i="1"/>
  <c r="U411" i="1"/>
  <c r="T411" i="1"/>
  <c r="U410" i="1"/>
  <c r="T410" i="1"/>
  <c r="U407" i="1"/>
  <c r="T407" i="1"/>
  <c r="W407" i="1" s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W397" i="1" s="1"/>
  <c r="U396" i="1"/>
  <c r="T396" i="1"/>
  <c r="U393" i="1"/>
  <c r="T393" i="1"/>
  <c r="U392" i="1"/>
  <c r="T392" i="1"/>
  <c r="U391" i="1"/>
  <c r="T391" i="1"/>
  <c r="W391" i="1" s="1"/>
  <c r="U390" i="1"/>
  <c r="T390" i="1"/>
  <c r="U389" i="1"/>
  <c r="T389" i="1"/>
  <c r="W392" i="1" l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393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W386" i="1" s="1"/>
  <c r="U385" i="1"/>
  <c r="T385" i="1"/>
  <c r="W385" i="1" s="1"/>
  <c r="U384" i="1"/>
  <c r="T384" i="1"/>
  <c r="W384" i="1" s="1"/>
  <c r="U383" i="1"/>
  <c r="T383" i="1"/>
  <c r="U382" i="1"/>
  <c r="T382" i="1"/>
  <c r="W382" i="1" s="1"/>
  <c r="U379" i="1"/>
  <c r="T379" i="1"/>
  <c r="W379" i="1" s="1"/>
  <c r="U378" i="1"/>
  <c r="T378" i="1"/>
  <c r="W378" i="1" s="1"/>
  <c r="U377" i="1"/>
  <c r="T377" i="1"/>
  <c r="U376" i="1"/>
  <c r="T376" i="1"/>
  <c r="W376" i="1" s="1"/>
  <c r="U375" i="1"/>
  <c r="T375" i="1"/>
  <c r="W375" i="1" s="1"/>
  <c r="U372" i="1"/>
  <c r="T372" i="1"/>
  <c r="W372" i="1" s="1"/>
  <c r="U371" i="1"/>
  <c r="T371" i="1"/>
  <c r="U370" i="1"/>
  <c r="T370" i="1"/>
  <c r="W370" i="1" s="1"/>
  <c r="U369" i="1"/>
  <c r="T369" i="1"/>
  <c r="W369" i="1" s="1"/>
  <c r="U368" i="1"/>
  <c r="T368" i="1"/>
  <c r="W368" i="1" s="1"/>
  <c r="U365" i="1"/>
  <c r="T365" i="1"/>
  <c r="U364" i="1"/>
  <c r="T364" i="1"/>
  <c r="W364" i="1" s="1"/>
  <c r="U363" i="1"/>
  <c r="T363" i="1"/>
  <c r="W363" i="1" s="1"/>
  <c r="U362" i="1"/>
  <c r="T362" i="1"/>
  <c r="W362" i="1" s="1"/>
  <c r="U361" i="1"/>
  <c r="T361" i="1"/>
  <c r="U358" i="1"/>
  <c r="T358" i="1"/>
  <c r="W358" i="1" s="1"/>
  <c r="U357" i="1"/>
  <c r="T357" i="1"/>
  <c r="W357" i="1" s="1"/>
  <c r="U356" i="1"/>
  <c r="T356" i="1"/>
  <c r="W356" i="1" s="1"/>
  <c r="U355" i="1"/>
  <c r="T355" i="1"/>
  <c r="U354" i="1"/>
  <c r="T354" i="1"/>
  <c r="W354" i="1" s="1"/>
  <c r="U351" i="1"/>
  <c r="T351" i="1"/>
  <c r="U350" i="1"/>
  <c r="T350" i="1"/>
  <c r="U349" i="1"/>
  <c r="T349" i="1"/>
  <c r="U348" i="1"/>
  <c r="T348" i="1"/>
  <c r="W348" i="1" s="1"/>
  <c r="U347" i="1"/>
  <c r="T347" i="1"/>
  <c r="W347" i="1" s="1"/>
  <c r="W355" i="1" l="1"/>
  <c r="W361" i="1"/>
  <c r="W365" i="1"/>
  <c r="W371" i="1"/>
  <c r="X372" i="1" s="1"/>
  <c r="Y372" i="1" s="1"/>
  <c r="W377" i="1"/>
  <c r="W383" i="1"/>
  <c r="Y386" i="1" s="1"/>
  <c r="Z386" i="1" s="1"/>
  <c r="AA386" i="1" s="1"/>
  <c r="W349" i="1"/>
  <c r="W350" i="1"/>
  <c r="W351" i="1"/>
  <c r="X365" i="1"/>
  <c r="Y365" i="1" s="1"/>
  <c r="X379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W330" i="1" s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W322" i="1" l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J302" i="1" s="1"/>
  <c r="AE295" i="1"/>
  <c r="AE288" i="1"/>
  <c r="AE281" i="1"/>
  <c r="X344" i="1" l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W309" i="1" s="1"/>
  <c r="U308" i="1"/>
  <c r="T308" i="1"/>
  <c r="U307" i="1"/>
  <c r="T307" i="1"/>
  <c r="W307" i="1" s="1"/>
  <c r="U306" i="1"/>
  <c r="T306" i="1"/>
  <c r="U305" i="1"/>
  <c r="T305" i="1"/>
  <c r="U302" i="1"/>
  <c r="T302" i="1"/>
  <c r="W302" i="1" s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W293" i="1" s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W281" i="1" s="1"/>
  <c r="U280" i="1"/>
  <c r="T280" i="1"/>
  <c r="W280" i="1" s="1"/>
  <c r="U279" i="1"/>
  <c r="T279" i="1"/>
  <c r="U278" i="1"/>
  <c r="T278" i="1"/>
  <c r="U277" i="1"/>
  <c r="T277" i="1"/>
  <c r="W277" i="1" s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W253" i="1" s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W243" i="1" s="1"/>
  <c r="U242" i="1"/>
  <c r="T242" i="1"/>
  <c r="W242" i="1" s="1"/>
  <c r="U239" i="1"/>
  <c r="T239" i="1"/>
  <c r="U238" i="1"/>
  <c r="T238" i="1"/>
  <c r="U237" i="1"/>
  <c r="T237" i="1"/>
  <c r="W237" i="1" s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228" i="1" s="1"/>
  <c r="W232" i="1" l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X239" i="1" s="1"/>
  <c r="Y239" i="1" s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X246" i="1" s="1"/>
  <c r="Y246" i="1" s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95" i="1" l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S264" i="4" s="1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S229" i="4" s="1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S213" i="4" s="1"/>
  <c r="Q213" i="4"/>
  <c r="R212" i="4"/>
  <c r="Q212" i="4"/>
  <c r="R211" i="4"/>
  <c r="S211" i="4" s="1"/>
  <c r="Q211" i="4"/>
  <c r="R210" i="4"/>
  <c r="Q210" i="4"/>
  <c r="R209" i="4"/>
  <c r="S209" i="4" s="1"/>
  <c r="Q209" i="4"/>
  <c r="R207" i="4"/>
  <c r="Q207" i="4"/>
  <c r="R206" i="4"/>
  <c r="S206" i="4" s="1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S198" i="4" s="1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S182" i="4" s="1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S175" i="4" s="1"/>
  <c r="Q175" i="4"/>
  <c r="R174" i="4"/>
  <c r="S174" i="4" s="1"/>
  <c r="Q174" i="4"/>
  <c r="R173" i="4"/>
  <c r="Q173" i="4"/>
  <c r="R171" i="4"/>
  <c r="S171" i="4" s="1"/>
  <c r="Q171" i="4"/>
  <c r="R170" i="4"/>
  <c r="S170" i="4" s="1"/>
  <c r="Q170" i="4"/>
  <c r="R169" i="4"/>
  <c r="Q169" i="4"/>
  <c r="R168" i="4"/>
  <c r="S168" i="4" s="1"/>
  <c r="Q168" i="4"/>
  <c r="R167" i="4"/>
  <c r="Q167" i="4"/>
  <c r="S165" i="4"/>
  <c r="R165" i="4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S137" i="4"/>
  <c r="R137" i="4"/>
  <c r="Q137" i="4"/>
  <c r="R135" i="4"/>
  <c r="S135" i="4" s="1"/>
  <c r="Q135" i="4"/>
  <c r="R134" i="4"/>
  <c r="Q134" i="4"/>
  <c r="R133" i="4"/>
  <c r="S133" i="4" s="1"/>
  <c r="Q133" i="4"/>
  <c r="R132" i="4"/>
  <c r="Q132" i="4"/>
  <c r="R131" i="4"/>
  <c r="Q131" i="4"/>
  <c r="R129" i="4"/>
  <c r="Q129" i="4"/>
  <c r="R128" i="4"/>
  <c r="S128" i="4" s="1"/>
  <c r="Q128" i="4"/>
  <c r="R127" i="4"/>
  <c r="Q127" i="4"/>
  <c r="R126" i="4"/>
  <c r="S126" i="4" s="1"/>
  <c r="Q126" i="4"/>
  <c r="R125" i="4"/>
  <c r="Q125" i="4"/>
  <c r="R123" i="4"/>
  <c r="S123" i="4" s="1"/>
  <c r="Q123" i="4"/>
  <c r="R122" i="4"/>
  <c r="Q122" i="4"/>
  <c r="R121" i="4"/>
  <c r="S121" i="4" s="1"/>
  <c r="Q121" i="4"/>
  <c r="R120" i="4"/>
  <c r="Q120" i="4"/>
  <c r="R119" i="4"/>
  <c r="S119" i="4" s="1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S108" i="4" s="1"/>
  <c r="Q108" i="4"/>
  <c r="R107" i="4"/>
  <c r="Q107" i="4"/>
  <c r="R105" i="4"/>
  <c r="S105" i="4" s="1"/>
  <c r="Q105" i="4"/>
  <c r="R104" i="4"/>
  <c r="Q104" i="4"/>
  <c r="R103" i="4"/>
  <c r="S103" i="4" s="1"/>
  <c r="Q103" i="4"/>
  <c r="R102" i="4"/>
  <c r="Q102" i="4"/>
  <c r="R101" i="4"/>
  <c r="S101" i="4" s="1"/>
  <c r="Q101" i="4"/>
  <c r="R99" i="4"/>
  <c r="Q99" i="4"/>
  <c r="R98" i="4"/>
  <c r="S98" i="4" s="1"/>
  <c r="Q98" i="4"/>
  <c r="R97" i="4"/>
  <c r="Q97" i="4"/>
  <c r="R96" i="4"/>
  <c r="S96" i="4" s="1"/>
  <c r="Q96" i="4"/>
  <c r="R95" i="4"/>
  <c r="Q95" i="4"/>
  <c r="S93" i="4"/>
  <c r="R93" i="4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S85" i="4" s="1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S77" i="4" s="1"/>
  <c r="Q77" i="4"/>
  <c r="R75" i="4"/>
  <c r="Q75" i="4"/>
  <c r="R74" i="4"/>
  <c r="S74" i="4" s="1"/>
  <c r="Q74" i="4"/>
  <c r="R73" i="4"/>
  <c r="Q73" i="4"/>
  <c r="R72" i="4"/>
  <c r="S72" i="4" s="1"/>
  <c r="Q72" i="4"/>
  <c r="R71" i="4"/>
  <c r="Q71" i="4"/>
  <c r="R69" i="4"/>
  <c r="S69" i="4" s="1"/>
  <c r="Q69" i="4"/>
  <c r="R68" i="4"/>
  <c r="Q68" i="4"/>
  <c r="R67" i="4"/>
  <c r="S67" i="4" s="1"/>
  <c r="Q67" i="4"/>
  <c r="R66" i="4"/>
  <c r="Q66" i="4"/>
  <c r="R65" i="4"/>
  <c r="Q65" i="4"/>
  <c r="R63" i="4"/>
  <c r="Q63" i="4"/>
  <c r="R62" i="4"/>
  <c r="S62" i="4" s="1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S55" i="4" s="1"/>
  <c r="Q55" i="4"/>
  <c r="R54" i="4"/>
  <c r="Q54" i="4"/>
  <c r="R53" i="4"/>
  <c r="S53" i="4" s="1"/>
  <c r="Q53" i="4"/>
  <c r="R51" i="4"/>
  <c r="Q51" i="4"/>
  <c r="R50" i="4"/>
  <c r="S50" i="4" s="1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S44" i="4"/>
  <c r="R44" i="4"/>
  <c r="Q44" i="4"/>
  <c r="R43" i="4"/>
  <c r="Q43" i="4"/>
  <c r="R42" i="4"/>
  <c r="S42" i="4" s="1"/>
  <c r="Q42" i="4"/>
  <c r="R41" i="4"/>
  <c r="Q41" i="4"/>
  <c r="R39" i="4"/>
  <c r="S39" i="4" s="1"/>
  <c r="Q39" i="4"/>
  <c r="R38" i="4"/>
  <c r="Q38" i="4"/>
  <c r="S38" i="4" s="1"/>
  <c r="R37" i="4"/>
  <c r="S37" i="4" s="1"/>
  <c r="Q37" i="4"/>
  <c r="R36" i="4"/>
  <c r="Q36" i="4"/>
  <c r="R35" i="4"/>
  <c r="Q35" i="4"/>
  <c r="R33" i="4"/>
  <c r="Q33" i="4"/>
  <c r="S33" i="4" s="1"/>
  <c r="R32" i="4"/>
  <c r="Q32" i="4"/>
  <c r="R31" i="4"/>
  <c r="Q31" i="4"/>
  <c r="R30" i="4"/>
  <c r="Q30" i="4"/>
  <c r="X29" i="4"/>
  <c r="S29" i="4"/>
  <c r="R29" i="4"/>
  <c r="Q29" i="4"/>
  <c r="R27" i="4"/>
  <c r="Q27" i="4"/>
  <c r="R26" i="4"/>
  <c r="Q26" i="4"/>
  <c r="R25" i="4"/>
  <c r="Q25" i="4"/>
  <c r="R24" i="4"/>
  <c r="Q24" i="4"/>
  <c r="R23" i="4"/>
  <c r="Q23" i="4"/>
  <c r="R21" i="4"/>
  <c r="S21" i="4" s="1"/>
  <c r="Q21" i="4"/>
  <c r="R20" i="4"/>
  <c r="S20" i="4" s="1"/>
  <c r="Q20" i="4"/>
  <c r="R19" i="4"/>
  <c r="S19" i="4" s="1"/>
  <c r="X19" i="4" s="1"/>
  <c r="Q19" i="4"/>
  <c r="R18" i="4"/>
  <c r="Q18" i="4"/>
  <c r="R17" i="4"/>
  <c r="S17" i="4" s="1"/>
  <c r="Q17" i="4"/>
  <c r="R15" i="4"/>
  <c r="Q15" i="4"/>
  <c r="R14" i="4"/>
  <c r="S14" i="4" s="1"/>
  <c r="Q14" i="4"/>
  <c r="R13" i="4"/>
  <c r="Q13" i="4"/>
  <c r="R12" i="4"/>
  <c r="S12" i="4" s="1"/>
  <c r="Q12" i="4"/>
  <c r="R11" i="4"/>
  <c r="Q11" i="4"/>
  <c r="R9" i="4"/>
  <c r="S9" i="4" s="1"/>
  <c r="Q9" i="4"/>
  <c r="R8" i="4"/>
  <c r="Q8" i="4"/>
  <c r="R7" i="4"/>
  <c r="S7" i="4" s="1"/>
  <c r="Q7" i="4"/>
  <c r="R6" i="4"/>
  <c r="Q6" i="4"/>
  <c r="S6" i="4" s="1"/>
  <c r="R5" i="4"/>
  <c r="S5" i="4" s="1"/>
  <c r="Q5" i="4"/>
  <c r="L223" i="3"/>
  <c r="K223" i="3"/>
  <c r="L222" i="3"/>
  <c r="M222" i="3" s="1"/>
  <c r="N222" i="3" s="1"/>
  <c r="K222" i="3"/>
  <c r="L221" i="3"/>
  <c r="K221" i="3"/>
  <c r="L220" i="3"/>
  <c r="M220" i="3" s="1"/>
  <c r="N220" i="3" s="1"/>
  <c r="K220" i="3"/>
  <c r="L219" i="3"/>
  <c r="K219" i="3"/>
  <c r="L217" i="3"/>
  <c r="M217" i="3" s="1"/>
  <c r="N217" i="3" s="1"/>
  <c r="K217" i="3"/>
  <c r="L216" i="3"/>
  <c r="K216" i="3"/>
  <c r="L215" i="3"/>
  <c r="M215" i="3" s="1"/>
  <c r="N215" i="3" s="1"/>
  <c r="K215" i="3"/>
  <c r="L214" i="3"/>
  <c r="K214" i="3"/>
  <c r="L213" i="3"/>
  <c r="M213" i="3" s="1"/>
  <c r="N213" i="3" s="1"/>
  <c r="K213" i="3"/>
  <c r="L211" i="3"/>
  <c r="K211" i="3"/>
  <c r="L210" i="3"/>
  <c r="M210" i="3" s="1"/>
  <c r="N210" i="3" s="1"/>
  <c r="K210" i="3"/>
  <c r="L209" i="3"/>
  <c r="K209" i="3"/>
  <c r="L208" i="3"/>
  <c r="M208" i="3" s="1"/>
  <c r="N208" i="3" s="1"/>
  <c r="K208" i="3"/>
  <c r="L207" i="3"/>
  <c r="K207" i="3"/>
  <c r="L205" i="3"/>
  <c r="M205" i="3" s="1"/>
  <c r="N205" i="3" s="1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M199" i="3" s="1"/>
  <c r="N199" i="3" s="1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M183" i="3"/>
  <c r="N183" i="3" s="1"/>
  <c r="L183" i="3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M172" i="3"/>
  <c r="N172" i="3" s="1"/>
  <c r="L172" i="3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M162" i="3" s="1"/>
  <c r="N162" i="3" s="1"/>
  <c r="L161" i="3"/>
  <c r="K161" i="3"/>
  <c r="L160" i="3"/>
  <c r="K160" i="3"/>
  <c r="M160" i="3" s="1"/>
  <c r="N160" i="3" s="1"/>
  <c r="L159" i="3"/>
  <c r="K159" i="3"/>
  <c r="L157" i="3"/>
  <c r="K157" i="3"/>
  <c r="M157" i="3" s="1"/>
  <c r="N157" i="3" s="1"/>
  <c r="L156" i="3"/>
  <c r="K156" i="3"/>
  <c r="L155" i="3"/>
  <c r="K155" i="3"/>
  <c r="M155" i="3" s="1"/>
  <c r="N155" i="3" s="1"/>
  <c r="L154" i="3"/>
  <c r="K154" i="3"/>
  <c r="L153" i="3"/>
  <c r="K153" i="3"/>
  <c r="M153" i="3" s="1"/>
  <c r="N153" i="3" s="1"/>
  <c r="L151" i="3"/>
  <c r="K151" i="3"/>
  <c r="L150" i="3"/>
  <c r="K150" i="3"/>
  <c r="M150" i="3" s="1"/>
  <c r="N150" i="3" s="1"/>
  <c r="L149" i="3"/>
  <c r="K149" i="3"/>
  <c r="L148" i="3"/>
  <c r="K148" i="3"/>
  <c r="M148" i="3" s="1"/>
  <c r="N148" i="3" s="1"/>
  <c r="L147" i="3"/>
  <c r="K147" i="3"/>
  <c r="L145" i="3"/>
  <c r="K145" i="3"/>
  <c r="L144" i="3"/>
  <c r="K144" i="3"/>
  <c r="L143" i="3"/>
  <c r="K143" i="3"/>
  <c r="L142" i="3"/>
  <c r="K142" i="3"/>
  <c r="L141" i="3"/>
  <c r="K141" i="3"/>
  <c r="M139" i="3"/>
  <c r="N139" i="3" s="1"/>
  <c r="L139" i="3"/>
  <c r="K139" i="3"/>
  <c r="L138" i="3"/>
  <c r="K138" i="3"/>
  <c r="L137" i="3"/>
  <c r="M137" i="3" s="1"/>
  <c r="N137" i="3" s="1"/>
  <c r="K137" i="3"/>
  <c r="L136" i="3"/>
  <c r="K136" i="3"/>
  <c r="M135" i="3"/>
  <c r="N135" i="3" s="1"/>
  <c r="L135" i="3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M120" i="3" s="1"/>
  <c r="N120" i="3" s="1"/>
  <c r="L119" i="3"/>
  <c r="K119" i="3"/>
  <c r="L118" i="3"/>
  <c r="K118" i="3"/>
  <c r="M118" i="3" s="1"/>
  <c r="N118" i="3" s="1"/>
  <c r="L117" i="3"/>
  <c r="K117" i="3"/>
  <c r="L115" i="3"/>
  <c r="K115" i="3"/>
  <c r="M115" i="3" s="1"/>
  <c r="N115" i="3" s="1"/>
  <c r="L114" i="3"/>
  <c r="M114" i="3" s="1"/>
  <c r="N114" i="3" s="1"/>
  <c r="K114" i="3"/>
  <c r="L113" i="3"/>
  <c r="K113" i="3"/>
  <c r="M113" i="3" s="1"/>
  <c r="N113" i="3" s="1"/>
  <c r="M112" i="3"/>
  <c r="N112" i="3" s="1"/>
  <c r="L112" i="3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M93" i="3" s="1"/>
  <c r="N93" i="3" s="1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M73" i="3" s="1"/>
  <c r="N73" i="3" s="1"/>
  <c r="K73" i="3"/>
  <c r="L72" i="3"/>
  <c r="K72" i="3"/>
  <c r="L71" i="3"/>
  <c r="M71" i="3" s="1"/>
  <c r="N71" i="3" s="1"/>
  <c r="K71" i="3"/>
  <c r="L70" i="3"/>
  <c r="K70" i="3"/>
  <c r="L69" i="3"/>
  <c r="M69" i="3" s="1"/>
  <c r="N69" i="3" s="1"/>
  <c r="K69" i="3"/>
  <c r="L67" i="3"/>
  <c r="K67" i="3"/>
  <c r="L66" i="3"/>
  <c r="M66" i="3" s="1"/>
  <c r="N66" i="3" s="1"/>
  <c r="K66" i="3"/>
  <c r="L65" i="3"/>
  <c r="K65" i="3"/>
  <c r="L64" i="3"/>
  <c r="M64" i="3" s="1"/>
  <c r="N64" i="3" s="1"/>
  <c r="K64" i="3"/>
  <c r="L63" i="3"/>
  <c r="K63" i="3"/>
  <c r="L61" i="3"/>
  <c r="M61" i="3" s="1"/>
  <c r="N61" i="3" s="1"/>
  <c r="K61" i="3"/>
  <c r="L60" i="3"/>
  <c r="K60" i="3"/>
  <c r="L59" i="3"/>
  <c r="M59" i="3" s="1"/>
  <c r="N59" i="3" s="1"/>
  <c r="K59" i="3"/>
  <c r="L58" i="3"/>
  <c r="K58" i="3"/>
  <c r="L57" i="3"/>
  <c r="M57" i="3" s="1"/>
  <c r="N57" i="3" s="1"/>
  <c r="K57" i="3"/>
  <c r="L55" i="3"/>
  <c r="K55" i="3"/>
  <c r="L54" i="3"/>
  <c r="M54" i="3" s="1"/>
  <c r="N54" i="3" s="1"/>
  <c r="K54" i="3"/>
  <c r="L53" i="3"/>
  <c r="K53" i="3"/>
  <c r="L52" i="3"/>
  <c r="M52" i="3" s="1"/>
  <c r="N52" i="3" s="1"/>
  <c r="K52" i="3"/>
  <c r="L51" i="3"/>
  <c r="K51" i="3"/>
  <c r="L49" i="3"/>
  <c r="M49" i="3" s="1"/>
  <c r="N49" i="3" s="1"/>
  <c r="K49" i="3"/>
  <c r="L48" i="3"/>
  <c r="K48" i="3"/>
  <c r="L47" i="3"/>
  <c r="M47" i="3" s="1"/>
  <c r="N47" i="3" s="1"/>
  <c r="K47" i="3"/>
  <c r="L46" i="3"/>
  <c r="K46" i="3"/>
  <c r="L45" i="3"/>
  <c r="M45" i="3" s="1"/>
  <c r="N45" i="3" s="1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M36" i="3"/>
  <c r="N36" i="3" s="1"/>
  <c r="L36" i="3"/>
  <c r="K36" i="3"/>
  <c r="L35" i="3"/>
  <c r="K35" i="3"/>
  <c r="L34" i="3"/>
  <c r="M34" i="3" s="1"/>
  <c r="N34" i="3" s="1"/>
  <c r="K34" i="3"/>
  <c r="M29" i="3"/>
  <c r="N29" i="3" s="1"/>
  <c r="L29" i="3"/>
  <c r="K29" i="3"/>
  <c r="L28" i="3"/>
  <c r="M28" i="3" s="1"/>
  <c r="N28" i="3" s="1"/>
  <c r="K28" i="3"/>
  <c r="L27" i="3"/>
  <c r="M27" i="3" s="1"/>
  <c r="N27" i="3" s="1"/>
  <c r="K27" i="3"/>
  <c r="L26" i="3"/>
  <c r="K26" i="3"/>
  <c r="M25" i="3"/>
  <c r="N25" i="3" s="1"/>
  <c r="L25" i="3"/>
  <c r="K25" i="3"/>
  <c r="M24" i="3"/>
  <c r="N24" i="3" s="1"/>
  <c r="L24" i="3"/>
  <c r="K24" i="3"/>
  <c r="L22" i="3"/>
  <c r="K22" i="3"/>
  <c r="L21" i="3"/>
  <c r="M21" i="3" s="1"/>
  <c r="N21" i="3" s="1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M11" i="3" s="1"/>
  <c r="N11" i="3" s="1"/>
  <c r="K11" i="3"/>
  <c r="L10" i="3"/>
  <c r="K10" i="3"/>
  <c r="L9" i="3"/>
  <c r="M9" i="3" s="1"/>
  <c r="N9" i="3" s="1"/>
  <c r="K9" i="3"/>
  <c r="L8" i="3"/>
  <c r="K8" i="3"/>
  <c r="L6" i="3"/>
  <c r="M6" i="3" s="1"/>
  <c r="N6" i="3" s="1"/>
  <c r="K6" i="3"/>
  <c r="L5" i="3"/>
  <c r="K5" i="3"/>
  <c r="L4" i="3"/>
  <c r="M4" i="3" s="1"/>
  <c r="N4" i="3" s="1"/>
  <c r="K4" i="3"/>
  <c r="L3" i="3"/>
  <c r="K3" i="3"/>
  <c r="M22" i="3" l="1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P163" i="3" s="1"/>
  <c r="Q163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M5" i="3"/>
  <c r="N5" i="3" s="1"/>
  <c r="M8" i="3"/>
  <c r="N8" i="3" s="1"/>
  <c r="M10" i="3"/>
  <c r="N10" i="3" s="1"/>
  <c r="M12" i="3"/>
  <c r="N12" i="3" s="1"/>
  <c r="M15" i="3"/>
  <c r="N15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M63" i="3"/>
  <c r="N63" i="3" s="1"/>
  <c r="P67" i="3" s="1"/>
  <c r="Q67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P217" i="3" s="1"/>
  <c r="Q217" i="3" s="1"/>
  <c r="M216" i="3"/>
  <c r="N216" i="3" s="1"/>
  <c r="M219" i="3"/>
  <c r="N219" i="3" s="1"/>
  <c r="U221" i="3" s="1"/>
  <c r="M221" i="3"/>
  <c r="N221" i="3" s="1"/>
  <c r="M223" i="3"/>
  <c r="N223" i="3" s="1"/>
  <c r="S8" i="4"/>
  <c r="U9" i="4" s="1"/>
  <c r="V9" i="4" s="1"/>
  <c r="S11" i="4"/>
  <c r="U15" i="4" s="1"/>
  <c r="V15" i="4" s="1"/>
  <c r="S23" i="4"/>
  <c r="S25" i="4"/>
  <c r="S27" i="4"/>
  <c r="S31" i="4"/>
  <c r="Y34" i="4" s="1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U237" i="4" s="1"/>
  <c r="V237" i="4" s="1"/>
  <c r="S41" i="4"/>
  <c r="S43" i="4"/>
  <c r="S51" i="4"/>
  <c r="S54" i="4"/>
  <c r="AA55" i="4" s="1"/>
  <c r="AD55" i="4" s="1"/>
  <c r="S56" i="4"/>
  <c r="S61" i="4"/>
  <c r="S63" i="4"/>
  <c r="S66" i="4"/>
  <c r="S68" i="4"/>
  <c r="S71" i="4"/>
  <c r="S73" i="4"/>
  <c r="S75" i="4"/>
  <c r="U75" i="4" s="1"/>
  <c r="V75" i="4" s="1"/>
  <c r="S95" i="4"/>
  <c r="S97" i="4"/>
  <c r="U99" i="4" s="1"/>
  <c r="V99" i="4" s="1"/>
  <c r="S99" i="4"/>
  <c r="S102" i="4"/>
  <c r="U105" i="4" s="1"/>
  <c r="V105" i="4" s="1"/>
  <c r="S104" i="4"/>
  <c r="S107" i="4"/>
  <c r="S109" i="4"/>
  <c r="S117" i="4"/>
  <c r="S120" i="4"/>
  <c r="S122" i="4"/>
  <c r="S125" i="4"/>
  <c r="S127" i="4"/>
  <c r="U129" i="4" s="1"/>
  <c r="S129" i="4"/>
  <c r="S138" i="4"/>
  <c r="U141" i="4" s="1"/>
  <c r="V141" i="4" s="1"/>
  <c r="S140" i="4"/>
  <c r="S143" i="4"/>
  <c r="U147" i="4" s="1"/>
  <c r="V147" i="4" s="1"/>
  <c r="S145" i="4"/>
  <c r="S147" i="4"/>
  <c r="S150" i="4"/>
  <c r="S152" i="4"/>
  <c r="U153" i="4" s="1"/>
  <c r="V153" i="4" s="1"/>
  <c r="S155" i="4"/>
  <c r="S157" i="4"/>
  <c r="S159" i="4"/>
  <c r="S162" i="4"/>
  <c r="U165" i="4" s="1"/>
  <c r="V165" i="4" s="1"/>
  <c r="S164" i="4"/>
  <c r="S173" i="4"/>
  <c r="U177" i="4" s="1"/>
  <c r="V177" i="4" s="1"/>
  <c r="S181" i="4"/>
  <c r="S183" i="4"/>
  <c r="U183" i="4" s="1"/>
  <c r="V183" i="4" s="1"/>
  <c r="S197" i="4"/>
  <c r="S199" i="4"/>
  <c r="U201" i="4" s="1"/>
  <c r="V201" i="4" s="1"/>
  <c r="S207" i="4"/>
  <c r="S219" i="4"/>
  <c r="U219" i="4" s="1"/>
  <c r="V219" i="4" s="1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W193" i="3" s="1"/>
  <c r="M180" i="3"/>
  <c r="N180" i="3" s="1"/>
  <c r="M186" i="3"/>
  <c r="M189" i="3"/>
  <c r="N189" i="3" s="1"/>
  <c r="M191" i="3"/>
  <c r="N191" i="3" s="1"/>
  <c r="P193" i="3" s="1"/>
  <c r="Q193" i="3" s="1"/>
  <c r="M193" i="3"/>
  <c r="N193" i="3" s="1"/>
  <c r="M196" i="3"/>
  <c r="N196" i="3" s="1"/>
  <c r="P199" i="3" s="1"/>
  <c r="Q199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S26" i="4"/>
  <c r="U27" i="4" s="1"/>
  <c r="V27" i="4" s="1"/>
  <c r="S30" i="4"/>
  <c r="S32" i="4"/>
  <c r="S35" i="4"/>
  <c r="S48" i="4"/>
  <c r="U51" i="4" s="1"/>
  <c r="V51" i="4" s="1"/>
  <c r="S60" i="4"/>
  <c r="S65" i="4"/>
  <c r="Y70" i="4" s="1"/>
  <c r="S78" i="4"/>
  <c r="S80" i="4"/>
  <c r="U81" i="4" s="1"/>
  <c r="V81" i="4" s="1"/>
  <c r="S83" i="4"/>
  <c r="S86" i="4"/>
  <c r="S89" i="4"/>
  <c r="S91" i="4"/>
  <c r="S114" i="4"/>
  <c r="S134" i="4"/>
  <c r="S167" i="4"/>
  <c r="S169" i="4"/>
  <c r="U171" i="4" s="1"/>
  <c r="V171" i="4" s="1"/>
  <c r="S177" i="4"/>
  <c r="S186" i="4"/>
  <c r="U189" i="4" s="1"/>
  <c r="V189" i="4" s="1"/>
  <c r="S188" i="4"/>
  <c r="S191" i="4"/>
  <c r="U195" i="4" s="1"/>
  <c r="V195" i="4" s="1"/>
  <c r="S193" i="4"/>
  <c r="S201" i="4"/>
  <c r="S204" i="4"/>
  <c r="S212" i="4"/>
  <c r="U213" i="4" s="1"/>
  <c r="V213" i="4" s="1"/>
  <c r="S216" i="4"/>
  <c r="S224" i="4"/>
  <c r="S227" i="4"/>
  <c r="S235" i="4"/>
  <c r="S237" i="4"/>
  <c r="S240" i="4"/>
  <c r="S242" i="4"/>
  <c r="S245" i="4"/>
  <c r="U249" i="4" s="1"/>
  <c r="V249" i="4" s="1"/>
  <c r="S247" i="4"/>
  <c r="S249" i="4"/>
  <c r="S252" i="4"/>
  <c r="S254" i="4"/>
  <c r="S257" i="4"/>
  <c r="S259" i="4"/>
  <c r="S267" i="4"/>
  <c r="X20" i="4"/>
  <c r="U117" i="4"/>
  <c r="U255" i="4"/>
  <c r="V255" i="4" s="1"/>
  <c r="U123" i="4"/>
  <c r="U225" i="4"/>
  <c r="V225" i="4" s="1"/>
  <c r="U45" i="4"/>
  <c r="V45" i="4" s="1"/>
  <c r="U21" i="4"/>
  <c r="V21" i="4" s="1"/>
  <c r="U243" i="4"/>
  <c r="V243" i="4" s="1"/>
  <c r="U63" i="4"/>
  <c r="V63" i="4" s="1"/>
  <c r="U111" i="4"/>
  <c r="V111" i="4" s="1"/>
  <c r="S131" i="4" s="1"/>
  <c r="U135" i="4" s="1"/>
  <c r="V135" i="4" s="1"/>
  <c r="U267" i="4"/>
  <c r="V267" i="4" s="1"/>
  <c r="Y46" i="4"/>
  <c r="U39" i="4"/>
  <c r="V39" i="4" s="1"/>
  <c r="U93" i="4"/>
  <c r="V93" i="4" s="1"/>
  <c r="U231" i="4"/>
  <c r="V231" i="4" s="1"/>
  <c r="X7" i="4"/>
  <c r="P17" i="3"/>
  <c r="P61" i="3"/>
  <c r="Q61" i="3" s="1"/>
  <c r="P145" i="3"/>
  <c r="Q145" i="3" s="1"/>
  <c r="P157" i="3"/>
  <c r="Q157" i="3" s="1"/>
  <c r="P109" i="3"/>
  <c r="Q109" i="3" s="1"/>
  <c r="P115" i="3"/>
  <c r="Q115" i="3" s="1"/>
  <c r="P49" i="3"/>
  <c r="Q49" i="3" s="1"/>
  <c r="P12" i="3"/>
  <c r="P133" i="3"/>
  <c r="Q133" i="3" s="1"/>
  <c r="U203" i="3"/>
  <c r="P6" i="3"/>
  <c r="P37" i="3"/>
  <c r="Q37" i="3" s="1"/>
  <c r="P79" i="3"/>
  <c r="Q79" i="3" s="1"/>
  <c r="P97" i="3"/>
  <c r="Q97" i="3" s="1"/>
  <c r="W15" i="4" l="1"/>
  <c r="W9" i="4"/>
  <c r="U57" i="4"/>
  <c r="V57" i="4" s="1"/>
  <c r="W165" i="4" s="1"/>
  <c r="P223" i="3"/>
  <c r="Q223" i="3" s="1"/>
  <c r="P181" i="3"/>
  <c r="Q181" i="3" s="1"/>
  <c r="U33" i="4"/>
  <c r="V33" i="4" s="1"/>
  <c r="W63" i="4" s="1"/>
  <c r="U261" i="4"/>
  <c r="V261" i="4" s="1"/>
  <c r="U87" i="4"/>
  <c r="V87" i="4" s="1"/>
  <c r="Z60" i="4"/>
  <c r="U215" i="3"/>
  <c r="P85" i="3"/>
  <c r="Q85" i="3" s="1"/>
  <c r="R199" i="3" s="1"/>
  <c r="P43" i="3"/>
  <c r="Q43" i="3" s="1"/>
  <c r="P151" i="3"/>
  <c r="Q151" i="3" s="1"/>
  <c r="X8" i="4"/>
  <c r="Y58" i="4"/>
  <c r="U69" i="4"/>
  <c r="V69" i="4" s="1"/>
  <c r="X31" i="4"/>
  <c r="U159" i="4"/>
  <c r="V159" i="4" s="1"/>
  <c r="X219" i="4" s="1"/>
  <c r="P121" i="3"/>
  <c r="Q121" i="3" s="1"/>
  <c r="W159" i="4"/>
  <c r="W183" i="4"/>
  <c r="W51" i="4"/>
  <c r="W249" i="4"/>
  <c r="W261" i="4"/>
  <c r="W27" i="4"/>
  <c r="W45" i="4"/>
  <c r="W93" i="4"/>
  <c r="W33" i="4"/>
  <c r="W105" i="4"/>
  <c r="W243" i="4"/>
  <c r="W39" i="4"/>
  <c r="X267" i="4"/>
  <c r="X201" i="4"/>
  <c r="X153" i="4"/>
  <c r="X117" i="4"/>
  <c r="X99" i="4"/>
  <c r="X255" i="4"/>
  <c r="X105" i="4"/>
  <c r="X135" i="4"/>
  <c r="X111" i="4"/>
  <c r="X141" i="4"/>
  <c r="X243" i="4"/>
  <c r="X147" i="4"/>
  <c r="X225" i="4"/>
  <c r="X129" i="4"/>
  <c r="X123" i="4"/>
  <c r="W21" i="4"/>
  <c r="W99" i="4"/>
  <c r="R211" i="3"/>
  <c r="R85" i="3"/>
  <c r="R37" i="3"/>
  <c r="S61" i="3"/>
  <c r="S55" i="3"/>
  <c r="S49" i="3"/>
  <c r="R43" i="3"/>
  <c r="R145" i="3"/>
  <c r="R67" i="3"/>
  <c r="R61" i="3"/>
  <c r="R55" i="3"/>
  <c r="R49" i="3"/>
  <c r="R181" i="3"/>
  <c r="R109" i="3"/>
  <c r="R73" i="3"/>
  <c r="R157" i="3"/>
  <c r="R205" i="3"/>
  <c r="R163" i="3"/>
  <c r="R79" i="3"/>
  <c r="R121" i="3" l="1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W183" i="1" s="1"/>
  <c r="U182" i="1"/>
  <c r="T182" i="1"/>
  <c r="U180" i="1"/>
  <c r="T180" i="1"/>
  <c r="U179" i="1"/>
  <c r="T179" i="1"/>
  <c r="U178" i="1"/>
  <c r="T178" i="1"/>
  <c r="W178" i="1" s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W159" i="1" s="1"/>
  <c r="U158" i="1"/>
  <c r="T158" i="1"/>
  <c r="U156" i="1"/>
  <c r="T156" i="1"/>
  <c r="U155" i="1"/>
  <c r="T155" i="1"/>
  <c r="U154" i="1"/>
  <c r="T154" i="1"/>
  <c r="W154" i="1" s="1"/>
  <c r="U153" i="1"/>
  <c r="T153" i="1"/>
  <c r="U152" i="1"/>
  <c r="T152" i="1"/>
  <c r="U150" i="1"/>
  <c r="T150" i="1"/>
  <c r="U149" i="1"/>
  <c r="T149" i="1"/>
  <c r="W149" i="1" s="1"/>
  <c r="U148" i="1"/>
  <c r="T148" i="1"/>
  <c r="U147" i="1"/>
  <c r="T147" i="1"/>
  <c r="U146" i="1"/>
  <c r="T146" i="1"/>
  <c r="U144" i="1"/>
  <c r="T144" i="1"/>
  <c r="W144" i="1" s="1"/>
  <c r="U143" i="1"/>
  <c r="T143" i="1"/>
  <c r="U142" i="1"/>
  <c r="T142" i="1"/>
  <c r="U141" i="1"/>
  <c r="T141" i="1"/>
  <c r="U140" i="1"/>
  <c r="T140" i="1"/>
  <c r="W140" i="1" s="1"/>
  <c r="U138" i="1"/>
  <c r="T138" i="1"/>
  <c r="U137" i="1"/>
  <c r="T137" i="1"/>
  <c r="U136" i="1"/>
  <c r="T136" i="1"/>
  <c r="U135" i="1"/>
  <c r="T135" i="1"/>
  <c r="W135" i="1" s="1"/>
  <c r="U134" i="1"/>
  <c r="T134" i="1"/>
  <c r="U132" i="1"/>
  <c r="T132" i="1"/>
  <c r="U131" i="1"/>
  <c r="T131" i="1"/>
  <c r="U130" i="1"/>
  <c r="T130" i="1"/>
  <c r="W130" i="1" s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W83" i="1" s="1"/>
  <c r="U82" i="1"/>
  <c r="T82" i="1"/>
  <c r="U81" i="1"/>
  <c r="T81" i="1"/>
  <c r="U80" i="1"/>
  <c r="T80" i="1"/>
  <c r="U78" i="1"/>
  <c r="T78" i="1"/>
  <c r="W78" i="1" s="1"/>
  <c r="U77" i="1"/>
  <c r="T77" i="1"/>
  <c r="U76" i="1"/>
  <c r="T76" i="1"/>
  <c r="U75" i="1"/>
  <c r="T75" i="1"/>
  <c r="U74" i="1"/>
  <c r="T74" i="1"/>
  <c r="W74" i="1" s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W64" i="1" s="1"/>
  <c r="U63" i="1"/>
  <c r="T63" i="1"/>
  <c r="U62" i="1"/>
  <c r="T62" i="1"/>
  <c r="U60" i="1"/>
  <c r="T60" i="1"/>
  <c r="U59" i="1"/>
  <c r="T59" i="1"/>
  <c r="W59" i="1" s="1"/>
  <c r="U58" i="1"/>
  <c r="T58" i="1"/>
  <c r="U57" i="1"/>
  <c r="T57" i="1"/>
  <c r="U56" i="1"/>
  <c r="T56" i="1"/>
  <c r="U54" i="1"/>
  <c r="T54" i="1"/>
  <c r="W54" i="1" s="1"/>
  <c r="U53" i="1"/>
  <c r="T53" i="1"/>
  <c r="U52" i="1"/>
  <c r="T52" i="1"/>
  <c r="U51" i="1"/>
  <c r="T51" i="1"/>
  <c r="U50" i="1"/>
  <c r="T50" i="1"/>
  <c r="W50" i="1" s="1"/>
  <c r="U48" i="1"/>
  <c r="T48" i="1"/>
  <c r="U47" i="1"/>
  <c r="T47" i="1"/>
  <c r="U46" i="1"/>
  <c r="T46" i="1"/>
  <c r="U45" i="1"/>
  <c r="T45" i="1"/>
  <c r="W45" i="1" s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W35" i="1" s="1"/>
  <c r="U34" i="1"/>
  <c r="T34" i="1"/>
  <c r="U33" i="1"/>
  <c r="T33" i="1"/>
  <c r="U32" i="1"/>
  <c r="T32" i="1"/>
  <c r="W88" i="1" l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Z12" i="1" l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<sst xmlns="http://schemas.openxmlformats.org/spreadsheetml/2006/main" count="6411" uniqueCount="307">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</sst>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1" fillId="0" borderId="10" xfId="0" applyFont="1" applyBorder="1"/>
    <xf numFmtId="0" fontId="2" fillId="0" borderId="7" xfId="0" applyFont="1" applyBorder="1"/>
    <xf numFmtId="0" fontId="3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1" xfId="0" applyFont="1" applyFill="1" applyBorder="1"/>
    <xf numFmtId="0" fontId="3" fillId="0" borderId="12" xfId="0" applyFont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2" xfId="0" applyFill="1" applyBorder="1"/>
    <xf numFmtId="0" fontId="3" fillId="0" borderId="11" xfId="0" applyFont="1" applyBorder="1"/>
    <xf numFmtId="0" fontId="0" fillId="0" borderId="13" xfId="0" applyBorder="1" applyAlignment="1">
      <alignment horizontal="center"/>
    </xf>
    <xf numFmtId="0" fontId="1" fillId="0" borderId="11" xfId="0" applyFont="1" applyBorder="1"/>
    <xf numFmtId="0" fontId="0" fillId="0" borderId="12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t.sagh/Desktop/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852"/>
  <sheetViews>
    <sheetView topLeftCell="A130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24" t="s">
        <v>160</v>
      </c>
      <c r="D4" s="124"/>
      <c r="E4" s="124"/>
      <c r="F4" s="124"/>
      <c r="G4" s="124"/>
      <c r="I4" s="124" t="s">
        <v>161</v>
      </c>
      <c r="J4" s="124"/>
      <c r="K4" s="124"/>
      <c r="L4" s="124"/>
      <c r="M4" s="124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3"/>
  <sheetViews>
    <sheetView tabSelected="1" zoomScaleNormal="100" workbookViewId="0">
      <pane xSplit="2" ySplit="3" topLeftCell="C569" activePane="bottomRight" state="frozen"/>
      <selection pane="topRight" activeCell="C1" sqref="C1"/>
      <selection pane="bottomLeft" activeCell="A4" sqref="A4"/>
      <selection pane="bottomRight" activeCell="AG581" sqref="AG581"/>
    </sheetView>
  </sheetViews>
  <sheetFormatPr defaultRowHeight="15" x14ac:dyDescent="0.25"/>
  <cols>
    <col min="1" max="1" width="10.710937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81" customWidth="1"/>
    <col min="8" max="9" width="3" bestFit="1" customWidth="1"/>
    <col min="10" max="10" width="3.85546875" style="81" bestFit="1" customWidth="1"/>
    <col min="11" max="11" width="3.28515625" customWidth="1"/>
    <col min="12" max="12" width="3" bestFit="1" customWidth="1"/>
    <col min="13" max="13" width="2.28515625" style="81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bestFit="1" customWidth="1"/>
    <col min="25" max="25" width="10.5703125" customWidth="1"/>
    <col min="26" max="27" width="10.42578125" bestFit="1" customWidth="1"/>
  </cols>
  <sheetData>
    <row r="1" spans="1:33" x14ac:dyDescent="0.25">
      <c r="B1"/>
      <c r="E1" s="98" t="s">
        <v>247</v>
      </c>
      <c r="F1" s="91"/>
      <c r="G1" s="99"/>
      <c r="H1" s="100" t="s">
        <v>248</v>
      </c>
      <c r="I1" s="91"/>
      <c r="J1" s="101"/>
      <c r="K1" s="91"/>
      <c r="L1" s="91"/>
      <c r="M1" s="101"/>
      <c r="N1" s="91"/>
      <c r="O1" s="91"/>
      <c r="P1" s="91"/>
      <c r="Q1" s="91"/>
      <c r="R1" s="91"/>
      <c r="S1" s="91"/>
      <c r="T1" s="91"/>
    </row>
    <row r="2" spans="1:33" x14ac:dyDescent="0.25">
      <c r="A2" s="87" t="s">
        <v>215</v>
      </c>
      <c r="B2" s="88" t="s">
        <v>249</v>
      </c>
      <c r="C2" s="89"/>
      <c r="D2" s="89"/>
      <c r="E2" s="126" t="s">
        <v>251</v>
      </c>
      <c r="F2" s="126"/>
      <c r="G2" s="126"/>
      <c r="H2" s="126"/>
      <c r="I2" s="126"/>
      <c r="J2" s="90"/>
      <c r="K2" s="126" t="s">
        <v>252</v>
      </c>
      <c r="L2" s="126"/>
      <c r="M2" s="126"/>
      <c r="N2" s="126"/>
      <c r="O2" s="126"/>
      <c r="P2" s="89"/>
      <c r="Q2" s="97" t="s">
        <v>18</v>
      </c>
      <c r="R2" s="97" t="s">
        <v>7</v>
      </c>
      <c r="S2" s="97" t="s">
        <v>19</v>
      </c>
      <c r="T2" s="97" t="s">
        <v>8</v>
      </c>
      <c r="U2" s="97" t="s">
        <v>9</v>
      </c>
      <c r="V2" s="97"/>
      <c r="W2" s="97" t="s">
        <v>10</v>
      </c>
      <c r="X2" s="91"/>
      <c r="Y2" s="91"/>
      <c r="Z2" s="91"/>
      <c r="AA2" s="91"/>
      <c r="AB2" s="88" t="s">
        <v>250</v>
      </c>
      <c r="AC2" s="91"/>
      <c r="AD2" s="91"/>
      <c r="AE2" s="91"/>
      <c r="AF2" s="91"/>
      <c r="AG2" s="92"/>
    </row>
    <row r="3" spans="1:33" ht="4.9000000000000004" customHeight="1" x14ac:dyDescent="0.25">
      <c r="B3"/>
      <c r="E3" s="79"/>
      <c r="F3" s="79"/>
      <c r="G3" s="80"/>
      <c r="H3" s="79"/>
      <c r="I3" s="79"/>
      <c r="J3" s="80"/>
      <c r="K3" s="79"/>
      <c r="L3" s="79"/>
      <c r="M3" s="80"/>
      <c r="N3" s="79"/>
      <c r="O3" s="79"/>
      <c r="P3" s="79"/>
      <c r="Q3" s="79"/>
      <c r="R3" s="79"/>
      <c r="S3" s="79"/>
      <c r="T3" s="79"/>
    </row>
    <row r="4" spans="1:33" x14ac:dyDescent="0.25">
      <c r="B4"/>
      <c r="E4" s="79"/>
      <c r="F4" s="79"/>
      <c r="G4" s="80"/>
      <c r="H4" s="79"/>
      <c r="I4" s="79"/>
      <c r="J4" s="80"/>
      <c r="K4" s="79"/>
      <c r="L4" s="79"/>
      <c r="M4" s="80"/>
      <c r="N4" s="79"/>
      <c r="O4" s="79"/>
      <c r="P4" s="79"/>
      <c r="Q4" s="79"/>
      <c r="R4" s="79"/>
      <c r="S4" s="79"/>
      <c r="T4" s="79"/>
    </row>
    <row r="5" spans="1:33" x14ac:dyDescent="0.25">
      <c r="B5"/>
    </row>
    <row r="6" spans="1:33" x14ac:dyDescent="0.25">
      <c r="A6" s="93"/>
      <c r="B6" s="94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4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82" t="s">
        <v>6</v>
      </c>
      <c r="H8">
        <v>14</v>
      </c>
      <c r="I8">
        <v>19</v>
      </c>
      <c r="J8" s="85" t="s">
        <v>17</v>
      </c>
      <c r="M8" s="82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82" t="s">
        <v>6</v>
      </c>
      <c r="H9">
        <v>16</v>
      </c>
      <c r="I9">
        <v>5</v>
      </c>
      <c r="J9" s="85" t="s">
        <v>17</v>
      </c>
      <c r="M9" s="82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82" t="s">
        <v>6</v>
      </c>
      <c r="H10">
        <v>12</v>
      </c>
      <c r="I10">
        <v>58</v>
      </c>
      <c r="J10" s="85" t="s">
        <v>17</v>
      </c>
      <c r="M10" s="82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82" t="s">
        <v>6</v>
      </c>
      <c r="H11">
        <v>24</v>
      </c>
      <c r="I11">
        <v>54</v>
      </c>
      <c r="J11" s="85" t="s">
        <v>17</v>
      </c>
      <c r="M11" s="82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</row>
    <row r="12" spans="1:33" x14ac:dyDescent="0.25">
      <c r="A12" s="51"/>
      <c r="B12"/>
      <c r="C12" s="1" t="s">
        <v>5</v>
      </c>
      <c r="D12" s="1"/>
      <c r="G12" s="82" t="s">
        <v>6</v>
      </c>
      <c r="J12" s="85" t="s">
        <v>17</v>
      </c>
      <c r="M12" s="82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</row>
    <row r="14" spans="1:33" x14ac:dyDescent="0.25">
      <c r="A14" s="51"/>
      <c r="B14"/>
      <c r="C14" s="1" t="s">
        <v>1</v>
      </c>
      <c r="D14" s="1"/>
      <c r="G14" s="82" t="s">
        <v>6</v>
      </c>
      <c r="J14" s="85" t="s">
        <v>17</v>
      </c>
      <c r="M14" s="82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82" t="s">
        <v>6</v>
      </c>
      <c r="H15">
        <v>18</v>
      </c>
      <c r="I15">
        <v>57</v>
      </c>
      <c r="J15" s="85" t="s">
        <v>17</v>
      </c>
      <c r="M15" s="82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82" t="s">
        <v>6</v>
      </c>
      <c r="H16">
        <v>13</v>
      </c>
      <c r="I16">
        <v>0</v>
      </c>
      <c r="J16" s="85" t="s">
        <v>17</v>
      </c>
      <c r="M16" s="82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82" t="s">
        <v>6</v>
      </c>
      <c r="H17">
        <v>18</v>
      </c>
      <c r="I17">
        <v>29</v>
      </c>
      <c r="J17" s="85" t="s">
        <v>17</v>
      </c>
      <c r="M17" s="82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82" t="s">
        <v>6</v>
      </c>
      <c r="H18">
        <v>15</v>
      </c>
      <c r="I18">
        <v>10</v>
      </c>
      <c r="J18" s="85" t="s">
        <v>17</v>
      </c>
      <c r="M18" s="82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82" t="s">
        <v>6</v>
      </c>
      <c r="H20">
        <v>17</v>
      </c>
      <c r="I20">
        <v>17</v>
      </c>
      <c r="J20" s="85" t="s">
        <v>17</v>
      </c>
      <c r="M20" s="82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82" t="s">
        <v>6</v>
      </c>
      <c r="H21">
        <v>22</v>
      </c>
      <c r="I21">
        <v>58</v>
      </c>
      <c r="J21" s="85" t="s">
        <v>17</v>
      </c>
      <c r="M21" s="82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82" t="s">
        <v>6</v>
      </c>
      <c r="H22">
        <v>16</v>
      </c>
      <c r="I22">
        <v>44</v>
      </c>
      <c r="J22" s="85" t="s">
        <v>17</v>
      </c>
      <c r="M22" s="82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82" t="s">
        <v>6</v>
      </c>
      <c r="H23">
        <v>16</v>
      </c>
      <c r="I23">
        <v>55</v>
      </c>
      <c r="J23" s="85" t="s">
        <v>17</v>
      </c>
      <c r="M23" s="82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82" t="s">
        <v>6</v>
      </c>
      <c r="H24">
        <v>15</v>
      </c>
      <c r="I24">
        <v>50</v>
      </c>
      <c r="J24" s="85" t="s">
        <v>17</v>
      </c>
      <c r="M24" s="82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82" t="s">
        <v>6</v>
      </c>
      <c r="H26">
        <v>17</v>
      </c>
      <c r="I26">
        <v>2</v>
      </c>
      <c r="J26" s="85" t="s">
        <v>17</v>
      </c>
      <c r="M26" s="82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82" t="s">
        <v>6</v>
      </c>
      <c r="H27">
        <v>15</v>
      </c>
      <c r="I27">
        <v>38</v>
      </c>
      <c r="J27" s="85" t="s">
        <v>17</v>
      </c>
      <c r="M27" s="82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82" t="s">
        <v>6</v>
      </c>
      <c r="H28">
        <v>18</v>
      </c>
      <c r="I28">
        <v>10</v>
      </c>
      <c r="J28" s="85" t="s">
        <v>17</v>
      </c>
      <c r="M28" s="82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82" t="s">
        <v>6</v>
      </c>
      <c r="H29">
        <v>18</v>
      </c>
      <c r="I29">
        <v>12</v>
      </c>
      <c r="J29" s="85" t="s">
        <v>17</v>
      </c>
      <c r="M29" s="82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82" t="s">
        <v>6</v>
      </c>
      <c r="H30">
        <v>16</v>
      </c>
      <c r="I30">
        <v>25</v>
      </c>
      <c r="J30" s="85" t="s">
        <v>17</v>
      </c>
      <c r="M30" s="82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82" t="s">
        <v>6</v>
      </c>
      <c r="H32">
        <v>16</v>
      </c>
      <c r="I32">
        <v>5</v>
      </c>
      <c r="J32" s="85" t="s">
        <v>17</v>
      </c>
      <c r="M32" s="82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82" t="s">
        <v>6</v>
      </c>
      <c r="H33">
        <v>19</v>
      </c>
      <c r="I33">
        <v>59</v>
      </c>
      <c r="J33" s="85" t="s">
        <v>17</v>
      </c>
      <c r="M33" s="82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82" t="s">
        <v>6</v>
      </c>
      <c r="H34">
        <v>17</v>
      </c>
      <c r="I34">
        <v>35</v>
      </c>
      <c r="J34" s="85" t="s">
        <v>17</v>
      </c>
      <c r="M34" s="82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82" t="s">
        <v>6</v>
      </c>
      <c r="H35">
        <v>16</v>
      </c>
      <c r="I35">
        <v>48</v>
      </c>
      <c r="J35" s="85" t="s">
        <v>17</v>
      </c>
      <c r="M35" s="82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82" t="s">
        <v>6</v>
      </c>
      <c r="H36">
        <v>18</v>
      </c>
      <c r="I36">
        <v>0</v>
      </c>
      <c r="J36" s="85" t="s">
        <v>17</v>
      </c>
      <c r="M36" s="82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82" t="s">
        <v>6</v>
      </c>
      <c r="H38">
        <v>17</v>
      </c>
      <c r="I38">
        <v>5</v>
      </c>
      <c r="J38" s="85" t="s">
        <v>17</v>
      </c>
      <c r="M38" s="82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82" t="s">
        <v>6</v>
      </c>
      <c r="H39">
        <v>17</v>
      </c>
      <c r="I39">
        <v>16</v>
      </c>
      <c r="J39" s="85" t="s">
        <v>17</v>
      </c>
      <c r="M39" s="82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82" t="s">
        <v>6</v>
      </c>
      <c r="H40">
        <v>16</v>
      </c>
      <c r="I40">
        <v>0</v>
      </c>
      <c r="J40" s="85" t="s">
        <v>17</v>
      </c>
      <c r="M40" s="82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82" t="s">
        <v>6</v>
      </c>
      <c r="H41">
        <v>19</v>
      </c>
      <c r="I41">
        <v>1</v>
      </c>
      <c r="J41" s="85" t="s">
        <v>17</v>
      </c>
      <c r="M41" s="82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82" t="s">
        <v>6</v>
      </c>
      <c r="H42">
        <v>18</v>
      </c>
      <c r="I42">
        <v>5</v>
      </c>
      <c r="J42" s="85" t="s">
        <v>17</v>
      </c>
      <c r="M42" s="82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82" t="s">
        <v>6</v>
      </c>
      <c r="H44">
        <v>25</v>
      </c>
      <c r="I44">
        <v>5</v>
      </c>
      <c r="J44" s="85" t="s">
        <v>17</v>
      </c>
      <c r="M44" s="82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82" t="s">
        <v>6</v>
      </c>
      <c r="H45">
        <v>15</v>
      </c>
      <c r="I45">
        <v>0</v>
      </c>
      <c r="J45" s="85" t="s">
        <v>17</v>
      </c>
      <c r="M45" s="82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82" t="s">
        <v>6</v>
      </c>
      <c r="H46">
        <v>16</v>
      </c>
      <c r="I46">
        <v>0</v>
      </c>
      <c r="J46" s="85" t="s">
        <v>17</v>
      </c>
      <c r="M46" s="82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82" t="s">
        <v>6</v>
      </c>
      <c r="H47">
        <v>20</v>
      </c>
      <c r="I47">
        <v>0</v>
      </c>
      <c r="J47" s="85" t="s">
        <v>17</v>
      </c>
      <c r="M47" s="82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82" t="s">
        <v>6</v>
      </c>
      <c r="H48">
        <v>18</v>
      </c>
      <c r="I48">
        <v>30</v>
      </c>
      <c r="J48" s="85" t="s">
        <v>17</v>
      </c>
      <c r="M48" s="82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</row>
    <row r="49" spans="1:27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</row>
    <row r="50" spans="1:27" x14ac:dyDescent="0.25">
      <c r="A50" s="51"/>
      <c r="B50"/>
      <c r="C50" s="1" t="s">
        <v>1</v>
      </c>
      <c r="D50" s="1"/>
      <c r="E50">
        <v>9</v>
      </c>
      <c r="F50">
        <v>20</v>
      </c>
      <c r="G50" s="82" t="s">
        <v>6</v>
      </c>
      <c r="H50">
        <v>17</v>
      </c>
      <c r="I50">
        <v>10</v>
      </c>
      <c r="J50" s="85" t="s">
        <v>17</v>
      </c>
      <c r="M50" s="82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</row>
    <row r="51" spans="1:27" x14ac:dyDescent="0.25">
      <c r="A51" s="51"/>
      <c r="B51"/>
      <c r="C51" s="1" t="s">
        <v>2</v>
      </c>
      <c r="D51" s="1"/>
      <c r="E51">
        <v>10</v>
      </c>
      <c r="F51">
        <v>32</v>
      </c>
      <c r="G51" s="82" t="s">
        <v>6</v>
      </c>
      <c r="H51">
        <v>17</v>
      </c>
      <c r="I51">
        <v>1</v>
      </c>
      <c r="J51" s="85" t="s">
        <v>17</v>
      </c>
      <c r="M51" s="82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</row>
    <row r="52" spans="1:27" x14ac:dyDescent="0.25">
      <c r="A52" s="51"/>
      <c r="B52"/>
      <c r="C52" s="1" t="s">
        <v>3</v>
      </c>
      <c r="D52" s="1"/>
      <c r="E52">
        <v>8</v>
      </c>
      <c r="F52">
        <v>20</v>
      </c>
      <c r="G52" s="82" t="s">
        <v>6</v>
      </c>
      <c r="H52">
        <v>24</v>
      </c>
      <c r="I52">
        <v>0</v>
      </c>
      <c r="J52" s="85" t="s">
        <v>17</v>
      </c>
      <c r="M52" s="82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</row>
    <row r="53" spans="1:27" x14ac:dyDescent="0.25">
      <c r="A53" s="51"/>
      <c r="B53"/>
      <c r="C53" s="1" t="s">
        <v>4</v>
      </c>
      <c r="D53" s="1"/>
      <c r="E53">
        <v>11</v>
      </c>
      <c r="F53">
        <v>59</v>
      </c>
      <c r="G53" s="82" t="s">
        <v>6</v>
      </c>
      <c r="H53">
        <v>23</v>
      </c>
      <c r="I53">
        <v>50</v>
      </c>
      <c r="J53" s="85" t="s">
        <v>17</v>
      </c>
      <c r="M53" s="82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</row>
    <row r="54" spans="1:27" x14ac:dyDescent="0.25">
      <c r="A54" s="51"/>
      <c r="B54"/>
      <c r="C54" s="1" t="s">
        <v>5</v>
      </c>
      <c r="D54" s="1"/>
      <c r="E54">
        <v>8</v>
      </c>
      <c r="F54">
        <v>47</v>
      </c>
      <c r="G54" s="82" t="s">
        <v>6</v>
      </c>
      <c r="H54">
        <v>20</v>
      </c>
      <c r="I54">
        <v>5</v>
      </c>
      <c r="J54" s="85" t="s">
        <v>17</v>
      </c>
      <c r="M54" s="82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</row>
    <row r="55" spans="1:27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</row>
    <row r="56" spans="1:27" x14ac:dyDescent="0.25">
      <c r="A56" s="51"/>
      <c r="B56"/>
      <c r="C56" s="1" t="s">
        <v>1</v>
      </c>
      <c r="D56" s="1"/>
      <c r="E56">
        <v>9</v>
      </c>
      <c r="F56">
        <v>5</v>
      </c>
      <c r="G56" s="82" t="s">
        <v>6</v>
      </c>
      <c r="H56">
        <v>16</v>
      </c>
      <c r="I56">
        <v>19</v>
      </c>
      <c r="J56" s="85" t="s">
        <v>17</v>
      </c>
      <c r="M56" s="82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</row>
    <row r="57" spans="1:27" x14ac:dyDescent="0.25">
      <c r="A57" s="51"/>
      <c r="B57"/>
      <c r="C57" s="1" t="s">
        <v>2</v>
      </c>
      <c r="D57" s="1"/>
      <c r="E57">
        <v>9</v>
      </c>
      <c r="F57">
        <v>22</v>
      </c>
      <c r="G57" s="82" t="s">
        <v>6</v>
      </c>
      <c r="H57">
        <v>24</v>
      </c>
      <c r="I57">
        <v>9</v>
      </c>
      <c r="J57" s="85" t="s">
        <v>17</v>
      </c>
      <c r="M57" s="82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</row>
    <row r="58" spans="1:27" x14ac:dyDescent="0.25">
      <c r="A58" s="51"/>
      <c r="B58"/>
      <c r="C58" s="1" t="s">
        <v>3</v>
      </c>
      <c r="D58" s="1"/>
      <c r="E58">
        <v>10</v>
      </c>
      <c r="F58">
        <v>13</v>
      </c>
      <c r="G58" s="82" t="s">
        <v>6</v>
      </c>
      <c r="H58">
        <v>15</v>
      </c>
      <c r="I58">
        <v>50</v>
      </c>
      <c r="J58" s="85" t="s">
        <v>17</v>
      </c>
      <c r="M58" s="82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</row>
    <row r="59" spans="1:27" x14ac:dyDescent="0.25">
      <c r="A59" s="51"/>
      <c r="B59"/>
      <c r="C59" s="1" t="s">
        <v>4</v>
      </c>
      <c r="D59" s="1"/>
      <c r="E59">
        <v>8</v>
      </c>
      <c r="F59">
        <v>45</v>
      </c>
      <c r="G59" s="82" t="s">
        <v>6</v>
      </c>
      <c r="H59">
        <v>17</v>
      </c>
      <c r="I59">
        <v>35</v>
      </c>
      <c r="J59" s="85" t="s">
        <v>17</v>
      </c>
      <c r="M59" s="82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</row>
    <row r="60" spans="1:27" x14ac:dyDescent="0.25">
      <c r="A60" s="51"/>
      <c r="B60"/>
      <c r="C60" s="1" t="s">
        <v>5</v>
      </c>
      <c r="D60" s="1"/>
      <c r="E60">
        <v>9</v>
      </c>
      <c r="F60">
        <v>15</v>
      </c>
      <c r="G60" s="82" t="s">
        <v>6</v>
      </c>
      <c r="H60">
        <v>15</v>
      </c>
      <c r="I60">
        <v>20</v>
      </c>
      <c r="J60" s="85" t="s">
        <v>17</v>
      </c>
      <c r="M60" s="82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</row>
    <row r="61" spans="1:27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</row>
    <row r="62" spans="1:27" x14ac:dyDescent="0.25">
      <c r="A62" s="51"/>
      <c r="B62"/>
      <c r="C62" s="1" t="s">
        <v>1</v>
      </c>
      <c r="D62" s="1"/>
      <c r="E62">
        <v>9</v>
      </c>
      <c r="F62">
        <v>22</v>
      </c>
      <c r="G62" s="82" t="s">
        <v>6</v>
      </c>
      <c r="H62">
        <v>16</v>
      </c>
      <c r="I62">
        <v>43</v>
      </c>
      <c r="J62" s="85" t="s">
        <v>17</v>
      </c>
      <c r="M62" s="82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</row>
    <row r="63" spans="1:27" x14ac:dyDescent="0.25">
      <c r="A63" s="51"/>
      <c r="B63"/>
      <c r="C63" s="1" t="s">
        <v>2</v>
      </c>
      <c r="D63" s="1"/>
      <c r="E63">
        <v>12</v>
      </c>
      <c r="F63">
        <v>0</v>
      </c>
      <c r="G63" s="82" t="s">
        <v>6</v>
      </c>
      <c r="H63">
        <v>19</v>
      </c>
      <c r="I63">
        <v>11</v>
      </c>
      <c r="J63" s="85" t="s">
        <v>17</v>
      </c>
      <c r="M63" s="82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</row>
    <row r="64" spans="1:27" x14ac:dyDescent="0.25">
      <c r="A64" s="51"/>
      <c r="B64"/>
      <c r="C64" s="1" t="s">
        <v>3</v>
      </c>
      <c r="D64" s="1"/>
      <c r="E64">
        <v>9</v>
      </c>
      <c r="F64">
        <v>15</v>
      </c>
      <c r="G64" s="82" t="s">
        <v>6</v>
      </c>
      <c r="H64">
        <v>17</v>
      </c>
      <c r="I64">
        <v>7</v>
      </c>
      <c r="J64" s="85" t="s">
        <v>17</v>
      </c>
      <c r="M64" s="82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</row>
    <row r="65" spans="1:29" x14ac:dyDescent="0.25">
      <c r="A65" s="51"/>
      <c r="B65"/>
      <c r="C65" s="1" t="s">
        <v>4</v>
      </c>
      <c r="D65" s="1"/>
      <c r="E65">
        <v>9</v>
      </c>
      <c r="F65">
        <v>15</v>
      </c>
      <c r="G65" s="82" t="s">
        <v>6</v>
      </c>
      <c r="H65">
        <v>18</v>
      </c>
      <c r="I65">
        <v>56</v>
      </c>
      <c r="J65" s="85" t="s">
        <v>17</v>
      </c>
      <c r="M65" s="82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</row>
    <row r="66" spans="1:29" x14ac:dyDescent="0.25">
      <c r="A66" s="51"/>
      <c r="B66"/>
      <c r="C66" s="1" t="s">
        <v>5</v>
      </c>
      <c r="D66" s="1"/>
      <c r="E66">
        <v>8</v>
      </c>
      <c r="F66">
        <v>56</v>
      </c>
      <c r="G66" s="82" t="s">
        <v>6</v>
      </c>
      <c r="H66">
        <v>15</v>
      </c>
      <c r="I66">
        <v>46</v>
      </c>
      <c r="J66" s="85" t="s">
        <v>17</v>
      </c>
      <c r="M66" s="82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</row>
    <row r="67" spans="1:29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</row>
    <row r="68" spans="1:29" x14ac:dyDescent="0.25">
      <c r="A68" s="51"/>
      <c r="B68" s="9"/>
      <c r="C68" s="1" t="s">
        <v>1</v>
      </c>
      <c r="D68" s="1"/>
      <c r="E68">
        <v>9</v>
      </c>
      <c r="F68">
        <v>6</v>
      </c>
      <c r="G68" s="82" t="s">
        <v>6</v>
      </c>
      <c r="H68">
        <v>16</v>
      </c>
      <c r="I68">
        <v>46</v>
      </c>
      <c r="J68" s="85" t="s">
        <v>17</v>
      </c>
      <c r="M68" s="82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</row>
    <row r="69" spans="1:29" x14ac:dyDescent="0.25">
      <c r="A69" s="51"/>
      <c r="B69" s="9"/>
      <c r="C69" s="1" t="s">
        <v>2</v>
      </c>
      <c r="D69" s="1"/>
      <c r="E69">
        <v>9</v>
      </c>
      <c r="F69">
        <v>6</v>
      </c>
      <c r="G69" s="82" t="s">
        <v>6</v>
      </c>
      <c r="H69">
        <v>17</v>
      </c>
      <c r="I69">
        <v>11</v>
      </c>
      <c r="J69" s="85" t="s">
        <v>17</v>
      </c>
      <c r="M69" s="82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</row>
    <row r="70" spans="1:29" x14ac:dyDescent="0.25">
      <c r="A70" s="51"/>
      <c r="B70" s="9" t="s">
        <v>52</v>
      </c>
      <c r="C70" s="1" t="s">
        <v>3</v>
      </c>
      <c r="D70" s="1"/>
      <c r="G70" s="82" t="s">
        <v>6</v>
      </c>
      <c r="J70" s="85" t="s">
        <v>17</v>
      </c>
      <c r="M70" s="82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</row>
    <row r="71" spans="1:29" x14ac:dyDescent="0.25">
      <c r="A71" s="51"/>
      <c r="B71" s="9"/>
      <c r="C71" s="1" t="s">
        <v>4</v>
      </c>
      <c r="D71" s="1"/>
      <c r="E71">
        <v>9</v>
      </c>
      <c r="F71">
        <v>30</v>
      </c>
      <c r="G71" s="82" t="s">
        <v>6</v>
      </c>
      <c r="H71">
        <v>17</v>
      </c>
      <c r="I71">
        <v>11</v>
      </c>
      <c r="J71" s="85" t="s">
        <v>17</v>
      </c>
      <c r="M71" s="82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</row>
    <row r="72" spans="1:29" x14ac:dyDescent="0.25">
      <c r="A72" s="51"/>
      <c r="B72" s="9" t="s">
        <v>52</v>
      </c>
      <c r="C72" s="1" t="s">
        <v>5</v>
      </c>
      <c r="D72" s="1"/>
      <c r="G72" s="82" t="s">
        <v>6</v>
      </c>
      <c r="J72" s="85" t="s">
        <v>17</v>
      </c>
      <c r="M72" s="82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</row>
    <row r="73" spans="1:29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</row>
    <row r="74" spans="1:29" x14ac:dyDescent="0.25">
      <c r="A74" s="51"/>
      <c r="B74" s="9"/>
      <c r="C74" s="1" t="s">
        <v>1</v>
      </c>
      <c r="D74" s="1"/>
      <c r="E74">
        <v>10</v>
      </c>
      <c r="F74">
        <v>51</v>
      </c>
      <c r="G74" s="82" t="s">
        <v>6</v>
      </c>
      <c r="H74">
        <v>17</v>
      </c>
      <c r="I74">
        <v>10</v>
      </c>
      <c r="J74" s="85" t="s">
        <v>17</v>
      </c>
      <c r="M74" s="82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</row>
    <row r="75" spans="1:29" x14ac:dyDescent="0.25">
      <c r="A75" s="51"/>
      <c r="B75" s="9" t="s">
        <v>52</v>
      </c>
      <c r="C75" s="1" t="s">
        <v>2</v>
      </c>
      <c r="D75" s="1"/>
      <c r="G75" s="82" t="s">
        <v>6</v>
      </c>
      <c r="J75" s="85" t="s">
        <v>17</v>
      </c>
      <c r="M75" s="82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</row>
    <row r="76" spans="1:29" x14ac:dyDescent="0.25">
      <c r="A76" s="51"/>
      <c r="B76" s="9"/>
      <c r="C76" s="1" t="s">
        <v>3</v>
      </c>
      <c r="D76" s="1"/>
      <c r="E76">
        <v>9</v>
      </c>
      <c r="F76">
        <v>57</v>
      </c>
      <c r="G76" s="82" t="s">
        <v>6</v>
      </c>
      <c r="H76">
        <v>16</v>
      </c>
      <c r="I76">
        <v>40</v>
      </c>
      <c r="J76" s="85" t="s">
        <v>17</v>
      </c>
      <c r="M76" s="82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</row>
    <row r="77" spans="1:29" x14ac:dyDescent="0.25">
      <c r="A77" s="51"/>
      <c r="B77" s="9" t="s">
        <v>52</v>
      </c>
      <c r="C77" s="1" t="s">
        <v>4</v>
      </c>
      <c r="D77" s="1"/>
      <c r="G77" s="82" t="s">
        <v>6</v>
      </c>
      <c r="J77" s="85" t="s">
        <v>17</v>
      </c>
      <c r="M77" s="82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</row>
    <row r="78" spans="1:29" x14ac:dyDescent="0.25">
      <c r="A78" s="51"/>
      <c r="B78" s="9"/>
      <c r="C78" s="1" t="s">
        <v>5</v>
      </c>
      <c r="D78" s="1"/>
      <c r="E78">
        <v>9</v>
      </c>
      <c r="F78">
        <v>15</v>
      </c>
      <c r="G78" s="82" t="s">
        <v>6</v>
      </c>
      <c r="H78">
        <v>16</v>
      </c>
      <c r="I78">
        <v>30</v>
      </c>
      <c r="J78" s="85" t="s">
        <v>17</v>
      </c>
      <c r="M78" s="82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</row>
    <row r="79" spans="1:29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</row>
    <row r="80" spans="1:29" x14ac:dyDescent="0.25">
      <c r="A80" s="51"/>
      <c r="B80" s="9"/>
      <c r="C80" s="1" t="s">
        <v>1</v>
      </c>
      <c r="D80" s="1"/>
      <c r="E80">
        <v>9</v>
      </c>
      <c r="F80">
        <v>35</v>
      </c>
      <c r="G80" s="82" t="s">
        <v>6</v>
      </c>
      <c r="H80">
        <v>19</v>
      </c>
      <c r="I80">
        <v>30</v>
      </c>
      <c r="J80" s="85" t="s">
        <v>17</v>
      </c>
      <c r="M80" s="82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</row>
    <row r="81" spans="1:27" x14ac:dyDescent="0.25">
      <c r="A81" s="51"/>
      <c r="B81" s="9" t="s">
        <v>7</v>
      </c>
      <c r="C81" s="1" t="s">
        <v>2</v>
      </c>
      <c r="D81" s="1"/>
      <c r="G81" s="82" t="s">
        <v>6</v>
      </c>
      <c r="J81" s="85" t="s">
        <v>17</v>
      </c>
      <c r="M81" s="82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</row>
    <row r="82" spans="1:27" x14ac:dyDescent="0.25">
      <c r="A82" s="51"/>
      <c r="B82" s="9"/>
      <c r="C82" s="1" t="s">
        <v>3</v>
      </c>
      <c r="D82" s="1"/>
      <c r="E82">
        <v>9</v>
      </c>
      <c r="F82">
        <v>23</v>
      </c>
      <c r="G82" s="82" t="s">
        <v>6</v>
      </c>
      <c r="H82">
        <v>13</v>
      </c>
      <c r="I82">
        <v>51</v>
      </c>
      <c r="J82" s="85" t="s">
        <v>17</v>
      </c>
      <c r="M82" s="82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</row>
    <row r="83" spans="1:27" x14ac:dyDescent="0.25">
      <c r="A83" s="51"/>
      <c r="B83" s="9"/>
      <c r="C83" s="1" t="s">
        <v>4</v>
      </c>
      <c r="D83" s="1"/>
      <c r="E83">
        <v>7</v>
      </c>
      <c r="F83">
        <v>32</v>
      </c>
      <c r="G83" s="82" t="s">
        <v>6</v>
      </c>
      <c r="H83">
        <v>18</v>
      </c>
      <c r="I83">
        <v>52</v>
      </c>
      <c r="J83" s="85" t="s">
        <v>17</v>
      </c>
      <c r="M83" s="82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</row>
    <row r="84" spans="1:27" x14ac:dyDescent="0.25">
      <c r="A84" s="51"/>
      <c r="B84" s="9"/>
      <c r="C84" s="1" t="s">
        <v>5</v>
      </c>
      <c r="D84" s="1"/>
      <c r="E84">
        <v>12</v>
      </c>
      <c r="F84">
        <v>48</v>
      </c>
      <c r="G84" s="82" t="s">
        <v>6</v>
      </c>
      <c r="H84">
        <v>20</v>
      </c>
      <c r="I84">
        <v>0</v>
      </c>
      <c r="J84" s="85" t="s">
        <v>17</v>
      </c>
      <c r="M84" s="82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</row>
    <row r="85" spans="1:27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</row>
    <row r="86" spans="1:27" x14ac:dyDescent="0.25">
      <c r="A86" s="51"/>
      <c r="B86" s="9"/>
      <c r="C86" s="1" t="s">
        <v>1</v>
      </c>
      <c r="D86" s="1"/>
      <c r="E86">
        <v>9</v>
      </c>
      <c r="F86">
        <v>30</v>
      </c>
      <c r="G86" s="82" t="s">
        <v>6</v>
      </c>
      <c r="H86">
        <v>18</v>
      </c>
      <c r="I86">
        <v>10</v>
      </c>
      <c r="J86" s="85" t="s">
        <v>17</v>
      </c>
      <c r="M86" s="82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</row>
    <row r="87" spans="1:27" x14ac:dyDescent="0.25">
      <c r="A87" s="51"/>
      <c r="B87" s="9" t="s">
        <v>53</v>
      </c>
      <c r="C87" s="1" t="s">
        <v>2</v>
      </c>
      <c r="D87" s="1"/>
      <c r="G87" s="82" t="s">
        <v>6</v>
      </c>
      <c r="J87" s="85" t="s">
        <v>17</v>
      </c>
      <c r="M87" s="82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</row>
    <row r="88" spans="1:27" x14ac:dyDescent="0.25">
      <c r="A88" s="51"/>
      <c r="B88" s="9" t="s">
        <v>53</v>
      </c>
      <c r="C88" s="1" t="s">
        <v>3</v>
      </c>
      <c r="D88" s="1"/>
      <c r="G88" s="82" t="s">
        <v>6</v>
      </c>
      <c r="J88" s="85" t="s">
        <v>17</v>
      </c>
      <c r="M88" s="82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</row>
    <row r="89" spans="1:27" x14ac:dyDescent="0.25">
      <c r="A89" s="51"/>
      <c r="B89" s="9" t="s">
        <v>53</v>
      </c>
      <c r="C89" s="1" t="s">
        <v>4</v>
      </c>
      <c r="D89" s="1"/>
      <c r="G89" s="82" t="s">
        <v>6</v>
      </c>
      <c r="J89" s="85" t="s">
        <v>17</v>
      </c>
      <c r="M89" s="82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</row>
    <row r="90" spans="1:27" x14ac:dyDescent="0.25">
      <c r="A90" s="51"/>
      <c r="B90" s="9" t="s">
        <v>53</v>
      </c>
      <c r="C90" s="1" t="s">
        <v>5</v>
      </c>
      <c r="D90" s="1"/>
      <c r="G90" s="82" t="s">
        <v>6</v>
      </c>
      <c r="J90" s="85" t="s">
        <v>17</v>
      </c>
      <c r="M90" s="82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</row>
    <row r="91" spans="1:27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</row>
    <row r="92" spans="1:27" x14ac:dyDescent="0.25">
      <c r="A92" s="51"/>
      <c r="B92" s="9"/>
      <c r="C92" s="1" t="s">
        <v>1</v>
      </c>
      <c r="D92" s="1"/>
      <c r="G92" s="82" t="s">
        <v>6</v>
      </c>
      <c r="J92" s="85" t="s">
        <v>17</v>
      </c>
      <c r="M92" s="82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</row>
    <row r="93" spans="1:27" x14ac:dyDescent="0.25">
      <c r="A93" s="51"/>
      <c r="B93" s="9"/>
      <c r="C93" s="1" t="s">
        <v>2</v>
      </c>
      <c r="D93" s="1"/>
      <c r="G93" s="82" t="s">
        <v>6</v>
      </c>
      <c r="J93" s="85" t="s">
        <v>17</v>
      </c>
      <c r="M93" s="82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</row>
    <row r="94" spans="1:27" x14ac:dyDescent="0.25">
      <c r="A94" s="51"/>
      <c r="B94" s="9" t="s">
        <v>53</v>
      </c>
      <c r="C94" s="1" t="s">
        <v>3</v>
      </c>
      <c r="D94" s="1"/>
      <c r="G94" s="82" t="s">
        <v>6</v>
      </c>
      <c r="J94" s="85" t="s">
        <v>17</v>
      </c>
      <c r="M94" s="82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</row>
    <row r="95" spans="1:27" x14ac:dyDescent="0.25">
      <c r="A95" s="51"/>
      <c r="B95" s="9" t="s">
        <v>53</v>
      </c>
      <c r="C95" s="1" t="s">
        <v>4</v>
      </c>
      <c r="D95" s="1"/>
      <c r="G95" s="82" t="s">
        <v>6</v>
      </c>
      <c r="J95" s="85" t="s">
        <v>17</v>
      </c>
      <c r="M95" s="82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</row>
    <row r="96" spans="1:27" x14ac:dyDescent="0.25">
      <c r="A96" s="51"/>
      <c r="B96" s="9" t="s">
        <v>53</v>
      </c>
      <c r="C96" s="1" t="s">
        <v>5</v>
      </c>
      <c r="D96" s="1"/>
      <c r="G96" s="82" t="s">
        <v>6</v>
      </c>
      <c r="J96" s="85" t="s">
        <v>17</v>
      </c>
      <c r="M96" s="82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82" t="s">
        <v>6</v>
      </c>
      <c r="J98" s="85" t="s">
        <v>17</v>
      </c>
      <c r="M98" s="82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82" t="s">
        <v>6</v>
      </c>
      <c r="H99">
        <v>16</v>
      </c>
      <c r="I99">
        <v>53</v>
      </c>
      <c r="J99" s="85" t="s">
        <v>17</v>
      </c>
      <c r="M99" s="82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82" t="s">
        <v>6</v>
      </c>
      <c r="H100">
        <v>19</v>
      </c>
      <c r="I100">
        <v>18</v>
      </c>
      <c r="J100" s="85" t="s">
        <v>17</v>
      </c>
      <c r="M100" s="82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82" t="s">
        <v>6</v>
      </c>
      <c r="H101">
        <v>20</v>
      </c>
      <c r="I101">
        <v>14</v>
      </c>
      <c r="J101" s="85" t="s">
        <v>17</v>
      </c>
      <c r="M101" s="82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82" t="s">
        <v>6</v>
      </c>
      <c r="H102">
        <v>15</v>
      </c>
      <c r="I102">
        <v>31</v>
      </c>
      <c r="J102" s="85" t="s">
        <v>17</v>
      </c>
      <c r="M102" s="82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82" t="s">
        <v>6</v>
      </c>
      <c r="H104">
        <v>16</v>
      </c>
      <c r="I104">
        <v>55</v>
      </c>
      <c r="J104" s="85" t="s">
        <v>17</v>
      </c>
      <c r="M104" s="82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82" t="s">
        <v>6</v>
      </c>
      <c r="H105">
        <v>16</v>
      </c>
      <c r="I105">
        <v>29</v>
      </c>
      <c r="J105" s="85" t="s">
        <v>17</v>
      </c>
      <c r="M105" s="82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82" t="s">
        <v>6</v>
      </c>
      <c r="H106">
        <v>16</v>
      </c>
      <c r="I106">
        <v>20</v>
      </c>
      <c r="J106" s="85" t="s">
        <v>17</v>
      </c>
      <c r="M106" s="82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82" t="s">
        <v>6</v>
      </c>
      <c r="H107">
        <v>16</v>
      </c>
      <c r="I107">
        <v>5</v>
      </c>
      <c r="J107" s="85" t="s">
        <v>17</v>
      </c>
      <c r="M107" s="82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82" t="s">
        <v>6</v>
      </c>
      <c r="H108">
        <v>13</v>
      </c>
      <c r="I108">
        <v>20</v>
      </c>
      <c r="J108" s="85" t="s">
        <v>17</v>
      </c>
      <c r="M108" s="82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82" t="s">
        <v>6</v>
      </c>
      <c r="H110">
        <v>17</v>
      </c>
      <c r="I110">
        <v>6</v>
      </c>
      <c r="J110" s="85" t="s">
        <v>17</v>
      </c>
      <c r="M110" s="82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82" t="s">
        <v>6</v>
      </c>
      <c r="H111">
        <v>17</v>
      </c>
      <c r="I111">
        <v>10</v>
      </c>
      <c r="J111" s="85" t="s">
        <v>17</v>
      </c>
      <c r="M111" s="82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82" t="s">
        <v>6</v>
      </c>
      <c r="H112">
        <v>17</v>
      </c>
      <c r="I112">
        <v>10</v>
      </c>
      <c r="J112" s="85" t="s">
        <v>17</v>
      </c>
      <c r="M112" s="82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</row>
    <row r="113" spans="1:27" x14ac:dyDescent="0.25">
      <c r="A113" s="51"/>
      <c r="B113"/>
      <c r="C113" s="1" t="s">
        <v>4</v>
      </c>
      <c r="D113" s="1"/>
      <c r="E113">
        <v>9</v>
      </c>
      <c r="F113">
        <v>0</v>
      </c>
      <c r="G113" s="82" t="s">
        <v>6</v>
      </c>
      <c r="H113">
        <v>17</v>
      </c>
      <c r="I113">
        <v>10</v>
      </c>
      <c r="J113" s="85" t="s">
        <v>17</v>
      </c>
      <c r="M113" s="82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</row>
    <row r="114" spans="1:27" x14ac:dyDescent="0.25">
      <c r="A114" s="51"/>
      <c r="B114"/>
      <c r="C114" s="1" t="s">
        <v>5</v>
      </c>
      <c r="D114" s="1"/>
      <c r="E114">
        <v>8</v>
      </c>
      <c r="F114">
        <v>30</v>
      </c>
      <c r="G114" s="82" t="s">
        <v>6</v>
      </c>
      <c r="H114">
        <v>16</v>
      </c>
      <c r="I114">
        <v>15</v>
      </c>
      <c r="J114" s="85" t="s">
        <v>17</v>
      </c>
      <c r="M114" s="82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</row>
    <row r="115" spans="1:27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</row>
    <row r="116" spans="1:27" x14ac:dyDescent="0.25">
      <c r="A116" s="51"/>
      <c r="B116"/>
      <c r="C116" s="1" t="s">
        <v>1</v>
      </c>
      <c r="D116" s="1"/>
      <c r="E116">
        <v>7</v>
      </c>
      <c r="F116">
        <v>30</v>
      </c>
      <c r="G116" s="82" t="s">
        <v>6</v>
      </c>
      <c r="H116">
        <v>15</v>
      </c>
      <c r="I116">
        <v>50</v>
      </c>
      <c r="J116" s="85" t="s">
        <v>17</v>
      </c>
      <c r="M116" s="82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</row>
    <row r="117" spans="1:27" x14ac:dyDescent="0.25">
      <c r="A117" s="51"/>
      <c r="B117"/>
      <c r="C117" s="1" t="s">
        <v>2</v>
      </c>
      <c r="D117" s="1"/>
      <c r="E117">
        <v>8</v>
      </c>
      <c r="F117">
        <v>3</v>
      </c>
      <c r="G117" s="82" t="s">
        <v>6</v>
      </c>
      <c r="H117">
        <v>16</v>
      </c>
      <c r="I117">
        <v>11</v>
      </c>
      <c r="J117" s="85" t="s">
        <v>17</v>
      </c>
      <c r="M117" s="82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</row>
    <row r="118" spans="1:27" x14ac:dyDescent="0.25">
      <c r="A118" s="51"/>
      <c r="B118"/>
      <c r="C118" s="1" t="s">
        <v>3</v>
      </c>
      <c r="D118" s="1"/>
      <c r="E118">
        <v>11</v>
      </c>
      <c r="F118">
        <v>24</v>
      </c>
      <c r="G118" s="82" t="s">
        <v>6</v>
      </c>
      <c r="H118">
        <v>17</v>
      </c>
      <c r="I118">
        <v>0</v>
      </c>
      <c r="J118" s="85" t="s">
        <v>17</v>
      </c>
      <c r="M118" s="82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</row>
    <row r="119" spans="1:27" x14ac:dyDescent="0.25">
      <c r="A119" s="51"/>
      <c r="B119"/>
      <c r="C119" s="1" t="s">
        <v>4</v>
      </c>
      <c r="D119" s="1"/>
      <c r="E119">
        <v>8</v>
      </c>
      <c r="F119">
        <v>43</v>
      </c>
      <c r="G119" s="82" t="s">
        <v>6</v>
      </c>
      <c r="H119">
        <v>17</v>
      </c>
      <c r="I119">
        <v>30</v>
      </c>
      <c r="J119" s="85" t="s">
        <v>17</v>
      </c>
      <c r="M119" s="82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</row>
    <row r="120" spans="1:27" x14ac:dyDescent="0.25">
      <c r="A120" s="51"/>
      <c r="B120"/>
      <c r="C120" s="1" t="s">
        <v>5</v>
      </c>
      <c r="D120" s="1"/>
      <c r="E120">
        <v>9</v>
      </c>
      <c r="F120">
        <v>0</v>
      </c>
      <c r="G120" s="82" t="s">
        <v>6</v>
      </c>
      <c r="H120">
        <v>16</v>
      </c>
      <c r="I120">
        <v>0</v>
      </c>
      <c r="J120" s="85" t="s">
        <v>17</v>
      </c>
      <c r="M120" s="82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</row>
    <row r="121" spans="1:27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</row>
    <row r="122" spans="1:27" x14ac:dyDescent="0.25">
      <c r="A122" s="51"/>
      <c r="B122"/>
      <c r="C122" s="1" t="s">
        <v>1</v>
      </c>
      <c r="D122" s="1"/>
      <c r="E122">
        <v>9</v>
      </c>
      <c r="F122">
        <v>7</v>
      </c>
      <c r="G122" s="82" t="s">
        <v>6</v>
      </c>
      <c r="H122">
        <v>16</v>
      </c>
      <c r="I122">
        <v>0</v>
      </c>
      <c r="J122" s="85" t="s">
        <v>17</v>
      </c>
      <c r="M122" s="82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</row>
    <row r="123" spans="1:27" x14ac:dyDescent="0.25">
      <c r="A123" s="51"/>
      <c r="B123"/>
      <c r="C123" s="1" t="s">
        <v>2</v>
      </c>
      <c r="D123" s="1"/>
      <c r="E123">
        <v>9</v>
      </c>
      <c r="F123">
        <v>18</v>
      </c>
      <c r="G123" s="82" t="s">
        <v>6</v>
      </c>
      <c r="H123">
        <v>16</v>
      </c>
      <c r="I123">
        <v>10</v>
      </c>
      <c r="J123" s="85" t="s">
        <v>17</v>
      </c>
      <c r="M123" s="82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</row>
    <row r="124" spans="1:27" x14ac:dyDescent="0.25">
      <c r="A124" s="51"/>
      <c r="B124"/>
      <c r="C124" s="1" t="s">
        <v>3</v>
      </c>
      <c r="D124" s="1"/>
      <c r="E124">
        <v>8</v>
      </c>
      <c r="F124">
        <v>40</v>
      </c>
      <c r="G124" s="82" t="s">
        <v>6</v>
      </c>
      <c r="H124">
        <v>17</v>
      </c>
      <c r="I124">
        <v>30</v>
      </c>
      <c r="J124" s="85" t="s">
        <v>17</v>
      </c>
      <c r="M124" s="82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</row>
    <row r="125" spans="1:27" x14ac:dyDescent="0.25">
      <c r="A125" s="51"/>
      <c r="B125"/>
      <c r="C125" s="1" t="s">
        <v>4</v>
      </c>
      <c r="D125" s="1"/>
      <c r="E125">
        <v>9</v>
      </c>
      <c r="F125">
        <v>22</v>
      </c>
      <c r="G125" s="82" t="s">
        <v>6</v>
      </c>
      <c r="H125">
        <v>17</v>
      </c>
      <c r="I125">
        <v>0</v>
      </c>
      <c r="J125" s="85" t="s">
        <v>17</v>
      </c>
      <c r="M125" s="82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</row>
    <row r="126" spans="1:27" x14ac:dyDescent="0.25">
      <c r="A126" s="51"/>
      <c r="B126"/>
      <c r="C126" s="1" t="s">
        <v>5</v>
      </c>
      <c r="D126" s="1"/>
      <c r="E126">
        <v>8</v>
      </c>
      <c r="F126">
        <v>45</v>
      </c>
      <c r="G126" s="82" t="s">
        <v>6</v>
      </c>
      <c r="H126">
        <v>16</v>
      </c>
      <c r="I126">
        <v>30</v>
      </c>
      <c r="J126" s="85" t="s">
        <v>17</v>
      </c>
      <c r="M126" s="82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</row>
    <row r="127" spans="1:27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</row>
    <row r="128" spans="1:27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82" t="s">
        <v>6</v>
      </c>
      <c r="H128">
        <v>16</v>
      </c>
      <c r="I128">
        <v>30</v>
      </c>
      <c r="J128" s="85" t="s">
        <v>17</v>
      </c>
      <c r="M128" s="82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</row>
    <row r="129" spans="1:27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82" t="s">
        <v>6</v>
      </c>
      <c r="H129">
        <v>17</v>
      </c>
      <c r="I129">
        <v>46</v>
      </c>
      <c r="J129" s="85" t="s">
        <v>17</v>
      </c>
      <c r="M129" s="82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</row>
    <row r="130" spans="1:27" x14ac:dyDescent="0.25">
      <c r="A130" s="51"/>
      <c r="B130" s="9" t="s">
        <v>57</v>
      </c>
      <c r="C130" s="1" t="s">
        <v>3</v>
      </c>
      <c r="D130" s="1"/>
      <c r="G130" s="82" t="s">
        <v>6</v>
      </c>
      <c r="J130" s="85" t="s">
        <v>17</v>
      </c>
      <c r="M130" s="82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</row>
    <row r="131" spans="1:27" x14ac:dyDescent="0.25">
      <c r="A131" s="51"/>
      <c r="B131" s="9"/>
      <c r="C131" s="1" t="s">
        <v>4</v>
      </c>
      <c r="D131" s="1"/>
      <c r="E131">
        <v>9</v>
      </c>
      <c r="F131">
        <v>4</v>
      </c>
      <c r="G131" s="82" t="s">
        <v>6</v>
      </c>
      <c r="H131">
        <v>16</v>
      </c>
      <c r="I131">
        <v>58</v>
      </c>
      <c r="J131" s="85" t="s">
        <v>17</v>
      </c>
      <c r="M131" s="82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</row>
    <row r="132" spans="1:27" x14ac:dyDescent="0.25">
      <c r="A132" s="51"/>
      <c r="B132" s="9"/>
      <c r="C132" s="1" t="s">
        <v>5</v>
      </c>
      <c r="D132" s="1"/>
      <c r="E132">
        <v>9</v>
      </c>
      <c r="F132">
        <v>5</v>
      </c>
      <c r="G132" s="82" t="s">
        <v>6</v>
      </c>
      <c r="H132">
        <v>16</v>
      </c>
      <c r="I132">
        <v>30</v>
      </c>
      <c r="J132" s="85" t="s">
        <v>17</v>
      </c>
      <c r="M132" s="82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</row>
    <row r="133" spans="1:27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</row>
    <row r="134" spans="1:27" x14ac:dyDescent="0.25">
      <c r="A134" s="51"/>
      <c r="B134"/>
      <c r="C134" s="1" t="s">
        <v>1</v>
      </c>
      <c r="D134" s="1"/>
      <c r="E134">
        <v>8</v>
      </c>
      <c r="F134">
        <v>21</v>
      </c>
      <c r="G134" s="82" t="s">
        <v>6</v>
      </c>
      <c r="H134">
        <v>18</v>
      </c>
      <c r="I134">
        <v>15</v>
      </c>
      <c r="J134" s="85" t="s">
        <v>17</v>
      </c>
      <c r="M134" s="82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</row>
    <row r="135" spans="1:27" x14ac:dyDescent="0.25">
      <c r="A135" s="51"/>
      <c r="B135"/>
      <c r="C135" s="1" t="s">
        <v>2</v>
      </c>
      <c r="D135" s="1"/>
      <c r="E135">
        <v>9</v>
      </c>
      <c r="F135">
        <v>5</v>
      </c>
      <c r="G135" s="82" t="s">
        <v>6</v>
      </c>
      <c r="H135">
        <v>17</v>
      </c>
      <c r="I135">
        <v>40</v>
      </c>
      <c r="J135" s="85" t="s">
        <v>17</v>
      </c>
      <c r="M135" s="82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</row>
    <row r="136" spans="1:27" x14ac:dyDescent="0.25">
      <c r="A136" s="51"/>
      <c r="B136"/>
      <c r="C136" s="1" t="s">
        <v>3</v>
      </c>
      <c r="D136" s="1"/>
      <c r="E136">
        <v>8</v>
      </c>
      <c r="F136">
        <v>59</v>
      </c>
      <c r="G136" s="82" t="s">
        <v>6</v>
      </c>
      <c r="H136">
        <v>16</v>
      </c>
      <c r="I136">
        <v>0</v>
      </c>
      <c r="J136" s="85" t="s">
        <v>17</v>
      </c>
      <c r="M136" s="82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</row>
    <row r="137" spans="1:27" x14ac:dyDescent="0.25">
      <c r="A137" s="51"/>
      <c r="B137"/>
      <c r="C137" s="1" t="s">
        <v>4</v>
      </c>
      <c r="D137" s="1"/>
      <c r="E137">
        <v>8</v>
      </c>
      <c r="F137">
        <v>40</v>
      </c>
      <c r="G137" s="82" t="s">
        <v>6</v>
      </c>
      <c r="H137">
        <v>17</v>
      </c>
      <c r="I137">
        <v>0</v>
      </c>
      <c r="J137" s="85" t="s">
        <v>17</v>
      </c>
      <c r="M137" s="82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</row>
    <row r="138" spans="1:27" x14ac:dyDescent="0.25">
      <c r="A138" s="51"/>
      <c r="B138"/>
      <c r="C138" s="1" t="s">
        <v>5</v>
      </c>
      <c r="D138" s="1"/>
      <c r="E138">
        <v>9</v>
      </c>
      <c r="F138">
        <v>0</v>
      </c>
      <c r="G138" s="82" t="s">
        <v>6</v>
      </c>
      <c r="H138">
        <v>15</v>
      </c>
      <c r="I138">
        <v>0</v>
      </c>
      <c r="J138" s="85" t="s">
        <v>17</v>
      </c>
      <c r="M138" s="82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</row>
    <row r="139" spans="1:27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</row>
    <row r="140" spans="1:27" x14ac:dyDescent="0.25">
      <c r="A140" s="51"/>
      <c r="B140"/>
      <c r="C140" s="1" t="s">
        <v>1</v>
      </c>
      <c r="D140" s="1"/>
      <c r="E140">
        <v>10</v>
      </c>
      <c r="F140">
        <v>21</v>
      </c>
      <c r="G140" s="82" t="s">
        <v>6</v>
      </c>
      <c r="H140">
        <v>18</v>
      </c>
      <c r="I140">
        <v>2</v>
      </c>
      <c r="J140" s="85" t="s">
        <v>17</v>
      </c>
      <c r="M140" s="82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</row>
    <row r="141" spans="1:27" x14ac:dyDescent="0.25">
      <c r="A141" s="51"/>
      <c r="B141"/>
      <c r="C141" s="1" t="s">
        <v>2</v>
      </c>
      <c r="D141" s="1"/>
      <c r="E141">
        <v>8</v>
      </c>
      <c r="F141">
        <v>45</v>
      </c>
      <c r="G141" s="82" t="s">
        <v>6</v>
      </c>
      <c r="H141">
        <v>17</v>
      </c>
      <c r="I141">
        <v>28</v>
      </c>
      <c r="J141" s="85" t="s">
        <v>17</v>
      </c>
      <c r="M141" s="82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</row>
    <row r="142" spans="1:27" x14ac:dyDescent="0.25">
      <c r="A142" s="51"/>
      <c r="B142"/>
      <c r="C142" s="1" t="s">
        <v>3</v>
      </c>
      <c r="D142" s="1"/>
      <c r="E142">
        <v>11</v>
      </c>
      <c r="F142">
        <v>0</v>
      </c>
      <c r="G142" s="82" t="s">
        <v>6</v>
      </c>
      <c r="H142">
        <v>17</v>
      </c>
      <c r="I142">
        <v>0</v>
      </c>
      <c r="J142" s="85" t="s">
        <v>17</v>
      </c>
      <c r="M142" s="82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</row>
    <row r="143" spans="1:27" x14ac:dyDescent="0.25">
      <c r="A143" s="51"/>
      <c r="B143"/>
      <c r="C143" s="1" t="s">
        <v>4</v>
      </c>
      <c r="D143" s="1"/>
      <c r="E143">
        <v>11</v>
      </c>
      <c r="F143">
        <v>58</v>
      </c>
      <c r="G143" s="82" t="s">
        <v>6</v>
      </c>
      <c r="H143">
        <v>17</v>
      </c>
      <c r="I143">
        <v>15</v>
      </c>
      <c r="J143" s="85" t="s">
        <v>17</v>
      </c>
      <c r="M143" s="82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</row>
    <row r="144" spans="1:27" x14ac:dyDescent="0.25">
      <c r="A144" s="51"/>
      <c r="B144"/>
      <c r="C144" s="1" t="s">
        <v>5</v>
      </c>
      <c r="D144" s="1"/>
      <c r="E144">
        <v>9</v>
      </c>
      <c r="F144">
        <v>4</v>
      </c>
      <c r="G144" s="82" t="s">
        <v>6</v>
      </c>
      <c r="H144">
        <v>17</v>
      </c>
      <c r="I144">
        <v>0</v>
      </c>
      <c r="J144" s="85" t="s">
        <v>17</v>
      </c>
      <c r="M144" s="82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</row>
    <row r="145" spans="1:29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</row>
    <row r="146" spans="1:29" x14ac:dyDescent="0.25">
      <c r="A146" s="51"/>
      <c r="B146"/>
      <c r="C146" s="1" t="s">
        <v>1</v>
      </c>
      <c r="D146" s="1"/>
      <c r="E146">
        <v>10</v>
      </c>
      <c r="F146">
        <v>10</v>
      </c>
      <c r="G146" s="82" t="s">
        <v>6</v>
      </c>
      <c r="H146">
        <v>17</v>
      </c>
      <c r="I146">
        <v>10</v>
      </c>
      <c r="J146" s="85" t="s">
        <v>17</v>
      </c>
      <c r="M146" s="82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</row>
    <row r="147" spans="1:29" x14ac:dyDescent="0.25">
      <c r="A147" s="51"/>
      <c r="B147"/>
      <c r="C147" s="1" t="s">
        <v>2</v>
      </c>
      <c r="D147" s="1"/>
      <c r="E147">
        <v>9</v>
      </c>
      <c r="F147">
        <v>30</v>
      </c>
      <c r="G147" s="82" t="s">
        <v>6</v>
      </c>
      <c r="H147">
        <v>17</v>
      </c>
      <c r="I147">
        <v>30</v>
      </c>
      <c r="J147" s="85" t="s">
        <v>17</v>
      </c>
      <c r="M147" s="82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</row>
    <row r="148" spans="1:29" x14ac:dyDescent="0.25">
      <c r="A148" s="51"/>
      <c r="B148"/>
      <c r="C148" s="1" t="s">
        <v>3</v>
      </c>
      <c r="D148" s="1"/>
      <c r="E148">
        <v>8</v>
      </c>
      <c r="F148">
        <v>14</v>
      </c>
      <c r="G148" s="82" t="s">
        <v>6</v>
      </c>
      <c r="H148">
        <v>17</v>
      </c>
      <c r="I148">
        <v>10</v>
      </c>
      <c r="J148" s="85" t="s">
        <v>17</v>
      </c>
      <c r="M148" s="82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</row>
    <row r="149" spans="1:29" x14ac:dyDescent="0.25">
      <c r="A149" s="51"/>
      <c r="B149"/>
      <c r="C149" s="1" t="s">
        <v>4</v>
      </c>
      <c r="D149" s="1"/>
      <c r="E149">
        <v>8</v>
      </c>
      <c r="F149">
        <v>15</v>
      </c>
      <c r="G149" s="82" t="s">
        <v>6</v>
      </c>
      <c r="H149">
        <v>14</v>
      </c>
      <c r="I149">
        <v>32</v>
      </c>
      <c r="J149" s="85" t="s">
        <v>17</v>
      </c>
      <c r="M149" s="82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</row>
    <row r="150" spans="1:29" x14ac:dyDescent="0.25">
      <c r="A150" s="51"/>
      <c r="B150"/>
      <c r="C150" s="1" t="s">
        <v>5</v>
      </c>
      <c r="D150" s="1"/>
      <c r="E150">
        <v>8</v>
      </c>
      <c r="F150">
        <v>0</v>
      </c>
      <c r="G150" s="82" t="s">
        <v>6</v>
      </c>
      <c r="H150">
        <v>17</v>
      </c>
      <c r="I150">
        <v>0</v>
      </c>
      <c r="J150" s="85" t="s">
        <v>17</v>
      </c>
      <c r="M150" s="82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</row>
    <row r="151" spans="1:29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</row>
    <row r="152" spans="1:29" x14ac:dyDescent="0.25">
      <c r="A152" s="51"/>
      <c r="B152" s="9" t="s">
        <v>58</v>
      </c>
      <c r="C152" s="1" t="s">
        <v>1</v>
      </c>
      <c r="D152" s="1"/>
      <c r="G152" s="82" t="s">
        <v>6</v>
      </c>
      <c r="J152" s="85" t="s">
        <v>17</v>
      </c>
      <c r="M152" s="82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</row>
    <row r="153" spans="1:29" x14ac:dyDescent="0.25">
      <c r="A153" s="51"/>
      <c r="B153" s="9"/>
      <c r="C153" s="1" t="s">
        <v>2</v>
      </c>
      <c r="D153" s="1"/>
      <c r="E153">
        <v>8</v>
      </c>
      <c r="F153">
        <v>2</v>
      </c>
      <c r="G153" s="82" t="s">
        <v>6</v>
      </c>
      <c r="H153">
        <v>16</v>
      </c>
      <c r="I153">
        <v>35</v>
      </c>
      <c r="J153" s="85" t="s">
        <v>17</v>
      </c>
      <c r="M153" s="82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</row>
    <row r="154" spans="1:29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82" t="s">
        <v>6</v>
      </c>
      <c r="H154">
        <v>17</v>
      </c>
      <c r="I154">
        <v>22</v>
      </c>
      <c r="J154" s="85" t="s">
        <v>17</v>
      </c>
      <c r="M154" s="82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</row>
    <row r="155" spans="1:29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82" t="s">
        <v>6</v>
      </c>
      <c r="H155">
        <v>18</v>
      </c>
      <c r="I155">
        <v>0</v>
      </c>
      <c r="J155" s="85" t="s">
        <v>17</v>
      </c>
      <c r="M155" s="82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</row>
    <row r="156" spans="1:29" x14ac:dyDescent="0.25">
      <c r="A156" s="51"/>
      <c r="B156" s="9"/>
      <c r="C156" s="1" t="s">
        <v>5</v>
      </c>
      <c r="D156" s="1"/>
      <c r="E156">
        <v>8</v>
      </c>
      <c r="F156">
        <v>0</v>
      </c>
      <c r="G156" s="82" t="s">
        <v>6</v>
      </c>
      <c r="H156">
        <v>16</v>
      </c>
      <c r="I156">
        <v>30</v>
      </c>
      <c r="J156" s="85" t="s">
        <v>17</v>
      </c>
      <c r="M156" s="82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</row>
    <row r="157" spans="1:29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</row>
    <row r="158" spans="1:29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82" t="s">
        <v>6</v>
      </c>
      <c r="H158">
        <v>17</v>
      </c>
      <c r="I158">
        <v>38</v>
      </c>
      <c r="J158" s="85" t="s">
        <v>17</v>
      </c>
      <c r="M158" s="82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</row>
    <row r="159" spans="1:29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82" t="s">
        <v>6</v>
      </c>
      <c r="H159">
        <v>17</v>
      </c>
      <c r="I159">
        <v>40</v>
      </c>
      <c r="J159" s="85" t="s">
        <v>17</v>
      </c>
      <c r="M159" s="82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</row>
    <row r="160" spans="1:29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4" t="s">
        <v>6</v>
      </c>
      <c r="H160">
        <v>15</v>
      </c>
      <c r="I160">
        <v>25</v>
      </c>
      <c r="J160" s="85" t="s">
        <v>17</v>
      </c>
      <c r="M160" s="82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</row>
    <row r="161" spans="1:29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4" t="s">
        <v>6</v>
      </c>
      <c r="H161">
        <v>13</v>
      </c>
      <c r="I161">
        <v>15</v>
      </c>
      <c r="J161" s="85" t="s">
        <v>17</v>
      </c>
      <c r="M161" s="82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</row>
    <row r="162" spans="1:29" x14ac:dyDescent="0.25">
      <c r="A162" s="51"/>
      <c r="B162" s="9" t="s">
        <v>63</v>
      </c>
      <c r="C162" s="1" t="s">
        <v>5</v>
      </c>
      <c r="D162" s="1"/>
      <c r="G162" s="82" t="s">
        <v>6</v>
      </c>
      <c r="J162" s="85" t="s">
        <v>17</v>
      </c>
      <c r="M162" s="82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</row>
    <row r="163" spans="1:29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</row>
    <row r="164" spans="1:29" x14ac:dyDescent="0.25">
      <c r="A164" s="51"/>
      <c r="B164" s="9" t="s">
        <v>63</v>
      </c>
      <c r="C164" s="1" t="s">
        <v>1</v>
      </c>
      <c r="D164" s="1"/>
      <c r="G164" s="82" t="s">
        <v>6</v>
      </c>
      <c r="J164" s="85" t="s">
        <v>17</v>
      </c>
      <c r="M164" s="82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</row>
    <row r="165" spans="1:29" x14ac:dyDescent="0.25">
      <c r="A165" s="51"/>
      <c r="B165" s="9" t="s">
        <v>63</v>
      </c>
      <c r="C165" s="1" t="s">
        <v>2</v>
      </c>
      <c r="D165" s="1"/>
      <c r="G165" s="82" t="s">
        <v>6</v>
      </c>
      <c r="J165" s="85" t="s">
        <v>17</v>
      </c>
      <c r="M165" s="82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</row>
    <row r="166" spans="1:29" x14ac:dyDescent="0.25">
      <c r="A166" s="51"/>
      <c r="B166" s="9" t="s">
        <v>63</v>
      </c>
      <c r="C166" s="1" t="s">
        <v>3</v>
      </c>
      <c r="D166" s="1"/>
      <c r="G166" s="82" t="s">
        <v>6</v>
      </c>
      <c r="J166" s="85" t="s">
        <v>17</v>
      </c>
      <c r="M166" s="82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</row>
    <row r="167" spans="1:29" x14ac:dyDescent="0.25">
      <c r="A167" s="51"/>
      <c r="B167" s="9" t="s">
        <v>63</v>
      </c>
      <c r="C167" s="1" t="s">
        <v>4</v>
      </c>
      <c r="D167" s="1"/>
      <c r="G167" s="82" t="s">
        <v>6</v>
      </c>
      <c r="J167" s="85" t="s">
        <v>17</v>
      </c>
      <c r="M167" s="82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</row>
    <row r="168" spans="1:29" x14ac:dyDescent="0.25">
      <c r="A168" s="51"/>
      <c r="B168" s="9" t="s">
        <v>63</v>
      </c>
      <c r="C168" s="1" t="s">
        <v>5</v>
      </c>
      <c r="D168" s="1"/>
      <c r="G168" s="82" t="s">
        <v>6</v>
      </c>
      <c r="J168" s="85" t="s">
        <v>17</v>
      </c>
      <c r="M168" s="82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</row>
    <row r="169" spans="1:29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</row>
    <row r="170" spans="1:29" x14ac:dyDescent="0.25">
      <c r="A170" s="51"/>
      <c r="B170" s="9" t="s">
        <v>63</v>
      </c>
      <c r="C170" s="1" t="s">
        <v>1</v>
      </c>
      <c r="D170" s="1"/>
      <c r="G170" s="82" t="s">
        <v>6</v>
      </c>
      <c r="J170" s="85" t="s">
        <v>17</v>
      </c>
      <c r="M170" s="82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</row>
    <row r="171" spans="1:29" x14ac:dyDescent="0.25">
      <c r="A171" s="51"/>
      <c r="B171" s="9" t="s">
        <v>63</v>
      </c>
      <c r="C171" s="1" t="s">
        <v>2</v>
      </c>
      <c r="D171" s="1"/>
      <c r="G171" s="82" t="s">
        <v>6</v>
      </c>
      <c r="J171" s="85" t="s">
        <v>17</v>
      </c>
      <c r="M171" s="82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</row>
    <row r="172" spans="1:29" x14ac:dyDescent="0.25">
      <c r="A172" s="51"/>
      <c r="B172" s="9" t="s">
        <v>64</v>
      </c>
      <c r="C172" s="1" t="s">
        <v>3</v>
      </c>
      <c r="D172" s="1"/>
      <c r="G172" s="82" t="s">
        <v>6</v>
      </c>
      <c r="J172" s="85" t="s">
        <v>17</v>
      </c>
      <c r="M172" s="82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5">
        <v>4</v>
      </c>
    </row>
    <row r="173" spans="1:29" x14ac:dyDescent="0.25">
      <c r="A173" s="51"/>
      <c r="B173" s="9" t="s">
        <v>64</v>
      </c>
      <c r="C173" s="1" t="s">
        <v>4</v>
      </c>
      <c r="D173" s="1"/>
      <c r="G173" s="82" t="s">
        <v>6</v>
      </c>
      <c r="J173" s="85" t="s">
        <v>17</v>
      </c>
      <c r="M173" s="82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</row>
    <row r="174" spans="1:29" x14ac:dyDescent="0.25">
      <c r="A174" s="51"/>
      <c r="B174" s="9" t="s">
        <v>54</v>
      </c>
      <c r="C174" s="1" t="s">
        <v>5</v>
      </c>
      <c r="D174" s="1"/>
      <c r="G174" s="82" t="s">
        <v>6</v>
      </c>
      <c r="J174" s="85" t="s">
        <v>17</v>
      </c>
      <c r="M174" s="82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</row>
    <row r="175" spans="1:29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</row>
    <row r="176" spans="1:29" x14ac:dyDescent="0.25">
      <c r="A176" s="51"/>
      <c r="B176" s="9" t="s">
        <v>54</v>
      </c>
      <c r="C176" s="1" t="s">
        <v>1</v>
      </c>
      <c r="D176" s="1"/>
      <c r="G176" s="82" t="s">
        <v>6</v>
      </c>
      <c r="J176" s="85" t="s">
        <v>17</v>
      </c>
      <c r="M176" s="82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</row>
    <row r="177" spans="1:27" x14ac:dyDescent="0.25">
      <c r="A177" s="51"/>
      <c r="B177" s="9"/>
      <c r="C177" s="1" t="s">
        <v>2</v>
      </c>
      <c r="D177" s="1"/>
      <c r="E177">
        <v>9</v>
      </c>
      <c r="F177">
        <v>0</v>
      </c>
      <c r="G177" s="82" t="s">
        <v>6</v>
      </c>
      <c r="H177">
        <v>17</v>
      </c>
      <c r="I177">
        <v>54</v>
      </c>
      <c r="J177" s="85" t="s">
        <v>17</v>
      </c>
      <c r="M177" s="82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</row>
    <row r="178" spans="1:27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82" t="s">
        <v>6</v>
      </c>
      <c r="H178">
        <v>20</v>
      </c>
      <c r="I178">
        <v>30</v>
      </c>
      <c r="J178" s="85" t="s">
        <v>17</v>
      </c>
      <c r="M178" s="82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5">
        <v>4</v>
      </c>
    </row>
    <row r="179" spans="1:27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82" t="s">
        <v>6</v>
      </c>
      <c r="H179">
        <v>19</v>
      </c>
      <c r="I179">
        <v>38</v>
      </c>
      <c r="J179" s="85" t="s">
        <v>17</v>
      </c>
      <c r="M179" s="82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</row>
    <row r="180" spans="1:27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82" t="s">
        <v>6</v>
      </c>
      <c r="H180">
        <v>17</v>
      </c>
      <c r="I180">
        <v>0</v>
      </c>
      <c r="J180" s="85" t="s">
        <v>17</v>
      </c>
      <c r="M180" s="82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</row>
    <row r="181" spans="1:27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</row>
    <row r="182" spans="1:27" x14ac:dyDescent="0.25">
      <c r="A182" s="51"/>
      <c r="B182" s="9"/>
      <c r="C182" s="1" t="s">
        <v>1</v>
      </c>
      <c r="D182" s="1"/>
      <c r="E182">
        <v>9</v>
      </c>
      <c r="F182">
        <v>5</v>
      </c>
      <c r="G182" s="82" t="s">
        <v>6</v>
      </c>
      <c r="H182">
        <v>17</v>
      </c>
      <c r="I182">
        <v>5</v>
      </c>
      <c r="J182" s="85" t="s">
        <v>17</v>
      </c>
      <c r="M182" s="82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</row>
    <row r="183" spans="1:27" x14ac:dyDescent="0.25">
      <c r="A183" s="51"/>
      <c r="B183" s="9"/>
      <c r="C183" s="1" t="s">
        <v>2</v>
      </c>
      <c r="D183" s="1"/>
      <c r="E183">
        <v>9</v>
      </c>
      <c r="F183">
        <v>4</v>
      </c>
      <c r="G183" s="82" t="s">
        <v>6</v>
      </c>
      <c r="H183">
        <v>17</v>
      </c>
      <c r="I183">
        <v>15</v>
      </c>
      <c r="J183" s="85" t="s">
        <v>17</v>
      </c>
      <c r="M183" s="82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</row>
    <row r="184" spans="1:27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82" t="s">
        <v>6</v>
      </c>
      <c r="H184">
        <v>17</v>
      </c>
      <c r="I184">
        <v>0</v>
      </c>
      <c r="J184" s="85" t="s">
        <v>17</v>
      </c>
      <c r="M184" s="82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5">
        <v>5</v>
      </c>
    </row>
    <row r="185" spans="1:27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82" t="s">
        <v>6</v>
      </c>
      <c r="H185">
        <v>18</v>
      </c>
      <c r="I185">
        <v>29</v>
      </c>
      <c r="J185" s="85" t="s">
        <v>17</v>
      </c>
      <c r="M185" s="82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</row>
    <row r="186" spans="1:27" x14ac:dyDescent="0.25">
      <c r="A186" s="51"/>
      <c r="B186" s="9"/>
      <c r="C186" s="1" t="s">
        <v>5</v>
      </c>
      <c r="D186" s="1"/>
      <c r="E186">
        <v>9</v>
      </c>
      <c r="F186">
        <v>0</v>
      </c>
      <c r="G186" s="82" t="s">
        <v>6</v>
      </c>
      <c r="H186">
        <v>18</v>
      </c>
      <c r="I186">
        <v>0</v>
      </c>
      <c r="J186" s="85" t="s">
        <v>17</v>
      </c>
      <c r="M186" s="82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</row>
    <row r="187" spans="1:27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</row>
    <row r="188" spans="1:27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82" t="s">
        <v>6</v>
      </c>
      <c r="H188">
        <v>17</v>
      </c>
      <c r="I188">
        <v>25</v>
      </c>
      <c r="J188" s="85" t="s">
        <v>17</v>
      </c>
      <c r="M188" s="82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</row>
    <row r="189" spans="1:27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82" t="s">
        <v>6</v>
      </c>
      <c r="H189">
        <v>25</v>
      </c>
      <c r="I189">
        <v>0</v>
      </c>
      <c r="J189" s="85" t="s">
        <v>17</v>
      </c>
      <c r="M189" s="82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</row>
    <row r="190" spans="1:27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82" t="s">
        <v>6</v>
      </c>
      <c r="H190">
        <v>16</v>
      </c>
      <c r="I190">
        <v>36</v>
      </c>
      <c r="J190" s="85" t="s">
        <v>17</v>
      </c>
      <c r="M190" s="82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5">
        <v>5</v>
      </c>
    </row>
    <row r="191" spans="1:27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82" t="s">
        <v>6</v>
      </c>
      <c r="H191">
        <v>16</v>
      </c>
      <c r="I191">
        <v>41</v>
      </c>
      <c r="J191" s="85" t="s">
        <v>17</v>
      </c>
      <c r="M191" s="82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</row>
    <row r="192" spans="1:27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82" t="s">
        <v>6</v>
      </c>
      <c r="H192">
        <v>15</v>
      </c>
      <c r="I192">
        <v>28</v>
      </c>
      <c r="J192" s="85" t="s">
        <v>17</v>
      </c>
      <c r="M192" s="82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82" t="s">
        <v>6</v>
      </c>
      <c r="H194">
        <v>16</v>
      </c>
      <c r="I194">
        <v>20</v>
      </c>
      <c r="J194" s="85" t="s">
        <v>17</v>
      </c>
      <c r="M194" s="82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82" t="s">
        <v>6</v>
      </c>
      <c r="H195">
        <v>19</v>
      </c>
      <c r="I195">
        <v>1</v>
      </c>
      <c r="J195" s="85" t="s">
        <v>17</v>
      </c>
      <c r="M195" s="82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82" t="s">
        <v>6</v>
      </c>
      <c r="H196">
        <v>19</v>
      </c>
      <c r="I196">
        <v>12</v>
      </c>
      <c r="J196" s="85" t="s">
        <v>17</v>
      </c>
      <c r="M196" s="82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5">
        <v>5</v>
      </c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82" t="s">
        <v>6</v>
      </c>
      <c r="H197">
        <v>23</v>
      </c>
      <c r="I197">
        <v>27</v>
      </c>
      <c r="J197" s="85" t="s">
        <v>17</v>
      </c>
      <c r="M197" s="82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82" t="s">
        <v>6</v>
      </c>
      <c r="H198">
        <v>25</v>
      </c>
      <c r="I198">
        <v>0</v>
      </c>
      <c r="J198" s="85" t="s">
        <v>17</v>
      </c>
      <c r="M198" s="82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82" t="s">
        <v>6</v>
      </c>
      <c r="J200" s="85" t="s">
        <v>17</v>
      </c>
      <c r="M200" s="82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82" t="s">
        <v>6</v>
      </c>
      <c r="J201" s="85" t="s">
        <v>17</v>
      </c>
      <c r="M201" s="82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82" t="s">
        <v>6</v>
      </c>
      <c r="H202">
        <v>17</v>
      </c>
      <c r="I202">
        <v>20</v>
      </c>
      <c r="J202" s="85" t="s">
        <v>17</v>
      </c>
      <c r="M202" s="82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5">
        <v>2</v>
      </c>
      <c r="AC202" s="9" t="s">
        <v>246</v>
      </c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82" t="s">
        <v>6</v>
      </c>
      <c r="H203">
        <v>17</v>
      </c>
      <c r="I203">
        <v>30</v>
      </c>
      <c r="J203" s="85" t="s">
        <v>17</v>
      </c>
      <c r="M203" s="82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5" t="s">
        <v>220</v>
      </c>
      <c r="AE203" s="55" t="s">
        <v>224</v>
      </c>
      <c r="AF203" s="55" t="s">
        <v>223</v>
      </c>
      <c r="AG203" s="56" t="s">
        <v>221</v>
      </c>
      <c r="AI203" s="95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82" t="s">
        <v>6</v>
      </c>
      <c r="H204">
        <v>17</v>
      </c>
      <c r="I204">
        <v>30</v>
      </c>
      <c r="J204" s="85" t="s">
        <v>17</v>
      </c>
      <c r="M204" s="82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76">
        <v>2</v>
      </c>
      <c r="AE204" s="59">
        <f>AC204*AD204</f>
        <v>144</v>
      </c>
      <c r="AF204" s="59">
        <v>9800</v>
      </c>
      <c r="AG204" s="60" t="s">
        <v>222</v>
      </c>
      <c r="AI204">
        <f>30*AD204</f>
        <v>60</v>
      </c>
    </row>
    <row r="205" spans="1:35" s="44" customFormat="1" x14ac:dyDescent="0.25">
      <c r="A205" s="61">
        <v>43225</v>
      </c>
      <c r="B205" s="71"/>
      <c r="C205" s="63" t="s">
        <v>216</v>
      </c>
      <c r="D205" s="63"/>
      <c r="E205" s="62"/>
      <c r="F205" s="62"/>
      <c r="G205" s="83" t="s">
        <v>6</v>
      </c>
      <c r="H205" s="62"/>
      <c r="I205" s="62"/>
      <c r="J205" s="86" t="s">
        <v>17</v>
      </c>
      <c r="K205" s="62"/>
      <c r="L205" s="62"/>
      <c r="M205" s="83" t="s">
        <v>6</v>
      </c>
      <c r="N205" s="62"/>
      <c r="O205" s="62"/>
      <c r="P205" s="63"/>
      <c r="Q205" s="64"/>
      <c r="R205" s="65"/>
      <c r="S205" s="66"/>
      <c r="T205" s="67"/>
      <c r="U205" s="67"/>
      <c r="V205" s="67"/>
      <c r="W205" s="68"/>
      <c r="X205" s="69"/>
      <c r="Y205" s="67"/>
      <c r="Z205" s="67"/>
      <c r="AA205" s="67"/>
      <c r="AB205" s="70"/>
      <c r="AC205" s="70"/>
      <c r="AD205" s="70"/>
      <c r="AE205" s="70"/>
      <c r="AF205" s="70"/>
      <c r="AG205" s="70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82" t="s">
        <v>6</v>
      </c>
      <c r="H207">
        <v>16</v>
      </c>
      <c r="I207">
        <v>58</v>
      </c>
      <c r="J207" s="85" t="s">
        <v>17</v>
      </c>
      <c r="M207" s="82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82" t="s">
        <v>6</v>
      </c>
      <c r="H208">
        <v>17</v>
      </c>
      <c r="I208">
        <v>0</v>
      </c>
      <c r="J208" s="85" t="s">
        <v>17</v>
      </c>
      <c r="M208" s="82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82" t="s">
        <v>6</v>
      </c>
      <c r="H209">
        <v>17</v>
      </c>
      <c r="I209">
        <v>0</v>
      </c>
      <c r="J209" s="85" t="s">
        <v>17</v>
      </c>
      <c r="M209" s="82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5">
        <v>2</v>
      </c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82" t="s">
        <v>6</v>
      </c>
      <c r="J210" s="85" t="s">
        <v>17</v>
      </c>
      <c r="M210" s="82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5" t="s">
        <v>220</v>
      </c>
      <c r="AE210" s="55" t="s">
        <v>224</v>
      </c>
      <c r="AF210" s="55" t="s">
        <v>223</v>
      </c>
      <c r="AG210" s="56" t="s">
        <v>221</v>
      </c>
      <c r="AI210" s="95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82" t="s">
        <v>6</v>
      </c>
      <c r="J211" s="85" t="s">
        <v>17</v>
      </c>
      <c r="M211" s="82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76">
        <v>2</v>
      </c>
      <c r="AE211" s="59">
        <f>AC211*AD211</f>
        <v>144</v>
      </c>
      <c r="AF211" s="59">
        <v>9800</v>
      </c>
      <c r="AG211" s="60" t="s">
        <v>222</v>
      </c>
      <c r="AI211">
        <f>30*AD211</f>
        <v>60</v>
      </c>
    </row>
    <row r="212" spans="1:35" s="44" customFormat="1" x14ac:dyDescent="0.25">
      <c r="A212" s="61">
        <v>43232</v>
      </c>
      <c r="B212" s="62"/>
      <c r="C212" s="63" t="s">
        <v>216</v>
      </c>
      <c r="D212" s="63"/>
      <c r="E212" s="62"/>
      <c r="F212" s="62"/>
      <c r="G212" s="83" t="s">
        <v>6</v>
      </c>
      <c r="H212" s="62"/>
      <c r="I212" s="62"/>
      <c r="J212" s="86" t="s">
        <v>17</v>
      </c>
      <c r="K212" s="62"/>
      <c r="L212" s="62"/>
      <c r="M212" s="83" t="s">
        <v>6</v>
      </c>
      <c r="N212" s="62"/>
      <c r="O212" s="62"/>
      <c r="P212" s="63"/>
      <c r="Q212" s="64"/>
      <c r="R212" s="65"/>
      <c r="S212" s="66"/>
      <c r="T212" s="67"/>
      <c r="U212" s="67"/>
      <c r="V212" s="67"/>
      <c r="W212" s="68"/>
      <c r="X212" s="69"/>
      <c r="Y212" s="67"/>
      <c r="Z212" s="67"/>
      <c r="AA212" s="67"/>
      <c r="AB212" s="70"/>
      <c r="AC212" s="70"/>
      <c r="AD212" s="70"/>
      <c r="AE212" s="70"/>
      <c r="AF212" s="70"/>
      <c r="AG212" s="70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82" t="s">
        <v>6</v>
      </c>
      <c r="H214">
        <v>17</v>
      </c>
      <c r="I214">
        <v>40</v>
      </c>
      <c r="J214" s="85" t="s">
        <v>17</v>
      </c>
      <c r="M214" s="82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82" t="s">
        <v>6</v>
      </c>
      <c r="H215">
        <v>17</v>
      </c>
      <c r="I215">
        <v>51</v>
      </c>
      <c r="J215" s="85" t="s">
        <v>17</v>
      </c>
      <c r="M215" s="82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82" t="s">
        <v>6</v>
      </c>
      <c r="H216">
        <v>17</v>
      </c>
      <c r="I216">
        <v>50</v>
      </c>
      <c r="J216" s="85" t="s">
        <v>17</v>
      </c>
      <c r="M216" s="82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4">
        <v>1</v>
      </c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82" t="s">
        <v>6</v>
      </c>
      <c r="H217">
        <v>16</v>
      </c>
      <c r="I217">
        <v>9</v>
      </c>
      <c r="J217" s="85" t="s">
        <v>17</v>
      </c>
      <c r="M217" s="82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5" t="s">
        <v>220</v>
      </c>
      <c r="AE217" s="55" t="s">
        <v>224</v>
      </c>
      <c r="AF217" s="55" t="s">
        <v>223</v>
      </c>
      <c r="AG217" s="56" t="s">
        <v>221</v>
      </c>
      <c r="AI217" s="95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82" t="s">
        <v>6</v>
      </c>
      <c r="J218" s="85" t="s">
        <v>17</v>
      </c>
      <c r="M218" s="82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76">
        <v>4</v>
      </c>
      <c r="AE218" s="59">
        <f>AC218*AD218</f>
        <v>288</v>
      </c>
      <c r="AF218" s="59">
        <v>9800</v>
      </c>
      <c r="AG218" s="60" t="s">
        <v>222</v>
      </c>
      <c r="AI218">
        <f>30*AD218</f>
        <v>120</v>
      </c>
    </row>
    <row r="219" spans="1:35" s="44" customFormat="1" x14ac:dyDescent="0.25">
      <c r="A219" s="61">
        <v>43239</v>
      </c>
      <c r="B219" s="62"/>
      <c r="C219" s="63" t="s">
        <v>216</v>
      </c>
      <c r="D219" s="63"/>
      <c r="E219" s="62"/>
      <c r="F219" s="62"/>
      <c r="G219" s="83" t="s">
        <v>6</v>
      </c>
      <c r="H219" s="62"/>
      <c r="I219" s="62"/>
      <c r="J219" s="86" t="s">
        <v>17</v>
      </c>
      <c r="K219" s="62"/>
      <c r="L219" s="62"/>
      <c r="M219" s="83" t="s">
        <v>6</v>
      </c>
      <c r="N219" s="62"/>
      <c r="O219" s="62"/>
      <c r="P219" s="63"/>
      <c r="Q219" s="64"/>
      <c r="R219" s="65"/>
      <c r="S219" s="66"/>
      <c r="T219" s="67"/>
      <c r="U219" s="67"/>
      <c r="V219" s="67"/>
      <c r="W219" s="68"/>
      <c r="X219" s="69"/>
      <c r="Y219" s="67"/>
      <c r="Z219" s="67"/>
      <c r="AA219" s="67"/>
      <c r="AB219" s="70"/>
      <c r="AC219" s="70"/>
      <c r="AD219" s="70"/>
      <c r="AE219" s="70"/>
      <c r="AF219" s="70"/>
      <c r="AG219" s="70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82" t="s">
        <v>6</v>
      </c>
      <c r="H221">
        <v>17</v>
      </c>
      <c r="I221">
        <v>42</v>
      </c>
      <c r="J221" s="85" t="s">
        <v>17</v>
      </c>
      <c r="M221" s="82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82" t="s">
        <v>6</v>
      </c>
      <c r="H222">
        <v>16</v>
      </c>
      <c r="I222">
        <v>23</v>
      </c>
      <c r="J222" s="85" t="s">
        <v>17</v>
      </c>
      <c r="M222" s="82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82" t="s">
        <v>6</v>
      </c>
      <c r="H223">
        <v>17</v>
      </c>
      <c r="I223">
        <v>35</v>
      </c>
      <c r="J223" s="85" t="s">
        <v>17</v>
      </c>
      <c r="M223" s="82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5">
        <v>1</v>
      </c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82" t="s">
        <v>6</v>
      </c>
      <c r="H224">
        <v>17</v>
      </c>
      <c r="I224">
        <v>0</v>
      </c>
      <c r="J224" s="85" t="s">
        <v>17</v>
      </c>
      <c r="M224" s="82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5" t="s">
        <v>220</v>
      </c>
      <c r="AE224" s="55" t="s">
        <v>224</v>
      </c>
      <c r="AF224" s="55" t="s">
        <v>223</v>
      </c>
      <c r="AG224" s="56" t="s">
        <v>221</v>
      </c>
      <c r="AI224" s="95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82" t="s">
        <v>6</v>
      </c>
      <c r="J225" s="85" t="s">
        <v>17</v>
      </c>
      <c r="M225" s="82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76">
        <v>4</v>
      </c>
      <c r="AE225" s="59">
        <f>AC225*AD225</f>
        <v>288</v>
      </c>
      <c r="AF225" s="59">
        <v>9800</v>
      </c>
      <c r="AG225" s="60" t="s">
        <v>222</v>
      </c>
      <c r="AI225">
        <f>30*AD225</f>
        <v>120</v>
      </c>
    </row>
    <row r="226" spans="1:35" s="44" customFormat="1" x14ac:dyDescent="0.25">
      <c r="A226" s="61">
        <v>43246</v>
      </c>
      <c r="B226" s="62"/>
      <c r="C226" s="63" t="s">
        <v>216</v>
      </c>
      <c r="D226" s="63"/>
      <c r="E226" s="62"/>
      <c r="F226" s="62"/>
      <c r="G226" s="83" t="s">
        <v>6</v>
      </c>
      <c r="H226" s="62"/>
      <c r="I226" s="62"/>
      <c r="J226" s="86" t="s">
        <v>17</v>
      </c>
      <c r="K226" s="62"/>
      <c r="L226" s="62"/>
      <c r="M226" s="83" t="s">
        <v>6</v>
      </c>
      <c r="N226" s="62"/>
      <c r="O226" s="62"/>
      <c r="P226" s="63"/>
      <c r="Q226" s="64"/>
      <c r="R226" s="65"/>
      <c r="S226" s="66"/>
      <c r="T226" s="67"/>
      <c r="U226" s="67"/>
      <c r="V226" s="67"/>
      <c r="W226" s="68"/>
      <c r="X226" s="69"/>
      <c r="Y226" s="67"/>
      <c r="Z226" s="67"/>
      <c r="AA226" s="67"/>
      <c r="AB226" s="70"/>
      <c r="AC226" s="70"/>
      <c r="AD226" s="70"/>
      <c r="AE226" s="70"/>
      <c r="AF226" s="70"/>
      <c r="AG226" s="70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82" t="s">
        <v>6</v>
      </c>
      <c r="H228">
        <v>18</v>
      </c>
      <c r="I228">
        <v>35</v>
      </c>
      <c r="J228" s="85" t="s">
        <v>17</v>
      </c>
      <c r="M228" s="82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82" t="s">
        <v>6</v>
      </c>
      <c r="H229">
        <v>17</v>
      </c>
      <c r="I229">
        <v>7</v>
      </c>
      <c r="J229" s="85" t="s">
        <v>17</v>
      </c>
      <c r="M229" s="82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82" t="s">
        <v>6</v>
      </c>
      <c r="J230" s="85" t="s">
        <v>17</v>
      </c>
      <c r="M230" s="82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5">
        <v>3</v>
      </c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82" t="s">
        <v>6</v>
      </c>
      <c r="J231" s="85" t="s">
        <v>17</v>
      </c>
      <c r="M231" s="82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5" t="s">
        <v>220</v>
      </c>
      <c r="AE231" s="55" t="s">
        <v>224</v>
      </c>
      <c r="AF231" s="55" t="s">
        <v>223</v>
      </c>
      <c r="AG231" s="56" t="s">
        <v>221</v>
      </c>
      <c r="AI231" s="95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82" t="s">
        <v>6</v>
      </c>
      <c r="J232" s="85" t="s">
        <v>17</v>
      </c>
      <c r="M232" s="82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76">
        <v>2</v>
      </c>
      <c r="AE232" s="59">
        <f>AC232*AD232</f>
        <v>144</v>
      </c>
      <c r="AF232" s="59">
        <v>9800</v>
      </c>
      <c r="AG232" s="60" t="s">
        <v>222</v>
      </c>
      <c r="AI232">
        <f>30*AD232</f>
        <v>60</v>
      </c>
    </row>
    <row r="233" spans="1:35" x14ac:dyDescent="0.25">
      <c r="A233" s="61">
        <v>43253</v>
      </c>
      <c r="B233" s="62"/>
      <c r="C233" s="63" t="s">
        <v>216</v>
      </c>
      <c r="D233" s="63"/>
      <c r="E233" s="62"/>
      <c r="F233" s="62"/>
      <c r="G233" s="83" t="s">
        <v>6</v>
      </c>
      <c r="H233" s="62"/>
      <c r="I233" s="62"/>
      <c r="J233" s="86" t="s">
        <v>17</v>
      </c>
      <c r="K233" s="62"/>
      <c r="L233" s="62"/>
      <c r="M233" s="83" t="s">
        <v>6</v>
      </c>
      <c r="N233" s="62"/>
      <c r="O233" s="62"/>
      <c r="P233" s="63"/>
      <c r="Q233" s="64"/>
      <c r="R233" s="65"/>
      <c r="S233" s="66"/>
      <c r="T233" s="67"/>
      <c r="U233" s="67"/>
      <c r="V233" s="67"/>
      <c r="W233" s="68"/>
      <c r="X233" s="69"/>
      <c r="Y233" s="67"/>
      <c r="Z233" s="67"/>
      <c r="AA233" s="67"/>
      <c r="AB233" s="70"/>
      <c r="AC233" s="70"/>
      <c r="AD233" s="59"/>
      <c r="AE233" s="59"/>
      <c r="AF233" s="59"/>
      <c r="AG233" s="59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82" t="s">
        <v>6</v>
      </c>
      <c r="H235">
        <v>18</v>
      </c>
      <c r="I235">
        <v>11</v>
      </c>
      <c r="J235" s="85" t="s">
        <v>17</v>
      </c>
      <c r="M235" s="82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82" t="s">
        <v>6</v>
      </c>
      <c r="H236">
        <v>14</v>
      </c>
      <c r="I236">
        <v>0</v>
      </c>
      <c r="J236" s="85" t="s">
        <v>17</v>
      </c>
      <c r="M236" s="82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82" t="s">
        <v>6</v>
      </c>
      <c r="J237" s="85" t="s">
        <v>17</v>
      </c>
      <c r="M237" s="82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5">
        <v>1</v>
      </c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82" t="s">
        <v>6</v>
      </c>
      <c r="H238">
        <v>18</v>
      </c>
      <c r="I238">
        <v>0</v>
      </c>
      <c r="J238" s="85" t="s">
        <v>17</v>
      </c>
      <c r="M238" s="82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5" t="s">
        <v>220</v>
      </c>
      <c r="AE238" s="55" t="s">
        <v>224</v>
      </c>
      <c r="AF238" s="55" t="s">
        <v>223</v>
      </c>
      <c r="AG238" s="56" t="s">
        <v>221</v>
      </c>
      <c r="AI238" s="95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82" t="s">
        <v>6</v>
      </c>
      <c r="H239">
        <v>14</v>
      </c>
      <c r="I239">
        <v>15</v>
      </c>
      <c r="J239" s="85" t="s">
        <v>17</v>
      </c>
      <c r="M239" s="82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76">
        <v>3</v>
      </c>
      <c r="AE239" s="59">
        <f>AC239*AD239</f>
        <v>216</v>
      </c>
      <c r="AF239" s="59">
        <v>9800</v>
      </c>
      <c r="AG239" s="60" t="s">
        <v>222</v>
      </c>
      <c r="AI239">
        <f>30*AD239</f>
        <v>90</v>
      </c>
    </row>
    <row r="240" spans="1:35" x14ac:dyDescent="0.25">
      <c r="A240" s="61">
        <v>43260</v>
      </c>
      <c r="B240" s="62"/>
      <c r="C240" s="63" t="s">
        <v>216</v>
      </c>
      <c r="D240" s="63"/>
      <c r="E240" s="62"/>
      <c r="F240" s="62"/>
      <c r="G240" s="83" t="s">
        <v>6</v>
      </c>
      <c r="H240" s="62"/>
      <c r="I240" s="62"/>
      <c r="J240" s="86" t="s">
        <v>17</v>
      </c>
      <c r="K240" s="62"/>
      <c r="L240" s="62"/>
      <c r="M240" s="83" t="s">
        <v>6</v>
      </c>
      <c r="N240" s="62"/>
      <c r="O240" s="62"/>
      <c r="P240" s="63"/>
      <c r="Q240" s="64"/>
      <c r="R240" s="65"/>
      <c r="S240" s="66"/>
      <c r="T240" s="72"/>
      <c r="U240" s="72"/>
      <c r="V240" s="72"/>
      <c r="W240" s="73"/>
      <c r="X240" s="69"/>
      <c r="Y240" s="67"/>
      <c r="Z240" s="67"/>
      <c r="AA240" s="67"/>
      <c r="AB240" s="70"/>
      <c r="AC240" s="70"/>
      <c r="AD240" s="59"/>
      <c r="AE240" s="59"/>
      <c r="AF240" s="59"/>
      <c r="AG240" s="59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82" t="s">
        <v>6</v>
      </c>
      <c r="H242">
        <v>17</v>
      </c>
      <c r="I242">
        <v>50</v>
      </c>
      <c r="J242" s="85" t="s">
        <v>17</v>
      </c>
      <c r="M242" s="82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82" t="s">
        <v>6</v>
      </c>
      <c r="H243">
        <v>14</v>
      </c>
      <c r="I243">
        <v>30</v>
      </c>
      <c r="J243" s="85" t="s">
        <v>17</v>
      </c>
      <c r="M243" s="82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82" t="s">
        <v>6</v>
      </c>
      <c r="H244">
        <v>18</v>
      </c>
      <c r="I244">
        <v>50</v>
      </c>
      <c r="J244" s="85" t="s">
        <v>17</v>
      </c>
      <c r="M244" s="82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5">
        <v>0</v>
      </c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82" t="s">
        <v>6</v>
      </c>
      <c r="H245">
        <v>19</v>
      </c>
      <c r="I245">
        <v>0</v>
      </c>
      <c r="J245" s="85" t="s">
        <v>17</v>
      </c>
      <c r="M245" s="82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5" t="s">
        <v>220</v>
      </c>
      <c r="AE245" s="55" t="s">
        <v>224</v>
      </c>
      <c r="AF245" s="55" t="s">
        <v>223</v>
      </c>
      <c r="AG245" s="56" t="s">
        <v>221</v>
      </c>
      <c r="AI245" s="95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82" t="s">
        <v>6</v>
      </c>
      <c r="H246">
        <v>14</v>
      </c>
      <c r="I246">
        <v>30</v>
      </c>
      <c r="J246" s="85" t="s">
        <v>17</v>
      </c>
      <c r="M246" s="82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76">
        <v>3</v>
      </c>
      <c r="AE246" s="59">
        <f>AC246*AD246</f>
        <v>216</v>
      </c>
      <c r="AF246" s="59">
        <v>9800</v>
      </c>
      <c r="AG246" s="60" t="s">
        <v>222</v>
      </c>
      <c r="AI246">
        <f>30*AD246</f>
        <v>90</v>
      </c>
    </row>
    <row r="247" spans="1:35" x14ac:dyDescent="0.25">
      <c r="A247" s="61">
        <v>43267</v>
      </c>
      <c r="B247" s="62"/>
      <c r="C247" s="63" t="s">
        <v>216</v>
      </c>
      <c r="D247" s="63"/>
      <c r="E247" s="62"/>
      <c r="F247" s="62"/>
      <c r="G247" s="83" t="s">
        <v>6</v>
      </c>
      <c r="H247" s="62"/>
      <c r="I247" s="62"/>
      <c r="J247" s="86" t="s">
        <v>17</v>
      </c>
      <c r="K247" s="62"/>
      <c r="L247" s="62"/>
      <c r="M247" s="83" t="s">
        <v>6</v>
      </c>
      <c r="N247" s="62"/>
      <c r="O247" s="62"/>
      <c r="P247" s="63"/>
      <c r="Q247" s="64"/>
      <c r="R247" s="65"/>
      <c r="S247" s="66"/>
      <c r="T247" s="72"/>
      <c r="U247" s="72"/>
      <c r="V247" s="72"/>
      <c r="W247" s="73"/>
      <c r="X247" s="69"/>
      <c r="Y247" s="67"/>
      <c r="Z247" s="67"/>
      <c r="AA247" s="67"/>
      <c r="AB247" s="70"/>
      <c r="AC247" s="70"/>
      <c r="AD247" s="59"/>
      <c r="AE247" s="59"/>
      <c r="AF247" s="59"/>
      <c r="AG247" s="59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82" t="s">
        <v>6</v>
      </c>
      <c r="H249">
        <v>18</v>
      </c>
      <c r="I249">
        <v>1</v>
      </c>
      <c r="J249" s="85" t="s">
        <v>17</v>
      </c>
      <c r="M249" s="82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82" t="s">
        <v>6</v>
      </c>
      <c r="H250">
        <v>17</v>
      </c>
      <c r="I250">
        <v>30</v>
      </c>
      <c r="J250" s="85" t="s">
        <v>17</v>
      </c>
      <c r="M250" s="82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82" t="s">
        <v>6</v>
      </c>
      <c r="H251">
        <v>18</v>
      </c>
      <c r="I251">
        <v>0</v>
      </c>
      <c r="J251" s="85" t="s">
        <v>17</v>
      </c>
      <c r="M251" s="82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5">
        <v>1</v>
      </c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82" t="s">
        <v>6</v>
      </c>
      <c r="H252">
        <v>17</v>
      </c>
      <c r="I252">
        <v>30</v>
      </c>
      <c r="J252" s="85" t="s">
        <v>17</v>
      </c>
      <c r="M252" s="82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5" t="s">
        <v>220</v>
      </c>
      <c r="AE252" s="55" t="s">
        <v>224</v>
      </c>
      <c r="AF252" s="55" t="s">
        <v>223</v>
      </c>
      <c r="AG252" s="56" t="s">
        <v>221</v>
      </c>
      <c r="AI252" s="95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82" t="s">
        <v>6</v>
      </c>
      <c r="J253" s="85" t="s">
        <v>17</v>
      </c>
      <c r="M253" s="82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76">
        <v>4</v>
      </c>
      <c r="AE253" s="59">
        <f>AC253*AD253</f>
        <v>288</v>
      </c>
      <c r="AF253" s="59">
        <v>9800</v>
      </c>
      <c r="AG253" s="60" t="s">
        <v>222</v>
      </c>
      <c r="AI253">
        <f>30*AD253</f>
        <v>120</v>
      </c>
    </row>
    <row r="254" spans="1:35" x14ac:dyDescent="0.25">
      <c r="A254" s="61">
        <v>43274</v>
      </c>
      <c r="B254" s="62"/>
      <c r="C254" s="63" t="s">
        <v>216</v>
      </c>
      <c r="D254" s="63"/>
      <c r="E254" s="62"/>
      <c r="F254" s="62"/>
      <c r="G254" s="83" t="s">
        <v>6</v>
      </c>
      <c r="H254" s="62"/>
      <c r="I254" s="62"/>
      <c r="J254" s="86" t="s">
        <v>17</v>
      </c>
      <c r="K254" s="62"/>
      <c r="L254" s="62"/>
      <c r="M254" s="83" t="s">
        <v>6</v>
      </c>
      <c r="N254" s="62"/>
      <c r="O254" s="62"/>
      <c r="P254" s="63"/>
      <c r="Q254" s="64"/>
      <c r="R254" s="65"/>
      <c r="S254" s="66"/>
      <c r="T254" s="72"/>
      <c r="U254" s="72"/>
      <c r="V254" s="72"/>
      <c r="W254" s="73"/>
      <c r="X254" s="69"/>
      <c r="Y254" s="67"/>
      <c r="Z254" s="67"/>
      <c r="AA254" s="67"/>
      <c r="AB254" s="70"/>
      <c r="AC254" s="70"/>
      <c r="AD254" s="59"/>
      <c r="AE254" s="59"/>
      <c r="AF254" s="59"/>
      <c r="AG254" s="59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82" t="s">
        <v>6</v>
      </c>
      <c r="H256">
        <v>18</v>
      </c>
      <c r="I256">
        <v>45</v>
      </c>
      <c r="J256" s="85" t="s">
        <v>17</v>
      </c>
      <c r="M256" s="82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82" t="s">
        <v>6</v>
      </c>
      <c r="H257">
        <v>17</v>
      </c>
      <c r="I257">
        <v>30</v>
      </c>
      <c r="J257" s="85" t="s">
        <v>17</v>
      </c>
      <c r="M257" s="82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82" t="s">
        <v>6</v>
      </c>
      <c r="H258">
        <v>18</v>
      </c>
      <c r="I258">
        <v>46</v>
      </c>
      <c r="J258" s="85" t="s">
        <v>17</v>
      </c>
      <c r="M258" s="82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5">
        <v>0</v>
      </c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82" t="s">
        <v>6</v>
      </c>
      <c r="H259">
        <v>16</v>
      </c>
      <c r="I259">
        <v>47</v>
      </c>
      <c r="J259" s="85" t="s">
        <v>17</v>
      </c>
      <c r="M259" s="82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5" t="s">
        <v>220</v>
      </c>
      <c r="AE259" s="55" t="s">
        <v>224</v>
      </c>
      <c r="AF259" s="55" t="s">
        <v>223</v>
      </c>
      <c r="AG259" s="56" t="s">
        <v>221</v>
      </c>
      <c r="AI259" s="95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82" t="s">
        <v>6</v>
      </c>
      <c r="H260">
        <v>17</v>
      </c>
      <c r="I260">
        <v>30</v>
      </c>
      <c r="J260" s="85" t="s">
        <v>17</v>
      </c>
      <c r="M260" s="82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76">
        <v>4</v>
      </c>
      <c r="AE260" s="59">
        <f>AC260*AD260</f>
        <v>288</v>
      </c>
      <c r="AF260" s="59">
        <v>9800</v>
      </c>
      <c r="AG260" s="60" t="s">
        <v>222</v>
      </c>
      <c r="AI260">
        <f>30*AD260</f>
        <v>120</v>
      </c>
    </row>
    <row r="261" spans="1:35" x14ac:dyDescent="0.25">
      <c r="A261" s="61">
        <v>43281</v>
      </c>
      <c r="B261" s="62"/>
      <c r="C261" s="63" t="s">
        <v>216</v>
      </c>
      <c r="D261" s="63"/>
      <c r="E261" s="62"/>
      <c r="F261" s="62"/>
      <c r="G261" s="83" t="s">
        <v>6</v>
      </c>
      <c r="H261" s="62"/>
      <c r="I261" s="62"/>
      <c r="J261" s="86" t="s">
        <v>17</v>
      </c>
      <c r="K261" s="62"/>
      <c r="L261" s="62"/>
      <c r="M261" s="83" t="s">
        <v>6</v>
      </c>
      <c r="N261" s="62"/>
      <c r="O261" s="62"/>
      <c r="P261" s="63"/>
      <c r="Q261" s="64"/>
      <c r="R261" s="65"/>
      <c r="S261" s="66"/>
      <c r="T261" s="72"/>
      <c r="U261" s="72"/>
      <c r="V261" s="72"/>
      <c r="W261" s="73"/>
      <c r="X261" s="69"/>
      <c r="Y261" s="67"/>
      <c r="Z261" s="67"/>
      <c r="AA261" s="67"/>
      <c r="AB261" s="70"/>
      <c r="AC261" s="70"/>
      <c r="AD261" s="59"/>
      <c r="AE261" s="59"/>
      <c r="AF261" s="59"/>
      <c r="AG261" s="59"/>
    </row>
    <row r="262" spans="1:35" x14ac:dyDescent="0.25">
      <c r="A262" s="52">
        <v>43282</v>
      </c>
      <c r="B262" s="6" t="s">
        <v>233</v>
      </c>
      <c r="C262" s="1"/>
      <c r="D262" s="1"/>
      <c r="E262" s="125" t="s">
        <v>251</v>
      </c>
      <c r="F262" s="125"/>
      <c r="G262" s="125"/>
      <c r="H262" s="125"/>
      <c r="I262" s="125"/>
      <c r="J262" s="42"/>
      <c r="K262" s="125" t="s">
        <v>252</v>
      </c>
      <c r="L262" s="125"/>
      <c r="M262" s="125"/>
      <c r="N262" s="125"/>
      <c r="O262" s="125"/>
      <c r="P262" s="1"/>
      <c r="Q262" s="96" t="s">
        <v>18</v>
      </c>
      <c r="R262" s="96" t="s">
        <v>7</v>
      </c>
      <c r="S262" s="96" t="s">
        <v>19</v>
      </c>
      <c r="T262" s="96" t="s">
        <v>8</v>
      </c>
      <c r="U262" s="96" t="s">
        <v>9</v>
      </c>
      <c r="V262" s="96"/>
      <c r="W262" s="96" t="s">
        <v>10</v>
      </c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82" t="s">
        <v>6</v>
      </c>
      <c r="H263">
        <v>17</v>
      </c>
      <c r="I263">
        <v>0</v>
      </c>
      <c r="J263" s="85" t="s">
        <v>17</v>
      </c>
      <c r="M263" s="82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82" t="s">
        <v>6</v>
      </c>
      <c r="H264">
        <v>16</v>
      </c>
      <c r="I264">
        <v>30</v>
      </c>
      <c r="J264" s="85" t="s">
        <v>17</v>
      </c>
      <c r="M264" s="82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82" t="s">
        <v>6</v>
      </c>
      <c r="H265">
        <v>17</v>
      </c>
      <c r="I265">
        <v>21</v>
      </c>
      <c r="J265" s="85" t="s">
        <v>17</v>
      </c>
      <c r="M265" s="82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5">
        <v>0</v>
      </c>
      <c r="AC265" s="54" t="s">
        <v>219</v>
      </c>
      <c r="AD265" s="55" t="s">
        <v>220</v>
      </c>
      <c r="AE265" s="55" t="s">
        <v>224</v>
      </c>
      <c r="AF265" s="55" t="s">
        <v>223</v>
      </c>
      <c r="AG265" s="56" t="s">
        <v>221</v>
      </c>
      <c r="AI265" s="95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82" t="s">
        <v>6</v>
      </c>
      <c r="H266">
        <v>18</v>
      </c>
      <c r="I266">
        <v>40</v>
      </c>
      <c r="J266" s="85" t="s">
        <v>17</v>
      </c>
      <c r="M266" s="82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76">
        <v>4</v>
      </c>
      <c r="AE266" s="59">
        <f>AC266*AD266</f>
        <v>288</v>
      </c>
      <c r="AF266" s="59">
        <v>9800</v>
      </c>
      <c r="AG266" s="60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82" t="s">
        <v>6</v>
      </c>
      <c r="H267">
        <v>12</v>
      </c>
      <c r="I267">
        <v>46</v>
      </c>
      <c r="J267" s="85" t="s">
        <v>17</v>
      </c>
      <c r="K267">
        <v>13</v>
      </c>
      <c r="L267">
        <v>20</v>
      </c>
      <c r="M267" s="82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6"/>
    </row>
    <row r="268" spans="1:35" x14ac:dyDescent="0.25">
      <c r="A268" s="61">
        <v>43288</v>
      </c>
      <c r="B268" s="62"/>
      <c r="C268" s="63" t="s">
        <v>216</v>
      </c>
      <c r="D268" s="63"/>
      <c r="E268" s="62"/>
      <c r="F268" s="62"/>
      <c r="G268" s="83" t="s">
        <v>6</v>
      </c>
      <c r="H268" s="62"/>
      <c r="I268" s="62"/>
      <c r="J268" s="86" t="s">
        <v>17</v>
      </c>
      <c r="K268" s="62"/>
      <c r="L268" s="62"/>
      <c r="M268" s="83" t="s">
        <v>6</v>
      </c>
      <c r="N268" s="62"/>
      <c r="O268" s="62"/>
      <c r="P268" s="63"/>
      <c r="Q268" s="64"/>
      <c r="R268" s="65"/>
      <c r="S268" s="66"/>
      <c r="T268" s="72"/>
      <c r="U268" s="72"/>
      <c r="V268" s="72"/>
      <c r="W268" s="73"/>
      <c r="X268" s="69"/>
      <c r="Y268" s="67"/>
      <c r="Z268" s="67"/>
      <c r="AA268" s="67"/>
      <c r="AB268" s="70"/>
      <c r="AC268" s="77"/>
      <c r="AD268" s="78" t="s">
        <v>243</v>
      </c>
      <c r="AE268" s="59"/>
      <c r="AF268" s="59"/>
      <c r="AG268" s="59"/>
    </row>
    <row r="269" spans="1:35" x14ac:dyDescent="0.25">
      <c r="A269" s="52">
        <v>43289</v>
      </c>
      <c r="B269" s="6" t="s">
        <v>234</v>
      </c>
      <c r="C269" s="1"/>
      <c r="D269" s="1"/>
      <c r="E269" s="125" t="s">
        <v>251</v>
      </c>
      <c r="F269" s="125"/>
      <c r="G269" s="125"/>
      <c r="H269" s="125"/>
      <c r="I269" s="125"/>
      <c r="J269" s="42"/>
      <c r="K269" s="125" t="s">
        <v>252</v>
      </c>
      <c r="L269" s="125"/>
      <c r="M269" s="125"/>
      <c r="N269" s="125"/>
      <c r="O269" s="125"/>
      <c r="P269" s="1"/>
      <c r="Q269" s="96" t="s">
        <v>18</v>
      </c>
      <c r="R269" s="96" t="s">
        <v>7</v>
      </c>
      <c r="S269" s="96" t="s">
        <v>19</v>
      </c>
      <c r="T269" s="96" t="s">
        <v>8</v>
      </c>
      <c r="U269" s="96" t="s">
        <v>9</v>
      </c>
      <c r="V269" s="96"/>
      <c r="W269" s="96" t="s">
        <v>10</v>
      </c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82" t="s">
        <v>6</v>
      </c>
      <c r="H270">
        <v>19</v>
      </c>
      <c r="I270">
        <v>42</v>
      </c>
      <c r="J270" s="85" t="s">
        <v>17</v>
      </c>
      <c r="M270" s="82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82" t="s">
        <v>6</v>
      </c>
      <c r="H271">
        <v>18</v>
      </c>
      <c r="I271">
        <v>34</v>
      </c>
      <c r="J271" s="85" t="s">
        <v>17</v>
      </c>
      <c r="M271" s="82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82" t="s">
        <v>6</v>
      </c>
      <c r="H272">
        <v>18</v>
      </c>
      <c r="I272">
        <v>35</v>
      </c>
      <c r="J272" s="85" t="s">
        <v>17</v>
      </c>
      <c r="M272" s="82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5">
        <v>0</v>
      </c>
      <c r="AC272" s="54" t="s">
        <v>219</v>
      </c>
      <c r="AD272" s="55" t="s">
        <v>220</v>
      </c>
      <c r="AE272" s="55" t="s">
        <v>224</v>
      </c>
      <c r="AF272" s="55" t="s">
        <v>223</v>
      </c>
      <c r="AG272" s="56" t="s">
        <v>221</v>
      </c>
      <c r="AI272" s="95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82" t="s">
        <v>6</v>
      </c>
      <c r="H273">
        <v>19</v>
      </c>
      <c r="I273">
        <v>5</v>
      </c>
      <c r="J273" s="85" t="s">
        <v>17</v>
      </c>
      <c r="M273" s="82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58">
        <v>4</v>
      </c>
      <c r="AE273" s="59">
        <f>AC273*AD273</f>
        <v>288</v>
      </c>
      <c r="AF273" s="59">
        <v>9800</v>
      </c>
      <c r="AG273" s="60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82" t="s">
        <v>6</v>
      </c>
      <c r="H274">
        <v>18</v>
      </c>
      <c r="I274">
        <v>50</v>
      </c>
      <c r="J274" s="85" t="s">
        <v>17</v>
      </c>
      <c r="M274" s="82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</row>
    <row r="275" spans="1:35" x14ac:dyDescent="0.25">
      <c r="A275" s="61">
        <v>43295</v>
      </c>
      <c r="B275" s="62"/>
      <c r="C275" s="63" t="s">
        <v>216</v>
      </c>
      <c r="D275" s="63"/>
      <c r="E275" s="62"/>
      <c r="F275" s="62"/>
      <c r="G275" s="83" t="s">
        <v>6</v>
      </c>
      <c r="H275" s="62"/>
      <c r="I275" s="62"/>
      <c r="J275" s="86" t="s">
        <v>17</v>
      </c>
      <c r="K275" s="62"/>
      <c r="L275" s="62"/>
      <c r="M275" s="83" t="s">
        <v>6</v>
      </c>
      <c r="N275" s="62"/>
      <c r="O275" s="62"/>
      <c r="P275" s="63"/>
      <c r="Q275" s="64"/>
      <c r="R275" s="65"/>
      <c r="S275" s="66"/>
      <c r="T275" s="72"/>
      <c r="U275" s="72"/>
      <c r="V275" s="72"/>
      <c r="W275" s="73"/>
      <c r="X275" s="69"/>
      <c r="Y275" s="67"/>
      <c r="Z275" s="67"/>
      <c r="AA275" s="67"/>
      <c r="AB275" s="70"/>
      <c r="AC275" s="70"/>
      <c r="AD275" s="59"/>
      <c r="AE275" s="59"/>
      <c r="AF275" s="59"/>
      <c r="AG275" s="59"/>
    </row>
    <row r="276" spans="1:35" x14ac:dyDescent="0.25">
      <c r="A276" s="52">
        <v>43296</v>
      </c>
      <c r="B276" s="6" t="s">
        <v>239</v>
      </c>
      <c r="C276" s="1"/>
      <c r="D276" s="1"/>
      <c r="E276" s="125" t="s">
        <v>251</v>
      </c>
      <c r="F276" s="125"/>
      <c r="G276" s="125"/>
      <c r="H276" s="125"/>
      <c r="I276" s="125"/>
      <c r="J276" s="42"/>
      <c r="K276" s="125" t="s">
        <v>252</v>
      </c>
      <c r="L276" s="125"/>
      <c r="M276" s="125"/>
      <c r="N276" s="125"/>
      <c r="O276" s="125"/>
      <c r="P276" s="1"/>
      <c r="Q276" s="96" t="s">
        <v>18</v>
      </c>
      <c r="R276" s="96" t="s">
        <v>7</v>
      </c>
      <c r="S276" s="96" t="s">
        <v>19</v>
      </c>
      <c r="T276" s="96" t="s">
        <v>8</v>
      </c>
      <c r="U276" s="96" t="s">
        <v>9</v>
      </c>
      <c r="V276" s="96"/>
      <c r="W276" s="96" t="s">
        <v>10</v>
      </c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82" t="s">
        <v>6</v>
      </c>
      <c r="H277">
        <v>19</v>
      </c>
      <c r="I277">
        <v>6</v>
      </c>
      <c r="J277" s="85" t="s">
        <v>17</v>
      </c>
      <c r="M277" s="82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82" t="s">
        <v>6</v>
      </c>
      <c r="H278">
        <v>19</v>
      </c>
      <c r="I278">
        <v>17</v>
      </c>
      <c r="J278" s="85" t="s">
        <v>17</v>
      </c>
      <c r="M278" s="82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82" t="s">
        <v>6</v>
      </c>
      <c r="H279">
        <v>13</v>
      </c>
      <c r="I279">
        <v>0</v>
      </c>
      <c r="J279" s="85" t="s">
        <v>17</v>
      </c>
      <c r="M279" s="82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5">
        <v>2</v>
      </c>
      <c r="AC279" s="9" t="s">
        <v>245</v>
      </c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82" t="s">
        <v>6</v>
      </c>
      <c r="J280" s="85" t="s">
        <v>17</v>
      </c>
      <c r="M280" s="82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5" t="s">
        <v>220</v>
      </c>
      <c r="AE280" s="55" t="s">
        <v>224</v>
      </c>
      <c r="AF280" s="55" t="s">
        <v>223</v>
      </c>
      <c r="AG280" s="56" t="s">
        <v>221</v>
      </c>
      <c r="AI280" s="95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82" t="s">
        <v>6</v>
      </c>
      <c r="J281" s="85" t="s">
        <v>17</v>
      </c>
      <c r="M281" s="82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76">
        <v>2</v>
      </c>
      <c r="AE281" s="59">
        <f>AC281*AD281</f>
        <v>144</v>
      </c>
      <c r="AF281" s="59">
        <v>9800</v>
      </c>
      <c r="AG281" s="60" t="s">
        <v>222</v>
      </c>
      <c r="AI281">
        <f>30*AD281</f>
        <v>60</v>
      </c>
    </row>
    <row r="282" spans="1:35" x14ac:dyDescent="0.25">
      <c r="A282" s="61">
        <v>43302</v>
      </c>
      <c r="B282" s="62"/>
      <c r="C282" s="63" t="s">
        <v>216</v>
      </c>
      <c r="D282" s="63"/>
      <c r="E282" s="62"/>
      <c r="F282" s="62"/>
      <c r="G282" s="83" t="s">
        <v>6</v>
      </c>
      <c r="H282" s="62"/>
      <c r="I282" s="62"/>
      <c r="J282" s="86" t="s">
        <v>17</v>
      </c>
      <c r="K282" s="62"/>
      <c r="L282" s="62"/>
      <c r="M282" s="83" t="s">
        <v>6</v>
      </c>
      <c r="N282" s="62"/>
      <c r="O282" s="62"/>
      <c r="P282" s="63"/>
      <c r="Q282" s="64"/>
      <c r="R282" s="65"/>
      <c r="S282" s="66"/>
      <c r="T282" s="72"/>
      <c r="U282" s="72"/>
      <c r="V282" s="72"/>
      <c r="W282" s="73"/>
      <c r="X282" s="69"/>
      <c r="Y282" s="67"/>
      <c r="Z282" s="67"/>
      <c r="AA282" s="67"/>
      <c r="AB282" s="70"/>
      <c r="AC282" s="70"/>
      <c r="AD282" s="59"/>
      <c r="AE282" s="59"/>
      <c r="AF282" s="59"/>
      <c r="AG282" s="59"/>
    </row>
    <row r="283" spans="1:35" x14ac:dyDescent="0.25">
      <c r="A283" s="52">
        <v>43303</v>
      </c>
      <c r="B283" s="6" t="s">
        <v>240</v>
      </c>
      <c r="C283" s="1"/>
      <c r="D283" s="1"/>
      <c r="E283" s="125" t="s">
        <v>251</v>
      </c>
      <c r="F283" s="125"/>
      <c r="G283" s="125"/>
      <c r="H283" s="125"/>
      <c r="I283" s="125"/>
      <c r="J283" s="42"/>
      <c r="K283" s="125" t="s">
        <v>252</v>
      </c>
      <c r="L283" s="125"/>
      <c r="M283" s="125"/>
      <c r="N283" s="125"/>
      <c r="O283" s="125"/>
      <c r="P283" s="1"/>
      <c r="Q283" s="96" t="s">
        <v>18</v>
      </c>
      <c r="R283" s="96" t="s">
        <v>7</v>
      </c>
      <c r="S283" s="96" t="s">
        <v>19</v>
      </c>
      <c r="T283" s="96" t="s">
        <v>8</v>
      </c>
      <c r="U283" s="96" t="s">
        <v>9</v>
      </c>
      <c r="V283" s="96"/>
      <c r="W283" s="96" t="s">
        <v>10</v>
      </c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82" t="s">
        <v>6</v>
      </c>
      <c r="J284" s="85" t="s">
        <v>17</v>
      </c>
      <c r="M284" s="82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82" t="s">
        <v>6</v>
      </c>
      <c r="J285" s="85" t="s">
        <v>17</v>
      </c>
      <c r="M285" s="82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82" t="s">
        <v>6</v>
      </c>
      <c r="J286" s="85" t="s">
        <v>17</v>
      </c>
      <c r="M286" s="82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5">
        <v>5</v>
      </c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82" t="s">
        <v>6</v>
      </c>
      <c r="J287" s="85" t="s">
        <v>17</v>
      </c>
      <c r="M287" s="82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5" t="s">
        <v>220</v>
      </c>
      <c r="AE287" s="55" t="s">
        <v>224</v>
      </c>
      <c r="AF287" s="55" t="s">
        <v>223</v>
      </c>
      <c r="AG287" s="56" t="s">
        <v>221</v>
      </c>
      <c r="AI287" s="95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82" t="s">
        <v>6</v>
      </c>
      <c r="J288" s="85" t="s">
        <v>17</v>
      </c>
      <c r="M288" s="82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76">
        <v>0</v>
      </c>
      <c r="AE288" s="59">
        <f>AC288*AD288</f>
        <v>0</v>
      </c>
      <c r="AF288" s="59">
        <v>9800</v>
      </c>
      <c r="AG288" s="60" t="s">
        <v>222</v>
      </c>
      <c r="AI288">
        <f>30*AD288</f>
        <v>0</v>
      </c>
    </row>
    <row r="289" spans="1:37" x14ac:dyDescent="0.25">
      <c r="A289" s="61">
        <v>43309</v>
      </c>
      <c r="B289" s="62"/>
      <c r="C289" s="63" t="s">
        <v>216</v>
      </c>
      <c r="D289" s="63"/>
      <c r="E289" s="62"/>
      <c r="F289" s="62"/>
      <c r="G289" s="83" t="s">
        <v>6</v>
      </c>
      <c r="H289" s="62"/>
      <c r="I289" s="62"/>
      <c r="J289" s="86" t="s">
        <v>17</v>
      </c>
      <c r="K289" s="62"/>
      <c r="L289" s="62"/>
      <c r="M289" s="83" t="s">
        <v>6</v>
      </c>
      <c r="N289" s="62"/>
      <c r="O289" s="62"/>
      <c r="P289" s="63"/>
      <c r="Q289" s="64"/>
      <c r="R289" s="65"/>
      <c r="S289" s="66"/>
      <c r="T289" s="72"/>
      <c r="U289" s="72"/>
      <c r="V289" s="72"/>
      <c r="W289" s="73"/>
      <c r="X289" s="69"/>
      <c r="Y289" s="67"/>
      <c r="Z289" s="67"/>
      <c r="AA289" s="67"/>
      <c r="AB289" s="70"/>
      <c r="AC289" s="70"/>
      <c r="AD289" s="59"/>
      <c r="AE289" s="59"/>
      <c r="AF289" s="59"/>
      <c r="AG289" s="59"/>
    </row>
    <row r="290" spans="1:37" x14ac:dyDescent="0.25">
      <c r="A290" s="52">
        <v>43310</v>
      </c>
      <c r="B290" s="6" t="s">
        <v>241</v>
      </c>
      <c r="C290" s="1"/>
      <c r="D290" s="1"/>
      <c r="E290" s="125" t="s">
        <v>251</v>
      </c>
      <c r="F290" s="125"/>
      <c r="G290" s="125"/>
      <c r="H290" s="125"/>
      <c r="I290" s="125"/>
      <c r="J290" s="42"/>
      <c r="K290" s="125" t="s">
        <v>252</v>
      </c>
      <c r="L290" s="125"/>
      <c r="M290" s="125"/>
      <c r="N290" s="125"/>
      <c r="O290" s="125"/>
      <c r="P290" s="1"/>
      <c r="Q290" s="96" t="s">
        <v>18</v>
      </c>
      <c r="R290" s="96" t="s">
        <v>7</v>
      </c>
      <c r="S290" s="96" t="s">
        <v>19</v>
      </c>
      <c r="T290" s="96" t="s">
        <v>8</v>
      </c>
      <c r="U290" s="96" t="s">
        <v>9</v>
      </c>
      <c r="V290" s="96"/>
      <c r="W290" s="96" t="s">
        <v>10</v>
      </c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82" t="s">
        <v>6</v>
      </c>
      <c r="J291" s="85" t="s">
        <v>17</v>
      </c>
      <c r="M291" s="82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82" t="s">
        <v>6</v>
      </c>
      <c r="J292" s="85" t="s">
        <v>17</v>
      </c>
      <c r="M292" s="82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82" t="s">
        <v>6</v>
      </c>
      <c r="J293" s="85" t="s">
        <v>17</v>
      </c>
      <c r="M293" s="82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5">
        <v>5</v>
      </c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82" t="s">
        <v>6</v>
      </c>
      <c r="J294" s="85" t="s">
        <v>17</v>
      </c>
      <c r="M294" s="82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5" t="s">
        <v>220</v>
      </c>
      <c r="AE294" s="55" t="s">
        <v>224</v>
      </c>
      <c r="AF294" s="55" t="s">
        <v>223</v>
      </c>
      <c r="AG294" s="56" t="s">
        <v>221</v>
      </c>
      <c r="AI294" s="95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82" t="s">
        <v>6</v>
      </c>
      <c r="J295" s="85" t="s">
        <v>17</v>
      </c>
      <c r="M295" s="82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76">
        <v>0</v>
      </c>
      <c r="AE295" s="59">
        <f>AC295*AD295</f>
        <v>0</v>
      </c>
      <c r="AF295" s="59">
        <v>9800</v>
      </c>
      <c r="AG295" s="60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1">
        <v>43316</v>
      </c>
      <c r="B296" s="62"/>
      <c r="C296" s="63" t="s">
        <v>216</v>
      </c>
      <c r="D296" s="63"/>
      <c r="E296" s="62"/>
      <c r="F296" s="62"/>
      <c r="G296" s="83" t="s">
        <v>6</v>
      </c>
      <c r="H296" s="62"/>
      <c r="I296" s="62"/>
      <c r="J296" s="86" t="s">
        <v>17</v>
      </c>
      <c r="K296" s="62"/>
      <c r="L296" s="62"/>
      <c r="M296" s="83" t="s">
        <v>6</v>
      </c>
      <c r="N296" s="62"/>
      <c r="O296" s="62"/>
      <c r="P296" s="63"/>
      <c r="Q296" s="64"/>
      <c r="R296" s="65"/>
      <c r="S296" s="66"/>
      <c r="T296" s="72"/>
      <c r="U296" s="72"/>
      <c r="V296" s="72"/>
      <c r="W296" s="73"/>
      <c r="X296" s="69"/>
      <c r="Y296" s="67"/>
      <c r="Z296" s="67"/>
      <c r="AA296" s="67"/>
      <c r="AB296" s="70"/>
      <c r="AC296" s="70"/>
      <c r="AD296" s="59"/>
      <c r="AE296" s="59"/>
      <c r="AF296" s="59"/>
      <c r="AG296" s="59"/>
    </row>
    <row r="297" spans="1:37" x14ac:dyDescent="0.25">
      <c r="A297" s="52">
        <v>43317</v>
      </c>
      <c r="B297" s="6" t="s">
        <v>242</v>
      </c>
      <c r="C297" s="1"/>
      <c r="D297" s="1"/>
      <c r="E297" s="125" t="s">
        <v>251</v>
      </c>
      <c r="F297" s="125"/>
      <c r="G297" s="125"/>
      <c r="H297" s="125"/>
      <c r="I297" s="125"/>
      <c r="J297" s="42"/>
      <c r="K297" s="125" t="s">
        <v>252</v>
      </c>
      <c r="L297" s="125"/>
      <c r="M297" s="125"/>
      <c r="N297" s="125"/>
      <c r="O297" s="125"/>
      <c r="P297" s="1"/>
      <c r="Q297" s="96" t="s">
        <v>18</v>
      </c>
      <c r="R297" s="96" t="s">
        <v>7</v>
      </c>
      <c r="S297" s="96" t="s">
        <v>19</v>
      </c>
      <c r="T297" s="96" t="s">
        <v>8</v>
      </c>
      <c r="U297" s="96" t="s">
        <v>9</v>
      </c>
      <c r="V297" s="96"/>
      <c r="W297" s="96" t="s">
        <v>10</v>
      </c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82" t="s">
        <v>6</v>
      </c>
      <c r="H298">
        <v>17</v>
      </c>
      <c r="I298">
        <v>0</v>
      </c>
      <c r="J298" s="85" t="s">
        <v>17</v>
      </c>
      <c r="M298" s="82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82" t="s">
        <v>6</v>
      </c>
      <c r="H299">
        <v>16</v>
      </c>
      <c r="I299">
        <v>17</v>
      </c>
      <c r="J299" s="85" t="s">
        <v>17</v>
      </c>
      <c r="M299" s="82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82" t="s">
        <v>6</v>
      </c>
      <c r="H300">
        <v>16</v>
      </c>
      <c r="I300">
        <v>32</v>
      </c>
      <c r="J300" s="85" t="s">
        <v>17</v>
      </c>
      <c r="M300" s="82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5">
        <v>0</v>
      </c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82" t="s">
        <v>6</v>
      </c>
      <c r="H301">
        <v>16</v>
      </c>
      <c r="I301">
        <v>3</v>
      </c>
      <c r="J301" s="85" t="s">
        <v>17</v>
      </c>
      <c r="M301" s="82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5" t="s">
        <v>220</v>
      </c>
      <c r="AE301" s="55" t="s">
        <v>224</v>
      </c>
      <c r="AF301" s="55" t="s">
        <v>223</v>
      </c>
      <c r="AG301" s="56" t="s">
        <v>221</v>
      </c>
      <c r="AJ301" s="95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82" t="s">
        <v>6</v>
      </c>
      <c r="H302">
        <v>16</v>
      </c>
      <c r="I302">
        <v>30</v>
      </c>
      <c r="J302" s="85" t="s">
        <v>17</v>
      </c>
      <c r="M302" s="82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76">
        <v>5</v>
      </c>
      <c r="AE302" s="59">
        <f>AC302*AD302</f>
        <v>360</v>
      </c>
      <c r="AF302" s="59">
        <v>9800</v>
      </c>
      <c r="AG302" s="60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1">
        <v>43323</v>
      </c>
      <c r="B303" s="62"/>
      <c r="C303" s="63" t="s">
        <v>216</v>
      </c>
      <c r="D303" s="63"/>
      <c r="E303" s="62"/>
      <c r="F303" s="62"/>
      <c r="G303" s="83" t="s">
        <v>6</v>
      </c>
      <c r="H303" s="62"/>
      <c r="I303" s="62"/>
      <c r="J303" s="86" t="s">
        <v>17</v>
      </c>
      <c r="K303" s="62"/>
      <c r="L303" s="62"/>
      <c r="M303" s="83" t="s">
        <v>6</v>
      </c>
      <c r="N303" s="62"/>
      <c r="O303" s="62"/>
      <c r="P303" s="63"/>
      <c r="Q303" s="64"/>
      <c r="R303" s="65"/>
      <c r="S303" s="66"/>
      <c r="T303" s="72"/>
      <c r="U303" s="72"/>
      <c r="V303" s="72"/>
      <c r="W303" s="73"/>
      <c r="X303" s="69"/>
      <c r="Y303" s="67"/>
      <c r="Z303" s="67"/>
      <c r="AA303" s="67"/>
      <c r="AB303" s="70"/>
      <c r="AC303" s="70"/>
      <c r="AD303" s="59"/>
      <c r="AE303" s="59"/>
      <c r="AF303" s="59"/>
      <c r="AG303" s="59"/>
    </row>
    <row r="304" spans="1:37" x14ac:dyDescent="0.25">
      <c r="A304" s="52">
        <v>43324</v>
      </c>
      <c r="B304" s="6" t="s">
        <v>263</v>
      </c>
      <c r="C304" s="1"/>
      <c r="D304" s="1"/>
      <c r="E304" s="125" t="s">
        <v>251</v>
      </c>
      <c r="F304" s="125"/>
      <c r="G304" s="125"/>
      <c r="H304" s="125"/>
      <c r="I304" s="125"/>
      <c r="J304" s="42"/>
      <c r="K304" s="125" t="s">
        <v>252</v>
      </c>
      <c r="L304" s="125"/>
      <c r="M304" s="125"/>
      <c r="N304" s="125"/>
      <c r="O304" s="125"/>
      <c r="P304" s="1"/>
      <c r="Q304" s="96" t="s">
        <v>18</v>
      </c>
      <c r="R304" s="96" t="s">
        <v>7</v>
      </c>
      <c r="S304" s="96" t="s">
        <v>19</v>
      </c>
      <c r="T304" s="96" t="s">
        <v>8</v>
      </c>
      <c r="U304" s="96" t="s">
        <v>9</v>
      </c>
      <c r="V304" s="96"/>
      <c r="W304" s="96" t="s">
        <v>10</v>
      </c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82" t="s">
        <v>6</v>
      </c>
      <c r="H305">
        <v>16</v>
      </c>
      <c r="I305">
        <v>55</v>
      </c>
      <c r="J305" s="85" t="s">
        <v>17</v>
      </c>
      <c r="M305" s="82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82" t="s">
        <v>6</v>
      </c>
      <c r="H306">
        <v>16</v>
      </c>
      <c r="I306">
        <v>31</v>
      </c>
      <c r="J306" s="85" t="s">
        <v>17</v>
      </c>
      <c r="M306" s="82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82" t="s">
        <v>6</v>
      </c>
      <c r="H307">
        <v>17</v>
      </c>
      <c r="I307">
        <v>25</v>
      </c>
      <c r="J307" s="85" t="s">
        <v>17</v>
      </c>
      <c r="M307" s="82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5">
        <v>1</v>
      </c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82" t="s">
        <v>6</v>
      </c>
      <c r="H308">
        <v>16</v>
      </c>
      <c r="I308">
        <v>55</v>
      </c>
      <c r="J308" s="85" t="s">
        <v>17</v>
      </c>
      <c r="M308" s="82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5" t="s">
        <v>220</v>
      </c>
      <c r="AE308" s="55" t="s">
        <v>224</v>
      </c>
      <c r="AF308" s="55" t="s">
        <v>223</v>
      </c>
      <c r="AG308" s="56" t="s">
        <v>221</v>
      </c>
      <c r="AJ308" s="95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82" t="s">
        <v>6</v>
      </c>
      <c r="J309" s="85" t="s">
        <v>17</v>
      </c>
      <c r="M309" s="82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76">
        <v>4</v>
      </c>
      <c r="AE309" s="59">
        <f>AC309*AD309</f>
        <v>288</v>
      </c>
      <c r="AF309" s="59">
        <v>9800</v>
      </c>
      <c r="AG309" s="60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1">
        <v>43330</v>
      </c>
      <c r="B310" s="62"/>
      <c r="C310" s="63" t="s">
        <v>216</v>
      </c>
      <c r="D310" s="63"/>
      <c r="E310" s="62"/>
      <c r="F310" s="62"/>
      <c r="G310" s="83" t="s">
        <v>6</v>
      </c>
      <c r="H310" s="62"/>
      <c r="I310" s="62"/>
      <c r="J310" s="86" t="s">
        <v>17</v>
      </c>
      <c r="K310" s="62"/>
      <c r="L310" s="62"/>
      <c r="M310" s="83" t="s">
        <v>6</v>
      </c>
      <c r="N310" s="62"/>
      <c r="O310" s="62"/>
      <c r="P310" s="63"/>
      <c r="Q310" s="64"/>
      <c r="R310" s="65"/>
      <c r="S310" s="66"/>
      <c r="T310" s="72"/>
      <c r="U310" s="72"/>
      <c r="V310" s="72"/>
      <c r="W310" s="73"/>
      <c r="X310" s="69"/>
      <c r="Y310" s="67"/>
      <c r="Z310" s="67"/>
      <c r="AA310" s="67"/>
      <c r="AB310" s="70"/>
      <c r="AC310" s="59"/>
      <c r="AD310" s="59"/>
      <c r="AE310" s="59"/>
      <c r="AF310" s="59"/>
      <c r="AG310" s="59"/>
    </row>
    <row r="311" spans="1:37" x14ac:dyDescent="0.25">
      <c r="A311" s="52">
        <v>43331</v>
      </c>
      <c r="B311" s="6" t="s">
        <v>264</v>
      </c>
      <c r="C311" s="1"/>
      <c r="D311" s="1"/>
      <c r="E311" s="125" t="s">
        <v>251</v>
      </c>
      <c r="F311" s="125"/>
      <c r="G311" s="125"/>
      <c r="H311" s="125"/>
      <c r="I311" s="125"/>
      <c r="J311" s="42"/>
      <c r="K311" s="125" t="s">
        <v>252</v>
      </c>
      <c r="L311" s="125"/>
      <c r="M311" s="125"/>
      <c r="N311" s="125"/>
      <c r="O311" s="125"/>
      <c r="P311" s="1"/>
      <c r="Q311" s="96" t="s">
        <v>18</v>
      </c>
      <c r="R311" s="96" t="s">
        <v>7</v>
      </c>
      <c r="S311" s="96" t="s">
        <v>19</v>
      </c>
      <c r="T311" s="96" t="s">
        <v>8</v>
      </c>
      <c r="U311" s="96" t="s">
        <v>9</v>
      </c>
      <c r="V311" s="96"/>
      <c r="W311" s="96" t="s">
        <v>10</v>
      </c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82" t="s">
        <v>6</v>
      </c>
      <c r="H312">
        <v>18</v>
      </c>
      <c r="I312">
        <v>25</v>
      </c>
      <c r="J312" s="85" t="s">
        <v>17</v>
      </c>
      <c r="M312" s="82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82" t="s">
        <v>6</v>
      </c>
      <c r="H313">
        <v>18</v>
      </c>
      <c r="I313">
        <v>40</v>
      </c>
      <c r="J313" s="85" t="s">
        <v>17</v>
      </c>
      <c r="M313" s="82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82" t="s">
        <v>6</v>
      </c>
      <c r="H314">
        <v>17</v>
      </c>
      <c r="I314">
        <v>28</v>
      </c>
      <c r="J314" s="85" t="s">
        <v>17</v>
      </c>
      <c r="M314" s="82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5">
        <v>0</v>
      </c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82" t="s">
        <v>6</v>
      </c>
      <c r="H315">
        <v>17</v>
      </c>
      <c r="I315">
        <v>0</v>
      </c>
      <c r="J315" s="85" t="s">
        <v>17</v>
      </c>
      <c r="M315" s="82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5" t="s">
        <v>220</v>
      </c>
      <c r="AE315" s="55" t="s">
        <v>224</v>
      </c>
      <c r="AF315" s="55" t="s">
        <v>223</v>
      </c>
      <c r="AG315" s="56" t="s">
        <v>221</v>
      </c>
      <c r="AJ315" s="95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82" t="s">
        <v>6</v>
      </c>
      <c r="H316">
        <v>18</v>
      </c>
      <c r="I316">
        <v>25</v>
      </c>
      <c r="J316" s="85" t="s">
        <v>17</v>
      </c>
      <c r="M316" s="82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76">
        <v>5</v>
      </c>
      <c r="AE316" s="59">
        <f>AC316*AD316</f>
        <v>360</v>
      </c>
      <c r="AF316" s="59">
        <v>9800</v>
      </c>
      <c r="AG316" s="60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1">
        <v>43337</v>
      </c>
      <c r="B317" s="62"/>
      <c r="C317" s="63" t="s">
        <v>216</v>
      </c>
      <c r="D317" s="63"/>
      <c r="E317" s="62"/>
      <c r="F317" s="62"/>
      <c r="G317" s="83" t="s">
        <v>6</v>
      </c>
      <c r="H317" s="62"/>
      <c r="I317" s="62"/>
      <c r="J317" s="86" t="s">
        <v>17</v>
      </c>
      <c r="K317" s="62"/>
      <c r="L317" s="62"/>
      <c r="M317" s="83" t="s">
        <v>6</v>
      </c>
      <c r="N317" s="62"/>
      <c r="O317" s="62"/>
      <c r="P317" s="63"/>
      <c r="Q317" s="64"/>
      <c r="R317" s="65"/>
      <c r="S317" s="66"/>
      <c r="T317" s="72"/>
      <c r="U317" s="72"/>
      <c r="V317" s="72"/>
      <c r="W317" s="73"/>
      <c r="X317" s="69"/>
      <c r="Y317" s="67"/>
      <c r="Z317" s="67"/>
      <c r="AA317" s="67"/>
      <c r="AB317" s="70"/>
      <c r="AC317" s="59"/>
      <c r="AD317" s="59"/>
      <c r="AE317" s="59"/>
      <c r="AF317" s="59"/>
      <c r="AG317" s="59"/>
    </row>
    <row r="318" spans="1:37" x14ac:dyDescent="0.25">
      <c r="A318" s="52">
        <v>43338</v>
      </c>
      <c r="B318" s="6" t="s">
        <v>266</v>
      </c>
      <c r="C318" s="1"/>
      <c r="D318" s="1"/>
      <c r="E318" s="125" t="s">
        <v>251</v>
      </c>
      <c r="F318" s="125"/>
      <c r="G318" s="125"/>
      <c r="H318" s="125"/>
      <c r="I318" s="125"/>
      <c r="J318" s="42"/>
      <c r="K318" s="125" t="s">
        <v>252</v>
      </c>
      <c r="L318" s="125"/>
      <c r="M318" s="125"/>
      <c r="N318" s="125"/>
      <c r="O318" s="125"/>
      <c r="P318" s="1"/>
      <c r="Q318" s="96" t="s">
        <v>18</v>
      </c>
      <c r="R318" s="96" t="s">
        <v>7</v>
      </c>
      <c r="S318" s="96" t="s">
        <v>19</v>
      </c>
      <c r="T318" s="96" t="s">
        <v>8</v>
      </c>
      <c r="U318" s="96" t="s">
        <v>9</v>
      </c>
      <c r="V318" s="96"/>
      <c r="W318" s="96" t="s">
        <v>10</v>
      </c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82" t="s">
        <v>6</v>
      </c>
      <c r="H319">
        <v>18</v>
      </c>
      <c r="I319">
        <v>5</v>
      </c>
      <c r="J319" s="85" t="s">
        <v>17</v>
      </c>
      <c r="M319" s="82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82" t="s">
        <v>6</v>
      </c>
      <c r="H320">
        <v>17</v>
      </c>
      <c r="I320">
        <v>30</v>
      </c>
      <c r="J320" s="85" t="s">
        <v>17</v>
      </c>
      <c r="M320" s="82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82" t="s">
        <v>6</v>
      </c>
      <c r="H321">
        <v>13</v>
      </c>
      <c r="I321">
        <v>45</v>
      </c>
      <c r="J321" s="85" t="s">
        <v>17</v>
      </c>
      <c r="M321" s="82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5">
        <v>1</v>
      </c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82" t="s">
        <v>6</v>
      </c>
      <c r="H322">
        <v>19</v>
      </c>
      <c r="I322">
        <v>13</v>
      </c>
      <c r="J322" s="85" t="s">
        <v>17</v>
      </c>
      <c r="M322" s="82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5" t="s">
        <v>220</v>
      </c>
      <c r="AE322" s="55" t="s">
        <v>224</v>
      </c>
      <c r="AF322" s="55" t="s">
        <v>223</v>
      </c>
      <c r="AG322" s="56" t="s">
        <v>221</v>
      </c>
      <c r="AJ322" s="95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82" t="s">
        <v>6</v>
      </c>
      <c r="H323">
        <v>17</v>
      </c>
      <c r="I323">
        <v>13</v>
      </c>
      <c r="J323" s="85" t="s">
        <v>17</v>
      </c>
      <c r="M323" s="82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76">
        <v>4</v>
      </c>
      <c r="AE323" s="59">
        <f>AC323*AD323</f>
        <v>288</v>
      </c>
      <c r="AF323" s="59">
        <v>9800</v>
      </c>
      <c r="AG323" s="60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1">
        <v>43344</v>
      </c>
      <c r="B324" s="62"/>
      <c r="C324" s="63" t="s">
        <v>216</v>
      </c>
      <c r="D324" s="63"/>
      <c r="E324" s="62"/>
      <c r="F324" s="62"/>
      <c r="G324" s="83" t="s">
        <v>6</v>
      </c>
      <c r="H324" s="62"/>
      <c r="I324" s="62"/>
      <c r="J324" s="86" t="s">
        <v>17</v>
      </c>
      <c r="K324" s="62"/>
      <c r="L324" s="62"/>
      <c r="M324" s="83" t="s">
        <v>6</v>
      </c>
      <c r="N324" s="62"/>
      <c r="O324" s="62"/>
      <c r="P324" s="63"/>
      <c r="Q324" s="64"/>
      <c r="R324" s="65"/>
      <c r="S324" s="66"/>
      <c r="T324" s="72"/>
      <c r="U324" s="72"/>
      <c r="V324" s="72"/>
      <c r="W324" s="73"/>
      <c r="X324" s="69"/>
      <c r="Y324" s="67"/>
      <c r="Z324" s="67"/>
      <c r="AA324" s="67"/>
      <c r="AB324" s="70"/>
      <c r="AC324" s="59"/>
      <c r="AD324" s="59"/>
      <c r="AE324" s="59"/>
      <c r="AF324" s="59"/>
      <c r="AG324" s="59"/>
    </row>
    <row r="325" spans="1:37" x14ac:dyDescent="0.25">
      <c r="A325" s="52">
        <v>43345</v>
      </c>
      <c r="B325" s="6" t="s">
        <v>270</v>
      </c>
      <c r="C325" s="1"/>
      <c r="D325" s="1"/>
      <c r="E325" s="125" t="s">
        <v>251</v>
      </c>
      <c r="F325" s="125"/>
      <c r="G325" s="125"/>
      <c r="H325" s="125"/>
      <c r="I325" s="125"/>
      <c r="J325" s="42"/>
      <c r="K325" s="125" t="s">
        <v>252</v>
      </c>
      <c r="L325" s="125"/>
      <c r="M325" s="125"/>
      <c r="N325" s="125"/>
      <c r="O325" s="125"/>
      <c r="P325" s="1"/>
      <c r="Q325" s="96" t="s">
        <v>18</v>
      </c>
      <c r="R325" s="96" t="s">
        <v>7</v>
      </c>
      <c r="S325" s="96" t="s">
        <v>19</v>
      </c>
      <c r="T325" s="96" t="s">
        <v>8</v>
      </c>
      <c r="U325" s="96" t="s">
        <v>9</v>
      </c>
      <c r="V325" s="96"/>
      <c r="W325" s="96" t="s">
        <v>10</v>
      </c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82" t="s">
        <v>6</v>
      </c>
      <c r="H326">
        <v>17</v>
      </c>
      <c r="I326">
        <v>47</v>
      </c>
      <c r="J326" s="85" t="s">
        <v>17</v>
      </c>
      <c r="M326" s="82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82" t="s">
        <v>6</v>
      </c>
      <c r="H327">
        <v>17</v>
      </c>
      <c r="I327">
        <v>12</v>
      </c>
      <c r="J327" s="85" t="s">
        <v>17</v>
      </c>
      <c r="M327" s="82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82" t="s">
        <v>6</v>
      </c>
      <c r="J328" s="85" t="s">
        <v>17</v>
      </c>
      <c r="M328" s="82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5">
        <v>1</v>
      </c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82" t="s">
        <v>6</v>
      </c>
      <c r="H329">
        <v>18</v>
      </c>
      <c r="I329">
        <v>20</v>
      </c>
      <c r="J329" s="85" t="s">
        <v>17</v>
      </c>
      <c r="K329">
        <v>13</v>
      </c>
      <c r="L329">
        <v>20</v>
      </c>
      <c r="M329" s="82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5" t="s">
        <v>220</v>
      </c>
      <c r="AE329" s="55" t="s">
        <v>224</v>
      </c>
      <c r="AF329" s="55" t="s">
        <v>223</v>
      </c>
      <c r="AG329" s="56" t="s">
        <v>221</v>
      </c>
      <c r="AJ329" s="95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82" t="s">
        <v>6</v>
      </c>
      <c r="H330">
        <v>18</v>
      </c>
      <c r="I330">
        <v>9</v>
      </c>
      <c r="J330" s="85" t="s">
        <v>17</v>
      </c>
      <c r="M330" s="82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76">
        <v>4</v>
      </c>
      <c r="AE330" s="59">
        <f>AC330*AD330</f>
        <v>288</v>
      </c>
      <c r="AF330" s="59">
        <v>9800</v>
      </c>
      <c r="AG330" s="60" t="s">
        <v>222</v>
      </c>
    </row>
    <row r="331" spans="1:37" x14ac:dyDescent="0.25">
      <c r="A331" s="61">
        <v>43351</v>
      </c>
      <c r="B331" s="62"/>
      <c r="C331" s="63" t="s">
        <v>216</v>
      </c>
      <c r="D331" s="63"/>
      <c r="E331" s="62"/>
      <c r="F331" s="62"/>
      <c r="G331" s="83" t="s">
        <v>6</v>
      </c>
      <c r="H331" s="62"/>
      <c r="I331" s="62"/>
      <c r="J331" s="86" t="s">
        <v>17</v>
      </c>
      <c r="K331" s="62"/>
      <c r="L331" s="62"/>
      <c r="M331" s="83" t="s">
        <v>6</v>
      </c>
      <c r="N331" s="62"/>
      <c r="O331" s="62"/>
      <c r="P331" s="63"/>
      <c r="Q331" s="64"/>
      <c r="R331" s="65"/>
      <c r="S331" s="66"/>
      <c r="T331" s="72"/>
      <c r="U331" s="72"/>
      <c r="V331" s="72"/>
      <c r="W331" s="73"/>
      <c r="X331" s="69"/>
      <c r="Y331" s="67"/>
      <c r="Z331" s="67"/>
      <c r="AA331" s="67"/>
      <c r="AB331" s="70"/>
      <c r="AC331" s="59"/>
      <c r="AD331" s="59"/>
      <c r="AE331" s="59"/>
      <c r="AF331" s="59"/>
      <c r="AG331" s="59"/>
    </row>
    <row r="332" spans="1:37" x14ac:dyDescent="0.25">
      <c r="A332" s="52">
        <v>43352</v>
      </c>
      <c r="B332" s="6" t="s">
        <v>274</v>
      </c>
      <c r="C332" s="1"/>
      <c r="D332" s="1"/>
      <c r="E332" s="125" t="s">
        <v>251</v>
      </c>
      <c r="F332" s="125"/>
      <c r="G332" s="125"/>
      <c r="H332" s="125"/>
      <c r="I332" s="125"/>
      <c r="J332" s="42"/>
      <c r="K332" s="125" t="s">
        <v>252</v>
      </c>
      <c r="L332" s="125"/>
      <c r="M332" s="125"/>
      <c r="N332" s="125"/>
      <c r="O332" s="125"/>
      <c r="P332" s="1"/>
      <c r="Q332" s="96" t="s">
        <v>18</v>
      </c>
      <c r="R332" s="96" t="s">
        <v>7</v>
      </c>
      <c r="S332" s="96" t="s">
        <v>19</v>
      </c>
      <c r="T332" s="96" t="s">
        <v>8</v>
      </c>
      <c r="U332" s="96" t="s">
        <v>9</v>
      </c>
      <c r="V332" s="96"/>
      <c r="W332" s="96" t="s">
        <v>10</v>
      </c>
      <c r="AH332" s="54" t="s">
        <v>220</v>
      </c>
      <c r="AI332" s="106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82" t="s">
        <v>6</v>
      </c>
      <c r="H333">
        <v>15</v>
      </c>
      <c r="I333">
        <v>35</v>
      </c>
      <c r="J333" s="85" t="s">
        <v>17</v>
      </c>
      <c r="M333" s="82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H333" s="102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82" t="s">
        <v>6</v>
      </c>
      <c r="H334">
        <v>17</v>
      </c>
      <c r="I334">
        <v>35</v>
      </c>
      <c r="J334" s="85" t="s">
        <v>17</v>
      </c>
      <c r="M334" s="82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 t="s">
        <v>273</v>
      </c>
      <c r="AH334" s="104" t="s">
        <v>219</v>
      </c>
      <c r="AI334" s="105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82" t="s">
        <v>6</v>
      </c>
      <c r="H335">
        <v>21</v>
      </c>
      <c r="I335">
        <v>45</v>
      </c>
      <c r="J335" s="85" t="s">
        <v>17</v>
      </c>
      <c r="M335" s="82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5">
        <v>0</v>
      </c>
      <c r="AH335" s="106">
        <v>72</v>
      </c>
      <c r="AI335" s="103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82" t="s">
        <v>6</v>
      </c>
      <c r="H336">
        <v>11</v>
      </c>
      <c r="I336">
        <v>30</v>
      </c>
      <c r="J336" s="85" t="s">
        <v>17</v>
      </c>
      <c r="K336">
        <v>12</v>
      </c>
      <c r="L336">
        <v>0</v>
      </c>
      <c r="M336" s="82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H336" s="104" t="s">
        <v>224</v>
      </c>
      <c r="AI336" s="105" t="s">
        <v>221</v>
      </c>
      <c r="AJ336" s="95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82" t="s">
        <v>6</v>
      </c>
      <c r="J337" s="85" t="s">
        <v>17</v>
      </c>
      <c r="K337">
        <v>8</v>
      </c>
      <c r="L337">
        <v>30</v>
      </c>
      <c r="M337" s="82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H337" s="57">
        <f>AH335*AH333</f>
        <v>144</v>
      </c>
      <c r="AI337" s="60" t="s">
        <v>222</v>
      </c>
    </row>
    <row r="338" spans="1:35" x14ac:dyDescent="0.25">
      <c r="A338" s="61">
        <v>43358</v>
      </c>
      <c r="B338" s="62"/>
      <c r="C338" s="63" t="s">
        <v>216</v>
      </c>
      <c r="D338" s="63"/>
      <c r="E338" s="62"/>
      <c r="F338" s="62"/>
      <c r="G338" s="83" t="s">
        <v>6</v>
      </c>
      <c r="H338" s="62"/>
      <c r="I338" s="62"/>
      <c r="J338" s="86" t="s">
        <v>17</v>
      </c>
      <c r="K338" s="62"/>
      <c r="L338" s="62"/>
      <c r="M338" s="83" t="s">
        <v>6</v>
      </c>
      <c r="N338" s="62"/>
      <c r="O338" s="62"/>
      <c r="P338" s="63"/>
      <c r="Q338" s="64"/>
      <c r="R338" s="65"/>
      <c r="S338" s="66"/>
      <c r="T338" s="72"/>
      <c r="U338" s="72"/>
      <c r="V338" s="72"/>
      <c r="W338" s="73"/>
      <c r="X338" s="69"/>
      <c r="Y338" s="67"/>
      <c r="Z338" s="67"/>
      <c r="AA338" s="67"/>
      <c r="AB338" s="70"/>
      <c r="AC338" s="59"/>
      <c r="AD338" s="59"/>
      <c r="AE338" s="59"/>
      <c r="AF338" s="59"/>
      <c r="AG338" s="59"/>
    </row>
    <row r="339" spans="1:35" x14ac:dyDescent="0.25">
      <c r="A339" s="52">
        <v>43359</v>
      </c>
      <c r="B339" s="6" t="s">
        <v>0</v>
      </c>
      <c r="C339" s="1"/>
      <c r="D339" s="1"/>
      <c r="E339" s="125" t="s">
        <v>251</v>
      </c>
      <c r="F339" s="125"/>
      <c r="G339" s="125"/>
      <c r="H339" s="125"/>
      <c r="I339" s="125"/>
      <c r="J339" s="42"/>
      <c r="K339" s="125" t="s">
        <v>252</v>
      </c>
      <c r="L339" s="125"/>
      <c r="M339" s="125"/>
      <c r="N339" s="125"/>
      <c r="O339" s="125"/>
      <c r="P339" s="1"/>
      <c r="Q339" s="96" t="s">
        <v>18</v>
      </c>
      <c r="R339" s="96" t="s">
        <v>7</v>
      </c>
      <c r="S339" s="96" t="s">
        <v>19</v>
      </c>
      <c r="T339" s="96" t="s">
        <v>8</v>
      </c>
      <c r="U339" s="96" t="s">
        <v>9</v>
      </c>
      <c r="V339" s="96"/>
      <c r="W339" s="96" t="s">
        <v>10</v>
      </c>
    </row>
    <row r="340" spans="1:35" x14ac:dyDescent="0.2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82" t="s">
        <v>6</v>
      </c>
      <c r="H340">
        <v>17</v>
      </c>
      <c r="I340">
        <v>0</v>
      </c>
      <c r="J340" s="85" t="s">
        <v>17</v>
      </c>
      <c r="K340">
        <v>22</v>
      </c>
      <c r="L340">
        <v>0</v>
      </c>
      <c r="M340" s="82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82" t="s">
        <v>6</v>
      </c>
      <c r="H341">
        <v>16</v>
      </c>
      <c r="I341">
        <v>16</v>
      </c>
      <c r="J341" s="85" t="s">
        <v>17</v>
      </c>
      <c r="M341" s="82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</row>
    <row r="342" spans="1:35" x14ac:dyDescent="0.2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82" t="s">
        <v>6</v>
      </c>
      <c r="H342">
        <v>17</v>
      </c>
      <c r="I342">
        <v>25</v>
      </c>
      <c r="J342" s="85" t="s">
        <v>17</v>
      </c>
      <c r="K342">
        <v>21</v>
      </c>
      <c r="L342">
        <v>0</v>
      </c>
      <c r="M342" s="82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5">
        <v>0</v>
      </c>
      <c r="AC342" s="9"/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82" t="s">
        <v>6</v>
      </c>
      <c r="H343">
        <v>17</v>
      </c>
      <c r="I343">
        <v>0</v>
      </c>
      <c r="J343" s="85" t="s">
        <v>17</v>
      </c>
      <c r="M343" s="82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E343" s="95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82" t="s">
        <v>6</v>
      </c>
      <c r="H344">
        <v>17</v>
      </c>
      <c r="I344">
        <v>0</v>
      </c>
      <c r="J344" s="85" t="s">
        <v>17</v>
      </c>
      <c r="M344" s="82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</row>
    <row r="345" spans="1:35" x14ac:dyDescent="0.25">
      <c r="A345" s="61">
        <v>43365</v>
      </c>
      <c r="B345" s="62"/>
      <c r="C345" s="63" t="s">
        <v>216</v>
      </c>
      <c r="D345" s="63"/>
      <c r="E345" s="62"/>
      <c r="F345" s="62"/>
      <c r="G345" s="83" t="s">
        <v>6</v>
      </c>
      <c r="H345" s="62"/>
      <c r="I345" s="62"/>
      <c r="J345" s="86" t="s">
        <v>17</v>
      </c>
      <c r="K345" s="62"/>
      <c r="L345" s="62"/>
      <c r="M345" s="83" t="s">
        <v>6</v>
      </c>
      <c r="N345" s="62"/>
      <c r="O345" s="62"/>
      <c r="P345" s="63"/>
      <c r="Q345" s="64"/>
      <c r="R345" s="65"/>
      <c r="S345" s="66"/>
      <c r="T345" s="72"/>
      <c r="U345" s="72"/>
      <c r="V345" s="72"/>
      <c r="W345" s="73"/>
      <c r="X345" s="69"/>
      <c r="Y345" s="67"/>
      <c r="Z345" s="67"/>
      <c r="AA345" s="67"/>
      <c r="AB345" s="70"/>
      <c r="AC345" s="59"/>
      <c r="AD345" s="59"/>
      <c r="AE345" s="59"/>
      <c r="AF345" s="59"/>
      <c r="AG345" s="59"/>
    </row>
    <row r="346" spans="1:35" x14ac:dyDescent="0.25">
      <c r="A346" s="52">
        <v>43366</v>
      </c>
      <c r="B346" s="6" t="s">
        <v>16</v>
      </c>
      <c r="C346" s="1"/>
      <c r="D346" s="1"/>
      <c r="E346" s="125" t="s">
        <v>251</v>
      </c>
      <c r="F346" s="125"/>
      <c r="G346" s="125"/>
      <c r="H346" s="125"/>
      <c r="I346" s="125"/>
      <c r="J346" s="42"/>
      <c r="K346" s="125" t="s">
        <v>252</v>
      </c>
      <c r="L346" s="125"/>
      <c r="M346" s="125"/>
      <c r="N346" s="125"/>
      <c r="O346" s="125"/>
      <c r="P346" s="1"/>
      <c r="Q346" s="96" t="s">
        <v>18</v>
      </c>
      <c r="R346" s="96" t="s">
        <v>7</v>
      </c>
      <c r="S346" s="96" t="s">
        <v>19</v>
      </c>
      <c r="T346" s="96" t="s">
        <v>8</v>
      </c>
      <c r="U346" s="96" t="s">
        <v>9</v>
      </c>
      <c r="V346" s="96"/>
      <c r="W346" s="96" t="s">
        <v>10</v>
      </c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82" t="s">
        <v>6</v>
      </c>
      <c r="H347">
        <v>14</v>
      </c>
      <c r="I347">
        <v>9</v>
      </c>
      <c r="J347" s="85" t="s">
        <v>17</v>
      </c>
      <c r="M347" s="82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82" t="s">
        <v>6</v>
      </c>
      <c r="H348">
        <v>15</v>
      </c>
      <c r="I348">
        <v>45</v>
      </c>
      <c r="J348" s="85" t="s">
        <v>17</v>
      </c>
      <c r="M348" s="82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82" t="s">
        <v>6</v>
      </c>
      <c r="H349">
        <v>16</v>
      </c>
      <c r="I349">
        <v>30</v>
      </c>
      <c r="J349" s="85" t="s">
        <v>17</v>
      </c>
      <c r="M349" s="82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5">
        <v>0</v>
      </c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82" t="s">
        <v>6</v>
      </c>
      <c r="H350">
        <v>20</v>
      </c>
      <c r="I350">
        <v>8</v>
      </c>
      <c r="J350" s="85" t="s">
        <v>17</v>
      </c>
      <c r="M350" s="82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E350" s="95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82" t="s">
        <v>6</v>
      </c>
      <c r="H351">
        <v>18</v>
      </c>
      <c r="I351">
        <v>10</v>
      </c>
      <c r="J351" s="85" t="s">
        <v>17</v>
      </c>
      <c r="M351" s="82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</row>
    <row r="352" spans="1:35" x14ac:dyDescent="0.25">
      <c r="A352" s="61">
        <v>43372</v>
      </c>
      <c r="B352" s="62"/>
      <c r="C352" s="63" t="s">
        <v>216</v>
      </c>
      <c r="D352" s="63"/>
      <c r="E352" s="62"/>
      <c r="F352" s="62"/>
      <c r="G352" s="83" t="s">
        <v>6</v>
      </c>
      <c r="H352" s="62"/>
      <c r="I352" s="62"/>
      <c r="J352" s="86" t="s">
        <v>17</v>
      </c>
      <c r="K352" s="62"/>
      <c r="L352" s="62"/>
      <c r="M352" s="83" t="s">
        <v>6</v>
      </c>
      <c r="N352" s="62"/>
      <c r="O352" s="62"/>
      <c r="P352" s="63"/>
      <c r="Q352" s="64"/>
      <c r="R352" s="65"/>
      <c r="S352" s="66"/>
      <c r="T352" s="72"/>
      <c r="U352" s="72"/>
      <c r="V352" s="72"/>
      <c r="W352" s="73"/>
      <c r="X352" s="69"/>
      <c r="Y352" s="67"/>
      <c r="Z352" s="67"/>
      <c r="AA352" s="67"/>
      <c r="AB352" s="70"/>
      <c r="AC352" s="59"/>
      <c r="AD352" s="59"/>
      <c r="AE352" s="59"/>
      <c r="AF352" s="59"/>
      <c r="AG352" s="59"/>
    </row>
    <row r="353" spans="1:33" x14ac:dyDescent="0.25">
      <c r="A353" s="52">
        <v>43373</v>
      </c>
      <c r="B353" s="6" t="s">
        <v>20</v>
      </c>
      <c r="C353" s="1"/>
      <c r="D353" s="1"/>
      <c r="E353" s="125" t="s">
        <v>251</v>
      </c>
      <c r="F353" s="125"/>
      <c r="G353" s="125"/>
      <c r="H353" s="125"/>
      <c r="I353" s="125"/>
      <c r="J353" s="42"/>
      <c r="K353" s="125" t="s">
        <v>252</v>
      </c>
      <c r="L353" s="125"/>
      <c r="M353" s="125"/>
      <c r="N353" s="125"/>
      <c r="O353" s="125"/>
      <c r="P353" s="1"/>
      <c r="Q353" s="96" t="s">
        <v>18</v>
      </c>
      <c r="R353" s="96" t="s">
        <v>7</v>
      </c>
      <c r="S353" s="96" t="s">
        <v>19</v>
      </c>
      <c r="T353" s="96" t="s">
        <v>8</v>
      </c>
      <c r="U353" s="96" t="s">
        <v>9</v>
      </c>
      <c r="V353" s="96" t="s">
        <v>253</v>
      </c>
      <c r="W353" s="96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82" t="s">
        <v>6</v>
      </c>
      <c r="H354">
        <v>17</v>
      </c>
      <c r="I354">
        <v>41</v>
      </c>
      <c r="J354" s="85" t="s">
        <v>17</v>
      </c>
      <c r="M354" s="82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82" t="s">
        <v>6</v>
      </c>
      <c r="H355">
        <v>17</v>
      </c>
      <c r="I355">
        <v>0</v>
      </c>
      <c r="J355" s="85" t="s">
        <v>17</v>
      </c>
      <c r="M355" s="82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82" t="s">
        <v>6</v>
      </c>
      <c r="J356" s="85" t="s">
        <v>17</v>
      </c>
      <c r="M356" s="82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5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82" t="s">
        <v>6</v>
      </c>
      <c r="H357">
        <v>18</v>
      </c>
      <c r="I357">
        <v>35</v>
      </c>
      <c r="J357" s="85" t="s">
        <v>17</v>
      </c>
      <c r="M357" s="82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 t="s">
        <v>277</v>
      </c>
      <c r="AE357" s="95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82" t="s">
        <v>6</v>
      </c>
      <c r="H358">
        <v>26</v>
      </c>
      <c r="I358">
        <v>0</v>
      </c>
      <c r="J358" s="85" t="s">
        <v>17</v>
      </c>
      <c r="M358" s="82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1">
        <v>43379</v>
      </c>
      <c r="B359" s="62"/>
      <c r="C359" s="63" t="s">
        <v>216</v>
      </c>
      <c r="D359" s="63"/>
      <c r="E359" s="62"/>
      <c r="F359" s="62"/>
      <c r="G359" s="83" t="s">
        <v>6</v>
      </c>
      <c r="H359" s="62"/>
      <c r="I359" s="62"/>
      <c r="J359" s="86" t="s">
        <v>17</v>
      </c>
      <c r="K359" s="62"/>
      <c r="L359" s="62"/>
      <c r="M359" s="83" t="s">
        <v>6</v>
      </c>
      <c r="N359" s="62"/>
      <c r="O359" s="62"/>
      <c r="P359" s="63"/>
      <c r="Q359" s="64"/>
      <c r="R359" s="65"/>
      <c r="S359" s="66"/>
      <c r="T359" s="72"/>
      <c r="U359" s="72"/>
      <c r="V359" s="72"/>
      <c r="W359" s="73"/>
      <c r="X359" s="69"/>
      <c r="Y359" s="67"/>
      <c r="Z359" s="67"/>
      <c r="AA359" s="67"/>
      <c r="AB359" s="70"/>
      <c r="AC359" s="59"/>
      <c r="AD359" s="59"/>
      <c r="AE359" s="59"/>
      <c r="AF359" s="59"/>
      <c r="AG359" s="59"/>
    </row>
    <row r="360" spans="1:33" x14ac:dyDescent="0.25">
      <c r="A360" s="52">
        <v>43380</v>
      </c>
      <c r="B360" s="6" t="s">
        <v>21</v>
      </c>
      <c r="C360" s="1"/>
      <c r="D360" s="1"/>
      <c r="E360" s="125" t="s">
        <v>251</v>
      </c>
      <c r="F360" s="125"/>
      <c r="G360" s="125"/>
      <c r="H360" s="125"/>
      <c r="I360" s="125"/>
      <c r="J360" s="42"/>
      <c r="K360" s="125" t="s">
        <v>252</v>
      </c>
      <c r="L360" s="125"/>
      <c r="M360" s="125"/>
      <c r="N360" s="125"/>
      <c r="O360" s="125"/>
      <c r="P360" s="1"/>
      <c r="Q360" s="96" t="s">
        <v>18</v>
      </c>
      <c r="R360" s="96" t="s">
        <v>7</v>
      </c>
      <c r="S360" s="96" t="s">
        <v>19</v>
      </c>
      <c r="T360" s="96" t="s">
        <v>8</v>
      </c>
      <c r="U360" s="96" t="s">
        <v>9</v>
      </c>
      <c r="V360" s="96"/>
      <c r="W360" s="96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82" t="s">
        <v>6</v>
      </c>
      <c r="H361">
        <v>18</v>
      </c>
      <c r="I361">
        <v>1</v>
      </c>
      <c r="J361" s="85" t="s">
        <v>17</v>
      </c>
      <c r="M361" s="82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82" t="s">
        <v>6</v>
      </c>
      <c r="H362">
        <v>17</v>
      </c>
      <c r="I362">
        <v>15</v>
      </c>
      <c r="J362" s="85" t="s">
        <v>17</v>
      </c>
      <c r="M362" s="82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82" t="s">
        <v>6</v>
      </c>
      <c r="H363">
        <v>16</v>
      </c>
      <c r="I363">
        <v>18</v>
      </c>
      <c r="J363" s="85" t="s">
        <v>17</v>
      </c>
      <c r="M363" s="82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5">
        <v>0</v>
      </c>
      <c r="AC363" s="7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82" t="s">
        <v>6</v>
      </c>
      <c r="H364">
        <v>16</v>
      </c>
      <c r="I364">
        <v>5</v>
      </c>
      <c r="J364" s="85" t="s">
        <v>17</v>
      </c>
      <c r="M364" s="82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5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82" t="s">
        <v>6</v>
      </c>
      <c r="H365">
        <v>17</v>
      </c>
      <c r="I365">
        <v>0</v>
      </c>
      <c r="J365" s="85" t="s">
        <v>17</v>
      </c>
      <c r="M365" s="82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1">
        <v>43386</v>
      </c>
      <c r="B366" s="62"/>
      <c r="C366" s="63" t="s">
        <v>216</v>
      </c>
      <c r="D366" s="63"/>
      <c r="E366" s="62"/>
      <c r="F366" s="62"/>
      <c r="G366" s="83" t="s">
        <v>6</v>
      </c>
      <c r="H366" s="62"/>
      <c r="I366" s="62"/>
      <c r="J366" s="86" t="s">
        <v>17</v>
      </c>
      <c r="K366" s="62"/>
      <c r="L366" s="62"/>
      <c r="M366" s="83" t="s">
        <v>6</v>
      </c>
      <c r="N366" s="62"/>
      <c r="O366" s="62"/>
      <c r="P366" s="63"/>
      <c r="Q366" s="64"/>
      <c r="R366" s="65"/>
      <c r="S366" s="66"/>
      <c r="T366" s="72"/>
      <c r="U366" s="72"/>
      <c r="V366" s="72"/>
      <c r="W366" s="73"/>
      <c r="X366" s="69"/>
      <c r="Y366" s="67"/>
      <c r="Z366" s="67"/>
      <c r="AA366" s="67"/>
      <c r="AB366" s="107"/>
      <c r="AC366" s="59"/>
      <c r="AD366" s="59"/>
      <c r="AE366" s="59"/>
      <c r="AF366" s="59"/>
      <c r="AG366" s="59"/>
    </row>
    <row r="367" spans="1:33" x14ac:dyDescent="0.25">
      <c r="A367" s="52">
        <v>43387</v>
      </c>
      <c r="B367" s="6" t="s">
        <v>22</v>
      </c>
      <c r="C367" s="1"/>
      <c r="D367" s="1"/>
      <c r="E367" s="125" t="s">
        <v>251</v>
      </c>
      <c r="F367" s="125"/>
      <c r="G367" s="125"/>
      <c r="H367" s="125"/>
      <c r="I367" s="125"/>
      <c r="J367" s="42"/>
      <c r="K367" s="125" t="s">
        <v>252</v>
      </c>
      <c r="L367" s="125"/>
      <c r="M367" s="125"/>
      <c r="N367" s="125"/>
      <c r="O367" s="125"/>
      <c r="P367" s="1"/>
      <c r="Q367" s="96" t="s">
        <v>18</v>
      </c>
      <c r="R367" s="96" t="s">
        <v>7</v>
      </c>
      <c r="S367" s="96" t="s">
        <v>19</v>
      </c>
      <c r="T367" s="96" t="s">
        <v>8</v>
      </c>
      <c r="U367" s="96" t="s">
        <v>9</v>
      </c>
      <c r="V367" s="96"/>
      <c r="W367" s="96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82" t="s">
        <v>6</v>
      </c>
      <c r="H368">
        <v>18</v>
      </c>
      <c r="I368">
        <v>53</v>
      </c>
      <c r="J368" s="85" t="s">
        <v>17</v>
      </c>
      <c r="M368" s="82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82" t="s">
        <v>6</v>
      </c>
      <c r="H369">
        <v>18</v>
      </c>
      <c r="I369">
        <v>15</v>
      </c>
      <c r="J369" s="85" t="s">
        <v>17</v>
      </c>
      <c r="M369" s="82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82" t="s">
        <v>6</v>
      </c>
      <c r="H370">
        <v>12</v>
      </c>
      <c r="I370">
        <v>30</v>
      </c>
      <c r="J370" s="85" t="s">
        <v>17</v>
      </c>
      <c r="M370" s="82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5">
        <v>0</v>
      </c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82" t="s">
        <v>6</v>
      </c>
      <c r="H371">
        <v>18</v>
      </c>
      <c r="I371">
        <v>0</v>
      </c>
      <c r="J371" s="85" t="s">
        <v>17</v>
      </c>
      <c r="M371" s="82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E371" s="95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82" t="s">
        <v>6</v>
      </c>
      <c r="H372">
        <v>13</v>
      </c>
      <c r="I372">
        <v>30</v>
      </c>
      <c r="J372" s="85" t="s">
        <v>17</v>
      </c>
      <c r="M372" s="82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</row>
    <row r="373" spans="1:33" x14ac:dyDescent="0.25">
      <c r="A373" s="61">
        <v>43393</v>
      </c>
      <c r="B373" s="62"/>
      <c r="C373" s="63" t="s">
        <v>216</v>
      </c>
      <c r="D373" s="63"/>
      <c r="E373" s="62"/>
      <c r="F373" s="62"/>
      <c r="G373" s="83" t="s">
        <v>6</v>
      </c>
      <c r="H373" s="62"/>
      <c r="I373" s="62"/>
      <c r="J373" s="86" t="s">
        <v>17</v>
      </c>
      <c r="K373" s="62"/>
      <c r="L373" s="62"/>
      <c r="M373" s="83" t="s">
        <v>6</v>
      </c>
      <c r="N373" s="62"/>
      <c r="O373" s="62"/>
      <c r="P373" s="63"/>
      <c r="Q373" s="64"/>
      <c r="R373" s="65"/>
      <c r="S373" s="66"/>
      <c r="T373" s="72"/>
      <c r="U373" s="72"/>
      <c r="V373" s="72"/>
      <c r="W373" s="73"/>
      <c r="X373" s="69"/>
      <c r="Y373" s="67"/>
      <c r="Z373" s="67"/>
      <c r="AA373" s="67"/>
      <c r="AB373" s="70"/>
      <c r="AC373" s="59"/>
      <c r="AD373" s="59"/>
      <c r="AE373" s="59"/>
      <c r="AF373" s="59"/>
      <c r="AG373" s="59"/>
    </row>
    <row r="374" spans="1:33" x14ac:dyDescent="0.25">
      <c r="A374" s="52">
        <v>43394</v>
      </c>
      <c r="B374" s="6" t="s">
        <v>23</v>
      </c>
      <c r="C374" s="1"/>
      <c r="D374" s="1"/>
      <c r="E374" s="125" t="s">
        <v>251</v>
      </c>
      <c r="F374" s="125"/>
      <c r="G374" s="125"/>
      <c r="H374" s="125"/>
      <c r="I374" s="125"/>
      <c r="J374" s="42"/>
      <c r="K374" s="125" t="s">
        <v>252</v>
      </c>
      <c r="L374" s="125"/>
      <c r="M374" s="125"/>
      <c r="N374" s="125"/>
      <c r="O374" s="125"/>
      <c r="P374" s="1"/>
      <c r="Q374" s="96" t="s">
        <v>18</v>
      </c>
      <c r="R374" s="96" t="s">
        <v>7</v>
      </c>
      <c r="S374" s="96" t="s">
        <v>19</v>
      </c>
      <c r="T374" s="96" t="s">
        <v>8</v>
      </c>
      <c r="U374" s="96" t="s">
        <v>9</v>
      </c>
      <c r="V374" s="96"/>
      <c r="W374" s="96" t="s">
        <v>10</v>
      </c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82" t="s">
        <v>6</v>
      </c>
      <c r="H375">
        <v>17</v>
      </c>
      <c r="I375">
        <v>0</v>
      </c>
      <c r="J375" s="85" t="s">
        <v>17</v>
      </c>
      <c r="M375" s="82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82" t="s">
        <v>6</v>
      </c>
      <c r="H376">
        <v>17</v>
      </c>
      <c r="I376">
        <v>0</v>
      </c>
      <c r="J376" s="85" t="s">
        <v>17</v>
      </c>
      <c r="M376" s="82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82" t="s">
        <v>6</v>
      </c>
      <c r="H377">
        <v>16</v>
      </c>
      <c r="I377">
        <v>0</v>
      </c>
      <c r="J377" s="85" t="s">
        <v>17</v>
      </c>
      <c r="M377" s="82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5">
        <v>0</v>
      </c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82" t="s">
        <v>6</v>
      </c>
      <c r="H378">
        <v>27</v>
      </c>
      <c r="I378">
        <v>0</v>
      </c>
      <c r="J378" s="85" t="s">
        <v>17</v>
      </c>
      <c r="M378" s="82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E378" s="95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82" t="s">
        <v>6</v>
      </c>
      <c r="H379">
        <v>18</v>
      </c>
      <c r="I379">
        <v>30</v>
      </c>
      <c r="J379" s="85" t="s">
        <v>17</v>
      </c>
      <c r="M379" s="82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t="s">
        <v>284</v>
      </c>
    </row>
    <row r="380" spans="1:33" x14ac:dyDescent="0.25">
      <c r="A380" s="61">
        <v>43400</v>
      </c>
      <c r="B380" s="62"/>
      <c r="C380" s="63" t="s">
        <v>216</v>
      </c>
      <c r="D380" s="63"/>
      <c r="E380" s="62"/>
      <c r="F380" s="62"/>
      <c r="G380" s="83" t="s">
        <v>6</v>
      </c>
      <c r="H380" s="62"/>
      <c r="I380" s="62"/>
      <c r="J380" s="86" t="s">
        <v>17</v>
      </c>
      <c r="K380" s="62"/>
      <c r="L380" s="62"/>
      <c r="M380" s="83" t="s">
        <v>6</v>
      </c>
      <c r="N380" s="62"/>
      <c r="O380" s="62"/>
      <c r="P380" s="63"/>
      <c r="Q380" s="64"/>
      <c r="R380" s="65"/>
      <c r="S380" s="66"/>
      <c r="T380" s="72"/>
      <c r="U380" s="72"/>
      <c r="V380" s="72"/>
      <c r="W380" s="73"/>
      <c r="X380" s="69"/>
      <c r="Y380" s="67"/>
      <c r="Z380" s="67"/>
      <c r="AA380" s="67"/>
      <c r="AB380" s="70"/>
      <c r="AC380" s="59"/>
      <c r="AD380" s="59"/>
      <c r="AE380" s="59"/>
      <c r="AF380" s="59"/>
      <c r="AG380" s="59"/>
    </row>
    <row r="381" spans="1:33" x14ac:dyDescent="0.25">
      <c r="A381" s="52">
        <v>43401</v>
      </c>
      <c r="B381" s="6" t="s">
        <v>24</v>
      </c>
      <c r="C381" s="1"/>
      <c r="D381" s="1"/>
      <c r="E381" s="125" t="s">
        <v>251</v>
      </c>
      <c r="F381" s="125"/>
      <c r="G381" s="125"/>
      <c r="H381" s="125"/>
      <c r="I381" s="125"/>
      <c r="J381" s="42"/>
      <c r="K381" s="125" t="s">
        <v>252</v>
      </c>
      <c r="L381" s="125"/>
      <c r="M381" s="125"/>
      <c r="N381" s="125"/>
      <c r="O381" s="125"/>
      <c r="P381" s="1"/>
      <c r="Q381" s="96" t="s">
        <v>18</v>
      </c>
      <c r="R381" s="96" t="s">
        <v>7</v>
      </c>
      <c r="S381" s="96" t="s">
        <v>19</v>
      </c>
      <c r="T381" s="96" t="s">
        <v>8</v>
      </c>
      <c r="U381" s="96" t="s">
        <v>9</v>
      </c>
      <c r="V381" s="96"/>
      <c r="W381" s="96" t="s">
        <v>10</v>
      </c>
      <c r="X381" s="96" t="s">
        <v>285</v>
      </c>
      <c r="Y381" s="108" t="s">
        <v>282</v>
      </c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82" t="s">
        <v>6</v>
      </c>
      <c r="H382">
        <v>17</v>
      </c>
      <c r="I382">
        <v>0</v>
      </c>
      <c r="J382" s="85" t="s">
        <v>17</v>
      </c>
      <c r="M382" s="82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82" t="s">
        <v>6</v>
      </c>
      <c r="H383">
        <v>17</v>
      </c>
      <c r="I383">
        <v>30</v>
      </c>
      <c r="J383" s="85" t="s">
        <v>17</v>
      </c>
      <c r="M383" s="82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82" t="s">
        <v>6</v>
      </c>
      <c r="H384">
        <v>16</v>
      </c>
      <c r="I384">
        <v>50</v>
      </c>
      <c r="J384" s="85" t="s">
        <v>17</v>
      </c>
      <c r="M384" s="82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5">
        <v>1</v>
      </c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82" t="s">
        <v>6</v>
      </c>
      <c r="J385" s="85" t="s">
        <v>17</v>
      </c>
      <c r="M385" s="82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E385" s="95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82" t="s">
        <v>6</v>
      </c>
      <c r="H386">
        <v>17</v>
      </c>
      <c r="I386">
        <v>10</v>
      </c>
      <c r="J386" s="85" t="s">
        <v>17</v>
      </c>
      <c r="M386" s="82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" t="s">
        <v>297</v>
      </c>
    </row>
    <row r="387" spans="1:33" x14ac:dyDescent="0.25">
      <c r="A387" s="61">
        <v>43407</v>
      </c>
      <c r="B387" s="62"/>
      <c r="C387" s="63" t="s">
        <v>216</v>
      </c>
      <c r="D387" s="63"/>
      <c r="E387" s="62"/>
      <c r="F387" s="62"/>
      <c r="G387" s="83" t="s">
        <v>6</v>
      </c>
      <c r="H387" s="62"/>
      <c r="I387" s="62"/>
      <c r="J387" s="86" t="s">
        <v>17</v>
      </c>
      <c r="K387" s="62"/>
      <c r="L387" s="62"/>
      <c r="M387" s="83" t="s">
        <v>6</v>
      </c>
      <c r="N387" s="62"/>
      <c r="O387" s="62"/>
      <c r="P387" s="63"/>
      <c r="Q387" s="64"/>
      <c r="R387" s="65"/>
      <c r="S387" s="66"/>
      <c r="T387" s="72"/>
      <c r="U387" s="72"/>
      <c r="V387" s="72"/>
      <c r="W387" s="73"/>
      <c r="X387" s="69"/>
      <c r="Y387" s="12">
        <f>SUM(X382:X386)</f>
        <v>31.9</v>
      </c>
      <c r="Z387" s="67"/>
      <c r="AA387" s="67"/>
      <c r="AB387" s="70"/>
      <c r="AC387" s="59"/>
      <c r="AD387" s="59"/>
      <c r="AE387" s="59"/>
      <c r="AF387" s="59"/>
      <c r="AG387" s="59"/>
    </row>
    <row r="388" spans="1:33" x14ac:dyDescent="0.25">
      <c r="A388" s="52">
        <v>43408</v>
      </c>
      <c r="B388" s="6" t="s">
        <v>25</v>
      </c>
      <c r="C388" s="1"/>
      <c r="D388" s="1"/>
      <c r="E388" s="125" t="s">
        <v>251</v>
      </c>
      <c r="F388" s="125"/>
      <c r="G388" s="125"/>
      <c r="H388" s="125"/>
      <c r="I388" s="125"/>
      <c r="J388" s="42"/>
      <c r="K388" s="125" t="s">
        <v>252</v>
      </c>
      <c r="L388" s="125"/>
      <c r="M388" s="125"/>
      <c r="N388" s="125"/>
      <c r="O388" s="125"/>
      <c r="P388" s="1"/>
      <c r="Q388" s="96" t="s">
        <v>18</v>
      </c>
      <c r="R388" s="96" t="s">
        <v>7</v>
      </c>
      <c r="S388" s="96" t="s">
        <v>19</v>
      </c>
      <c r="T388" s="96" t="s">
        <v>8</v>
      </c>
      <c r="U388" s="96" t="s">
        <v>9</v>
      </c>
      <c r="V388" s="96"/>
      <c r="W388" s="96" t="s">
        <v>10</v>
      </c>
      <c r="X388" s="96" t="s">
        <v>285</v>
      </c>
      <c r="Y388" s="108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82" t="s">
        <v>6</v>
      </c>
      <c r="H389">
        <v>18</v>
      </c>
      <c r="I389">
        <v>30</v>
      </c>
      <c r="J389" s="85" t="s">
        <v>17</v>
      </c>
      <c r="M389" s="82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82" t="s">
        <v>6</v>
      </c>
      <c r="H390">
        <v>18</v>
      </c>
      <c r="I390">
        <v>21</v>
      </c>
      <c r="J390" s="85" t="s">
        <v>17</v>
      </c>
      <c r="M390" s="82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82" t="s">
        <v>6</v>
      </c>
      <c r="H391">
        <v>17</v>
      </c>
      <c r="I391">
        <v>5</v>
      </c>
      <c r="J391" s="85" t="s">
        <v>17</v>
      </c>
      <c r="M391" s="82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5">
        <v>0</v>
      </c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82" t="s">
        <v>6</v>
      </c>
      <c r="H392">
        <v>16</v>
      </c>
      <c r="I392">
        <v>12</v>
      </c>
      <c r="J392" s="85" t="s">
        <v>17</v>
      </c>
      <c r="M392" s="82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E392" s="95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82" t="s">
        <v>6</v>
      </c>
      <c r="H393">
        <v>17</v>
      </c>
      <c r="I393">
        <v>50</v>
      </c>
      <c r="J393" s="85" t="s">
        <v>17</v>
      </c>
      <c r="M393" s="82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0"/>
    </row>
    <row r="394" spans="1:33" x14ac:dyDescent="0.25">
      <c r="A394" s="61">
        <v>43414</v>
      </c>
      <c r="B394" s="62"/>
      <c r="C394" s="63" t="s">
        <v>216</v>
      </c>
      <c r="D394" s="63"/>
      <c r="E394" s="62"/>
      <c r="F394" s="62"/>
      <c r="G394" s="83" t="s">
        <v>6</v>
      </c>
      <c r="H394" s="62"/>
      <c r="I394" s="62"/>
      <c r="J394" s="86" t="s">
        <v>17</v>
      </c>
      <c r="K394" s="62"/>
      <c r="L394" s="62"/>
      <c r="M394" s="83" t="s">
        <v>6</v>
      </c>
      <c r="N394" s="62"/>
      <c r="O394" s="62"/>
      <c r="P394" s="63"/>
      <c r="Q394" s="64"/>
      <c r="R394" s="65"/>
      <c r="S394" s="66"/>
      <c r="T394" s="72"/>
      <c r="U394" s="72"/>
      <c r="V394" s="72"/>
      <c r="W394" s="73"/>
      <c r="X394" s="69"/>
      <c r="Y394" s="12">
        <f>SUM(X389:X393)</f>
        <v>39.5</v>
      </c>
      <c r="Z394" s="67"/>
      <c r="AA394" s="67"/>
      <c r="AB394" s="70"/>
      <c r="AC394" s="59"/>
      <c r="AD394" s="59"/>
      <c r="AE394" s="59"/>
      <c r="AF394" s="59"/>
      <c r="AG394" s="59"/>
    </row>
    <row r="395" spans="1:33" x14ac:dyDescent="0.25">
      <c r="A395" s="52">
        <v>43415</v>
      </c>
      <c r="B395" s="6" t="s">
        <v>26</v>
      </c>
      <c r="C395" s="1"/>
      <c r="D395" s="1"/>
      <c r="E395" s="125" t="s">
        <v>251</v>
      </c>
      <c r="F395" s="125"/>
      <c r="G395" s="125"/>
      <c r="H395" s="125"/>
      <c r="I395" s="125"/>
      <c r="J395" s="42"/>
      <c r="K395" s="125" t="s">
        <v>252</v>
      </c>
      <c r="L395" s="125"/>
      <c r="M395" s="125"/>
      <c r="N395" s="125"/>
      <c r="O395" s="125"/>
      <c r="P395" s="1"/>
      <c r="Q395" s="96" t="s">
        <v>18</v>
      </c>
      <c r="R395" s="96" t="s">
        <v>7</v>
      </c>
      <c r="S395" s="96" t="s">
        <v>19</v>
      </c>
      <c r="T395" s="96" t="s">
        <v>8</v>
      </c>
      <c r="U395" s="96" t="s">
        <v>9</v>
      </c>
      <c r="V395" s="96"/>
      <c r="W395" s="96" t="s">
        <v>10</v>
      </c>
      <c r="X395" s="96" t="s">
        <v>285</v>
      </c>
      <c r="Y395" s="108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82" t="s">
        <v>6</v>
      </c>
      <c r="H396">
        <v>16</v>
      </c>
      <c r="I396">
        <v>58</v>
      </c>
      <c r="J396" s="85" t="s">
        <v>17</v>
      </c>
      <c r="M396" s="82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82" t="s">
        <v>6</v>
      </c>
      <c r="H397">
        <v>16</v>
      </c>
      <c r="I397">
        <v>30</v>
      </c>
      <c r="J397" s="85" t="s">
        <v>17</v>
      </c>
      <c r="M397" s="82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82" t="s">
        <v>6</v>
      </c>
      <c r="H398">
        <v>16</v>
      </c>
      <c r="I398">
        <v>30</v>
      </c>
      <c r="J398" s="85" t="s">
        <v>17</v>
      </c>
      <c r="M398" s="82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5">
        <v>0</v>
      </c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82" t="s">
        <v>6</v>
      </c>
      <c r="H399">
        <v>17</v>
      </c>
      <c r="I399">
        <v>11</v>
      </c>
      <c r="J399" s="85" t="s">
        <v>17</v>
      </c>
      <c r="M399" s="82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E399" s="95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82" t="s">
        <v>6</v>
      </c>
      <c r="H400">
        <v>17</v>
      </c>
      <c r="I400">
        <v>5</v>
      </c>
      <c r="J400" s="85" t="s">
        <v>17</v>
      </c>
      <c r="M400" s="82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" t="s">
        <v>283</v>
      </c>
    </row>
    <row r="401" spans="1:33" x14ac:dyDescent="0.25">
      <c r="A401" s="61">
        <v>43421</v>
      </c>
      <c r="B401" s="62"/>
      <c r="C401" s="63" t="s">
        <v>216</v>
      </c>
      <c r="D401" s="63"/>
      <c r="E401" s="62"/>
      <c r="F401" s="62"/>
      <c r="G401" s="83" t="s">
        <v>6</v>
      </c>
      <c r="H401" s="62"/>
      <c r="I401" s="62"/>
      <c r="J401" s="86" t="s">
        <v>17</v>
      </c>
      <c r="K401" s="62"/>
      <c r="L401" s="62"/>
      <c r="M401" s="83" t="s">
        <v>6</v>
      </c>
      <c r="N401" s="62"/>
      <c r="O401" s="62"/>
      <c r="P401" s="63"/>
      <c r="Q401" s="64"/>
      <c r="R401" s="65"/>
      <c r="S401" s="66"/>
      <c r="T401" s="72"/>
      <c r="U401" s="72"/>
      <c r="V401" s="72"/>
      <c r="W401" s="73"/>
      <c r="X401" s="69"/>
      <c r="Y401" s="12">
        <f>SUM(X396:X400)</f>
        <v>37</v>
      </c>
      <c r="Z401" s="67"/>
      <c r="AA401" s="67"/>
      <c r="AB401" s="70"/>
      <c r="AC401" s="59"/>
      <c r="AD401" s="59"/>
      <c r="AE401" s="59"/>
      <c r="AF401" s="59"/>
      <c r="AG401" s="59"/>
    </row>
    <row r="402" spans="1:33" x14ac:dyDescent="0.25">
      <c r="A402" s="52">
        <v>43422</v>
      </c>
      <c r="B402" s="6" t="s">
        <v>27</v>
      </c>
      <c r="C402" s="1"/>
      <c r="D402" s="1"/>
      <c r="E402" s="125" t="s">
        <v>251</v>
      </c>
      <c r="F402" s="125"/>
      <c r="G402" s="125"/>
      <c r="H402" s="125"/>
      <c r="I402" s="125"/>
      <c r="J402" s="42"/>
      <c r="K402" s="125" t="s">
        <v>252</v>
      </c>
      <c r="L402" s="125"/>
      <c r="M402" s="125"/>
      <c r="N402" s="125"/>
      <c r="O402" s="125"/>
      <c r="P402" s="1"/>
      <c r="Q402" s="96" t="s">
        <v>18</v>
      </c>
      <c r="R402" s="96" t="s">
        <v>7</v>
      </c>
      <c r="S402" s="96" t="s">
        <v>19</v>
      </c>
      <c r="T402" s="96" t="s">
        <v>8</v>
      </c>
      <c r="U402" s="96" t="s">
        <v>9</v>
      </c>
      <c r="V402" s="96"/>
      <c r="W402" s="96" t="s">
        <v>10</v>
      </c>
      <c r="X402" s="96" t="s">
        <v>285</v>
      </c>
      <c r="Z402" s="108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82" t="s">
        <v>6</v>
      </c>
      <c r="H403">
        <v>16</v>
      </c>
      <c r="I403">
        <v>32</v>
      </c>
      <c r="J403" s="85" t="s">
        <v>17</v>
      </c>
      <c r="M403" s="82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82" t="s">
        <v>6</v>
      </c>
      <c r="H404">
        <v>16</v>
      </c>
      <c r="I404">
        <v>30</v>
      </c>
      <c r="J404" s="85" t="s">
        <v>17</v>
      </c>
      <c r="M404" s="82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82" t="s">
        <v>6</v>
      </c>
      <c r="H405">
        <v>17</v>
      </c>
      <c r="I405">
        <v>0</v>
      </c>
      <c r="J405" s="85" t="s">
        <v>17</v>
      </c>
      <c r="M405" s="82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5">
        <v>0</v>
      </c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82" t="s">
        <v>6</v>
      </c>
      <c r="H406">
        <v>17</v>
      </c>
      <c r="I406">
        <v>18</v>
      </c>
      <c r="J406" s="85" t="s">
        <v>17</v>
      </c>
      <c r="M406" s="82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E406" s="95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82" t="s">
        <v>6</v>
      </c>
      <c r="H407">
        <v>12</v>
      </c>
      <c r="I407">
        <v>37</v>
      </c>
      <c r="J407" s="85" t="s">
        <v>17</v>
      </c>
      <c r="M407" s="82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</row>
    <row r="408" spans="1:33" x14ac:dyDescent="0.25">
      <c r="A408" s="61">
        <v>43428</v>
      </c>
      <c r="B408" s="62"/>
      <c r="C408" s="63" t="s">
        <v>216</v>
      </c>
      <c r="D408" s="63"/>
      <c r="E408" s="62"/>
      <c r="F408" s="62"/>
      <c r="G408" s="83" t="s">
        <v>6</v>
      </c>
      <c r="H408" s="62"/>
      <c r="I408" s="62"/>
      <c r="J408" s="86" t="s">
        <v>17</v>
      </c>
      <c r="K408" s="62"/>
      <c r="L408" s="62"/>
      <c r="M408" s="83" t="s">
        <v>6</v>
      </c>
      <c r="N408" s="62"/>
      <c r="O408" s="62"/>
      <c r="P408" s="63"/>
      <c r="Q408" s="64"/>
      <c r="R408" s="65"/>
      <c r="S408" s="66"/>
      <c r="T408" s="72"/>
      <c r="U408" s="72"/>
      <c r="V408" s="72"/>
      <c r="W408" s="73"/>
      <c r="X408" s="69"/>
      <c r="Y408" s="12">
        <f>SUM(X403:X407)</f>
        <v>37.5</v>
      </c>
      <c r="Z408" s="67"/>
      <c r="AA408" s="67"/>
      <c r="AB408" s="70"/>
      <c r="AC408" s="59"/>
      <c r="AD408" s="59"/>
      <c r="AE408" s="59"/>
      <c r="AF408" s="59"/>
      <c r="AG408" s="59"/>
    </row>
    <row r="409" spans="1:33" x14ac:dyDescent="0.25">
      <c r="A409" s="52">
        <v>43429</v>
      </c>
      <c r="B409" s="6" t="s">
        <v>28</v>
      </c>
      <c r="C409" s="1"/>
      <c r="D409" s="1"/>
      <c r="E409" s="125" t="s">
        <v>251</v>
      </c>
      <c r="F409" s="125"/>
      <c r="G409" s="125"/>
      <c r="H409" s="125"/>
      <c r="I409" s="125"/>
      <c r="J409" s="42"/>
      <c r="K409" s="125" t="s">
        <v>252</v>
      </c>
      <c r="L409" s="125"/>
      <c r="M409" s="125"/>
      <c r="N409" s="125"/>
      <c r="O409" s="125"/>
      <c r="P409" s="1"/>
      <c r="Q409" s="96" t="s">
        <v>18</v>
      </c>
      <c r="R409" s="96" t="s">
        <v>7</v>
      </c>
      <c r="S409" s="96" t="s">
        <v>19</v>
      </c>
      <c r="T409" s="96" t="s">
        <v>8</v>
      </c>
      <c r="U409" s="96" t="s">
        <v>9</v>
      </c>
      <c r="V409" s="96"/>
      <c r="W409" s="96" t="s">
        <v>10</v>
      </c>
      <c r="X409" s="96" t="s">
        <v>285</v>
      </c>
      <c r="Y409" s="108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82" t="s">
        <v>6</v>
      </c>
      <c r="H410">
        <v>17</v>
      </c>
      <c r="I410">
        <v>30</v>
      </c>
      <c r="J410" s="85" t="s">
        <v>17</v>
      </c>
      <c r="M410" s="82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9">
        <v>8</v>
      </c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82" t="s">
        <v>6</v>
      </c>
      <c r="H411">
        <v>16</v>
      </c>
      <c r="I411">
        <v>30</v>
      </c>
      <c r="J411" s="85" t="s">
        <v>17</v>
      </c>
      <c r="M411" s="82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9">
        <v>7.5</v>
      </c>
      <c r="Z411" t="s">
        <v>258</v>
      </c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82" t="s">
        <v>6</v>
      </c>
      <c r="H412">
        <v>16</v>
      </c>
      <c r="I412">
        <v>15</v>
      </c>
      <c r="J412" s="85" t="s">
        <v>17</v>
      </c>
      <c r="M412" s="82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9">
        <v>7.5</v>
      </c>
      <c r="Z412" s="75">
        <v>0</v>
      </c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82">
        <v>1</v>
      </c>
      <c r="H413">
        <v>18</v>
      </c>
      <c r="I413">
        <v>25</v>
      </c>
      <c r="J413" s="85" t="s">
        <v>17</v>
      </c>
      <c r="M413" s="82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9">
        <v>8</v>
      </c>
      <c r="Y413" t="s">
        <v>11</v>
      </c>
      <c r="Z413" t="s">
        <v>12</v>
      </c>
      <c r="AA413" t="s">
        <v>13</v>
      </c>
      <c r="AB413" t="s">
        <v>50</v>
      </c>
      <c r="AE413" s="95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82" t="s">
        <v>6</v>
      </c>
      <c r="H414">
        <v>17</v>
      </c>
      <c r="I414">
        <v>20</v>
      </c>
      <c r="J414" s="85" t="s">
        <v>17</v>
      </c>
      <c r="M414" s="82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9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</row>
    <row r="415" spans="1:33" x14ac:dyDescent="0.25">
      <c r="A415" s="61">
        <v>43435</v>
      </c>
      <c r="B415" s="62"/>
      <c r="C415" s="63" t="s">
        <v>216</v>
      </c>
      <c r="D415" s="63"/>
      <c r="E415" s="62"/>
      <c r="F415" s="62"/>
      <c r="G415" s="83" t="s">
        <v>6</v>
      </c>
      <c r="H415" s="62"/>
      <c r="I415" s="62"/>
      <c r="J415" s="86" t="s">
        <v>17</v>
      </c>
      <c r="K415" s="62"/>
      <c r="L415" s="62"/>
      <c r="M415" s="83" t="s">
        <v>6</v>
      </c>
      <c r="N415" s="62"/>
      <c r="O415" s="62"/>
      <c r="P415" s="63"/>
      <c r="Q415" s="64"/>
      <c r="R415" s="65"/>
      <c r="S415" s="66"/>
      <c r="T415" s="72"/>
      <c r="U415" s="72"/>
      <c r="V415" s="72"/>
      <c r="W415" s="73"/>
      <c r="X415" s="69"/>
      <c r="Y415" s="12">
        <f>SUM(X410:X414)</f>
        <v>39</v>
      </c>
      <c r="Z415" s="67"/>
      <c r="AA415" s="67"/>
      <c r="AB415" s="70"/>
      <c r="AC415" s="59"/>
      <c r="AD415" s="59"/>
      <c r="AE415" s="59"/>
      <c r="AF415" s="59"/>
      <c r="AG415" s="59"/>
    </row>
    <row r="416" spans="1:33" x14ac:dyDescent="0.25">
      <c r="A416" s="52">
        <v>43436</v>
      </c>
      <c r="B416" s="6" t="s">
        <v>29</v>
      </c>
      <c r="C416" s="1"/>
      <c r="D416" s="1"/>
      <c r="E416" s="125" t="s">
        <v>251</v>
      </c>
      <c r="F416" s="125"/>
      <c r="G416" s="125"/>
      <c r="H416" s="125"/>
      <c r="I416" s="125"/>
      <c r="J416" s="42"/>
      <c r="K416" s="125" t="s">
        <v>252</v>
      </c>
      <c r="L416" s="125"/>
      <c r="M416" s="125"/>
      <c r="N416" s="125"/>
      <c r="O416" s="125"/>
      <c r="P416" s="1"/>
      <c r="Q416" s="96" t="s">
        <v>18</v>
      </c>
      <c r="R416" s="96" t="s">
        <v>7</v>
      </c>
      <c r="S416" s="96" t="s">
        <v>19</v>
      </c>
      <c r="T416" s="96" t="s">
        <v>8</v>
      </c>
      <c r="U416" s="96" t="s">
        <v>9</v>
      </c>
      <c r="V416" s="96"/>
      <c r="W416" s="96" t="s">
        <v>10</v>
      </c>
      <c r="X416" s="96" t="s">
        <v>285</v>
      </c>
      <c r="Y416" s="108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82" t="s">
        <v>6</v>
      </c>
      <c r="H417">
        <v>18</v>
      </c>
      <c r="I417">
        <v>0</v>
      </c>
      <c r="J417" s="85" t="s">
        <v>17</v>
      </c>
      <c r="M417" s="82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9">
        <v>8.5</v>
      </c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82" t="s">
        <v>6</v>
      </c>
      <c r="H418">
        <v>16</v>
      </c>
      <c r="I418">
        <v>50</v>
      </c>
      <c r="J418" s="85" t="s">
        <v>17</v>
      </c>
      <c r="M418" s="82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9">
        <v>8.5</v>
      </c>
      <c r="Z418" t="s">
        <v>258</v>
      </c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82" t="s">
        <v>6</v>
      </c>
      <c r="H419">
        <v>17</v>
      </c>
      <c r="I419">
        <v>12</v>
      </c>
      <c r="J419" s="85" t="s">
        <v>17</v>
      </c>
      <c r="M419" s="82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9">
        <v>8</v>
      </c>
      <c r="Z419" s="75">
        <v>0</v>
      </c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82" t="s">
        <v>6</v>
      </c>
      <c r="H420">
        <v>17</v>
      </c>
      <c r="I420">
        <v>5</v>
      </c>
      <c r="J420" s="85" t="s">
        <v>17</v>
      </c>
      <c r="M420" s="82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9">
        <v>8</v>
      </c>
      <c r="Y420" t="s">
        <v>11</v>
      </c>
      <c r="Z420" t="s">
        <v>12</v>
      </c>
      <c r="AA420" t="s">
        <v>13</v>
      </c>
      <c r="AB420" t="s">
        <v>50</v>
      </c>
      <c r="AE420" s="95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82" t="s">
        <v>6</v>
      </c>
      <c r="H421">
        <v>19</v>
      </c>
      <c r="I421">
        <v>0</v>
      </c>
      <c r="J421" s="85" t="s">
        <v>17</v>
      </c>
      <c r="M421" s="82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9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</row>
    <row r="422" spans="1:33" x14ac:dyDescent="0.25">
      <c r="A422" s="61">
        <v>43442</v>
      </c>
      <c r="B422" s="62"/>
      <c r="C422" s="63" t="s">
        <v>216</v>
      </c>
      <c r="D422" s="63"/>
      <c r="E422" s="62"/>
      <c r="F422" s="62"/>
      <c r="G422" s="83" t="s">
        <v>6</v>
      </c>
      <c r="H422" s="62"/>
      <c r="I422" s="62"/>
      <c r="J422" s="86" t="s">
        <v>17</v>
      </c>
      <c r="K422" s="62"/>
      <c r="L422" s="62"/>
      <c r="M422" s="83" t="s">
        <v>6</v>
      </c>
      <c r="N422" s="62"/>
      <c r="O422" s="62"/>
      <c r="P422" s="63"/>
      <c r="Q422" s="64"/>
      <c r="R422" s="65"/>
      <c r="S422" s="66"/>
      <c r="T422" s="72"/>
      <c r="U422" s="72"/>
      <c r="V422" s="72"/>
      <c r="W422" s="73"/>
      <c r="X422" s="69"/>
      <c r="Y422" s="12">
        <f>SUM(X417:X421)</f>
        <v>42</v>
      </c>
      <c r="Z422" s="67"/>
      <c r="AA422" s="67"/>
      <c r="AB422" s="70"/>
      <c r="AC422" s="59"/>
      <c r="AD422" s="59"/>
      <c r="AE422" s="59"/>
      <c r="AF422" s="59"/>
      <c r="AG422" s="59"/>
    </row>
    <row r="423" spans="1:33" x14ac:dyDescent="0.25">
      <c r="A423" s="52">
        <v>43443</v>
      </c>
      <c r="B423" s="6" t="s">
        <v>30</v>
      </c>
      <c r="C423" s="1"/>
      <c r="D423" s="1"/>
      <c r="E423" s="125" t="s">
        <v>251</v>
      </c>
      <c r="F423" s="125"/>
      <c r="G423" s="125"/>
      <c r="H423" s="125"/>
      <c r="I423" s="125"/>
      <c r="J423" s="42"/>
      <c r="K423" s="125" t="s">
        <v>252</v>
      </c>
      <c r="L423" s="125"/>
      <c r="M423" s="125"/>
      <c r="N423" s="125"/>
      <c r="O423" s="125"/>
      <c r="P423" s="1"/>
      <c r="Q423" s="96" t="s">
        <v>18</v>
      </c>
      <c r="R423" s="96" t="s">
        <v>7</v>
      </c>
      <c r="S423" s="96" t="s">
        <v>19</v>
      </c>
      <c r="T423" s="96" t="s">
        <v>8</v>
      </c>
      <c r="U423" s="96" t="s">
        <v>9</v>
      </c>
      <c r="V423" s="96"/>
      <c r="W423" s="96" t="s">
        <v>10</v>
      </c>
      <c r="X423" s="96" t="s">
        <v>285</v>
      </c>
      <c r="Y423" s="108"/>
      <c r="AA423" t="s">
        <v>289</v>
      </c>
      <c r="AB423">
        <f>SUM(AC429:AD429)</f>
        <v>33.75</v>
      </c>
      <c r="AC423" s="96" t="s">
        <v>287</v>
      </c>
      <c r="AD423" s="96" t="s">
        <v>288</v>
      </c>
      <c r="AE423" s="96" t="s">
        <v>290</v>
      </c>
      <c r="AF423" s="96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82" t="s">
        <v>6</v>
      </c>
      <c r="H424">
        <v>17</v>
      </c>
      <c r="I424">
        <v>30</v>
      </c>
      <c r="J424" s="85" t="s">
        <v>17</v>
      </c>
      <c r="M424" s="82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9">
        <v>7.5</v>
      </c>
      <c r="AD424" s="10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82" t="s">
        <v>6</v>
      </c>
      <c r="H425">
        <v>16</v>
      </c>
      <c r="I425">
        <v>25</v>
      </c>
      <c r="J425" s="85" t="s">
        <v>17</v>
      </c>
      <c r="M425" s="82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9">
        <v>7</v>
      </c>
      <c r="Z425" t="s">
        <v>258</v>
      </c>
      <c r="AD425" s="10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82" t="s">
        <v>6</v>
      </c>
      <c r="H426">
        <v>14</v>
      </c>
      <c r="I426">
        <v>2</v>
      </c>
      <c r="J426" s="85" t="s">
        <v>17</v>
      </c>
      <c r="M426" s="82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9">
        <v>5</v>
      </c>
      <c r="Z426" s="75">
        <v>0</v>
      </c>
      <c r="AC426">
        <v>3</v>
      </c>
      <c r="AD42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82" t="s">
        <v>6</v>
      </c>
      <c r="H427">
        <v>18</v>
      </c>
      <c r="I427">
        <v>50</v>
      </c>
      <c r="J427" s="85" t="s">
        <v>17</v>
      </c>
      <c r="M427" s="82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9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E427" s="95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82" t="s">
        <v>6</v>
      </c>
      <c r="H428">
        <v>17</v>
      </c>
      <c r="I428">
        <v>40</v>
      </c>
      <c r="J428" s="85" t="s">
        <v>17</v>
      </c>
      <c r="M428" s="82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9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</row>
    <row r="429" spans="1:33" x14ac:dyDescent="0.25">
      <c r="A429" s="61">
        <v>43449</v>
      </c>
      <c r="B429" s="62"/>
      <c r="C429" s="63" t="s">
        <v>216</v>
      </c>
      <c r="D429" s="63"/>
      <c r="E429" s="62"/>
      <c r="F429" s="62"/>
      <c r="G429" s="83" t="s">
        <v>6</v>
      </c>
      <c r="H429" s="62"/>
      <c r="I429" s="62"/>
      <c r="J429" s="86" t="s">
        <v>17</v>
      </c>
      <c r="K429" s="62"/>
      <c r="L429" s="62"/>
      <c r="M429" s="83" t="s">
        <v>6</v>
      </c>
      <c r="N429" s="62"/>
      <c r="O429" s="62"/>
      <c r="P429" s="63"/>
      <c r="Q429" s="64"/>
      <c r="R429" s="65"/>
      <c r="S429" s="66"/>
      <c r="T429" s="72"/>
      <c r="U429" s="72"/>
      <c r="V429" s="72"/>
      <c r="W429" s="73"/>
      <c r="X429" s="69"/>
      <c r="Y429" s="12">
        <f>SUM(X424:X428)</f>
        <v>37</v>
      </c>
      <c r="Z429" s="67"/>
      <c r="AA429" s="67"/>
      <c r="AB429" s="70"/>
      <c r="AC429" s="59">
        <f>SUM(AC424:AC428)</f>
        <v>20.5</v>
      </c>
      <c r="AD429" s="59">
        <f>SUM(AD424:AD428)</f>
        <v>13.25</v>
      </c>
      <c r="AE429" s="59">
        <f>SUM(AE424:AE428)</f>
        <v>1.25</v>
      </c>
      <c r="AF429" s="59"/>
      <c r="AG429" s="59"/>
    </row>
    <row r="430" spans="1:33" x14ac:dyDescent="0.25">
      <c r="A430" s="52">
        <v>43450</v>
      </c>
      <c r="B430" s="6" t="s">
        <v>31</v>
      </c>
      <c r="C430" s="1"/>
      <c r="D430" s="1"/>
      <c r="E430" s="125" t="s">
        <v>251</v>
      </c>
      <c r="F430" s="125"/>
      <c r="G430" s="125"/>
      <c r="H430" s="125"/>
      <c r="I430" s="125"/>
      <c r="J430" s="42"/>
      <c r="K430" s="125" t="s">
        <v>252</v>
      </c>
      <c r="L430" s="125"/>
      <c r="M430" s="125"/>
      <c r="N430" s="125"/>
      <c r="O430" s="125"/>
      <c r="P430" s="1"/>
      <c r="Q430" s="96" t="s">
        <v>18</v>
      </c>
      <c r="R430" s="96" t="s">
        <v>7</v>
      </c>
      <c r="S430" s="96" t="s">
        <v>19</v>
      </c>
      <c r="T430" s="96" t="s">
        <v>8</v>
      </c>
      <c r="U430" s="96" t="s">
        <v>9</v>
      </c>
      <c r="V430" s="96"/>
      <c r="W430" s="110" t="s">
        <v>10</v>
      </c>
      <c r="X430" s="96" t="s">
        <v>285</v>
      </c>
      <c r="Y430" s="108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82" t="s">
        <v>6</v>
      </c>
      <c r="H431">
        <v>17</v>
      </c>
      <c r="I431">
        <v>30</v>
      </c>
      <c r="J431" s="85" t="s">
        <v>17</v>
      </c>
      <c r="M431" s="82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9">
        <v>8</v>
      </c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82" t="s">
        <v>6</v>
      </c>
      <c r="H432">
        <v>19</v>
      </c>
      <c r="I432">
        <v>50</v>
      </c>
      <c r="J432" s="85" t="s">
        <v>17</v>
      </c>
      <c r="M432" s="82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82" t="s">
        <v>6</v>
      </c>
      <c r="H433">
        <v>14</v>
      </c>
      <c r="I433">
        <v>30</v>
      </c>
      <c r="J433" s="85" t="s">
        <v>17</v>
      </c>
      <c r="M433" s="82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5">
        <v>0</v>
      </c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82" t="s">
        <v>6</v>
      </c>
      <c r="H434">
        <v>18</v>
      </c>
      <c r="I434">
        <v>20</v>
      </c>
      <c r="J434" s="85" t="s">
        <v>17</v>
      </c>
      <c r="M434" s="82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E434" s="95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82" t="s">
        <v>6</v>
      </c>
      <c r="H435">
        <v>16</v>
      </c>
      <c r="I435">
        <v>0</v>
      </c>
      <c r="J435" s="85" t="s">
        <v>17</v>
      </c>
      <c r="M435" s="82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</row>
    <row r="436" spans="1:33" x14ac:dyDescent="0.25">
      <c r="A436" s="112">
        <v>43456</v>
      </c>
      <c r="B436" s="62"/>
      <c r="C436" s="63" t="s">
        <v>216</v>
      </c>
      <c r="D436" s="63"/>
      <c r="E436" s="62"/>
      <c r="F436" s="62"/>
      <c r="G436" s="83" t="s">
        <v>6</v>
      </c>
      <c r="H436" s="62"/>
      <c r="I436" s="62"/>
      <c r="J436" s="86" t="s">
        <v>17</v>
      </c>
      <c r="K436" s="62"/>
      <c r="L436" s="62"/>
      <c r="M436" s="83" t="s">
        <v>6</v>
      </c>
      <c r="N436" s="62"/>
      <c r="O436" s="62"/>
      <c r="P436" s="63"/>
      <c r="Q436" s="64"/>
      <c r="R436" s="65"/>
      <c r="S436" s="66"/>
      <c r="T436" s="72"/>
      <c r="U436" s="72"/>
      <c r="V436" s="72"/>
      <c r="W436" s="73"/>
      <c r="X436" s="69"/>
      <c r="Y436" s="12">
        <f>SUM(X431:X435)</f>
        <v>38.75</v>
      </c>
      <c r="Z436" s="67"/>
      <c r="AA436" s="67"/>
      <c r="AB436" s="70"/>
      <c r="AC436" s="59"/>
      <c r="AD436" s="59"/>
      <c r="AE436" s="59"/>
      <c r="AF436" s="59"/>
      <c r="AG436" s="59"/>
    </row>
    <row r="437" spans="1:33" x14ac:dyDescent="0.25">
      <c r="A437" s="115">
        <v>43457</v>
      </c>
      <c r="B437" s="6" t="s">
        <v>33</v>
      </c>
      <c r="C437" s="1"/>
      <c r="D437" s="1"/>
      <c r="E437" s="125" t="s">
        <v>251</v>
      </c>
      <c r="F437" s="125"/>
      <c r="G437" s="125"/>
      <c r="H437" s="125"/>
      <c r="I437" s="125"/>
      <c r="J437" s="42"/>
      <c r="K437" s="125" t="s">
        <v>252</v>
      </c>
      <c r="L437" s="125"/>
      <c r="M437" s="125"/>
      <c r="N437" s="125"/>
      <c r="O437" s="125"/>
      <c r="P437" s="1"/>
      <c r="Q437" s="96" t="s">
        <v>18</v>
      </c>
      <c r="R437" s="96" t="s">
        <v>7</v>
      </c>
      <c r="S437" s="96" t="s">
        <v>19</v>
      </c>
      <c r="T437" s="96" t="s">
        <v>8</v>
      </c>
      <c r="U437" s="96" t="s">
        <v>9</v>
      </c>
      <c r="V437" s="96"/>
      <c r="W437" s="110" t="s">
        <v>10</v>
      </c>
      <c r="X437" s="96" t="s">
        <v>285</v>
      </c>
      <c r="Y437" s="108"/>
    </row>
    <row r="438" spans="1:33" x14ac:dyDescent="0.25">
      <c r="A438" s="113">
        <v>43465</v>
      </c>
      <c r="B438" s="9" t="s">
        <v>228</v>
      </c>
      <c r="C438" s="1" t="s">
        <v>1</v>
      </c>
      <c r="D438" s="1"/>
      <c r="G438" s="82" t="s">
        <v>6</v>
      </c>
      <c r="J438" s="85" t="s">
        <v>17</v>
      </c>
      <c r="M438" s="82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9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82" t="s">
        <v>6</v>
      </c>
      <c r="J439" s="85" t="s">
        <v>17</v>
      </c>
      <c r="M439" s="82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82" t="s">
        <v>6</v>
      </c>
      <c r="J440" s="85" t="s">
        <v>17</v>
      </c>
      <c r="M440" s="82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5">
        <v>5</v>
      </c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82" t="s">
        <v>6</v>
      </c>
      <c r="J441" s="85" t="s">
        <v>17</v>
      </c>
      <c r="M441" s="82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E441" s="95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82" t="s">
        <v>6</v>
      </c>
      <c r="J442" s="85" t="s">
        <v>17</v>
      </c>
      <c r="M442" s="82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</row>
    <row r="443" spans="1:33" x14ac:dyDescent="0.25">
      <c r="A443" s="61">
        <v>43470</v>
      </c>
      <c r="B443" s="62"/>
      <c r="C443" s="63" t="s">
        <v>216</v>
      </c>
      <c r="D443" s="63"/>
      <c r="E443" s="62"/>
      <c r="F443" s="62"/>
      <c r="G443" s="83" t="s">
        <v>6</v>
      </c>
      <c r="H443" s="62"/>
      <c r="I443" s="62"/>
      <c r="J443" s="86" t="s">
        <v>17</v>
      </c>
      <c r="K443" s="62"/>
      <c r="L443" s="62"/>
      <c r="M443" s="83" t="s">
        <v>6</v>
      </c>
      <c r="N443" s="62"/>
      <c r="O443" s="62"/>
      <c r="P443" s="63"/>
      <c r="Q443" s="64"/>
      <c r="R443" s="65"/>
      <c r="S443" s="66"/>
      <c r="T443" s="72"/>
      <c r="U443" s="72"/>
      <c r="V443" s="72"/>
      <c r="W443" s="73"/>
      <c r="X443" s="69"/>
      <c r="Y443" s="12">
        <f>SUM(X438:X442)</f>
        <v>0</v>
      </c>
      <c r="Z443" s="67"/>
      <c r="AA443" s="67"/>
      <c r="AB443" s="70"/>
      <c r="AC443" s="59"/>
      <c r="AD443" s="59"/>
      <c r="AE443" s="59"/>
      <c r="AF443" s="59"/>
      <c r="AG443" s="59"/>
    </row>
    <row r="444" spans="1:33" x14ac:dyDescent="0.25">
      <c r="A444" s="114">
        <v>43471</v>
      </c>
      <c r="B444" s="6" t="s">
        <v>34</v>
      </c>
      <c r="C444" s="1"/>
      <c r="D444" s="1"/>
      <c r="E444" s="125" t="s">
        <v>251</v>
      </c>
      <c r="F444" s="125"/>
      <c r="G444" s="125"/>
      <c r="H444" s="125"/>
      <c r="I444" s="125"/>
      <c r="J444" s="42"/>
      <c r="K444" s="125" t="s">
        <v>252</v>
      </c>
      <c r="L444" s="125"/>
      <c r="M444" s="125"/>
      <c r="N444" s="125"/>
      <c r="O444" s="125"/>
      <c r="P444" s="1"/>
      <c r="Q444" s="96" t="s">
        <v>18</v>
      </c>
      <c r="R444" s="96" t="s">
        <v>7</v>
      </c>
      <c r="S444" s="96" t="s">
        <v>19</v>
      </c>
      <c r="T444" s="96" t="s">
        <v>8</v>
      </c>
      <c r="U444" s="96" t="s">
        <v>9</v>
      </c>
      <c r="V444" s="96"/>
      <c r="W444" s="110" t="s">
        <v>10</v>
      </c>
      <c r="X444" s="96" t="s">
        <v>285</v>
      </c>
      <c r="Y444" s="108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82" t="s">
        <v>6</v>
      </c>
      <c r="J445" s="85" t="s">
        <v>17</v>
      </c>
      <c r="M445" s="82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9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82" t="s">
        <v>6</v>
      </c>
      <c r="J446" s="85" t="s">
        <v>17</v>
      </c>
      <c r="M446" s="82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82" t="s">
        <v>6</v>
      </c>
      <c r="H447">
        <v>16</v>
      </c>
      <c r="I447">
        <v>37</v>
      </c>
      <c r="J447" s="85" t="s">
        <v>17</v>
      </c>
      <c r="M447" s="82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5">
        <v>2</v>
      </c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82" t="s">
        <v>6</v>
      </c>
      <c r="H448">
        <v>16</v>
      </c>
      <c r="I448">
        <v>42</v>
      </c>
      <c r="J448" s="85" t="s">
        <v>17</v>
      </c>
      <c r="M448" s="82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E448" s="95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82" t="s">
        <v>6</v>
      </c>
      <c r="H449">
        <v>15</v>
      </c>
      <c r="I449">
        <v>20</v>
      </c>
      <c r="J449" s="85" t="s">
        <v>17</v>
      </c>
      <c r="M449" s="82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</row>
    <row r="450" spans="1:33" x14ac:dyDescent="0.25">
      <c r="A450" s="61">
        <v>43477</v>
      </c>
      <c r="B450" s="62"/>
      <c r="C450" s="63" t="s">
        <v>216</v>
      </c>
      <c r="D450" s="63"/>
      <c r="E450" s="62"/>
      <c r="F450" s="62"/>
      <c r="G450" s="83" t="s">
        <v>6</v>
      </c>
      <c r="H450" s="62"/>
      <c r="I450" s="62"/>
      <c r="J450" s="86" t="s">
        <v>17</v>
      </c>
      <c r="K450" s="62"/>
      <c r="L450" s="62"/>
      <c r="M450" s="83" t="s">
        <v>6</v>
      </c>
      <c r="N450" s="62"/>
      <c r="O450" s="62"/>
      <c r="P450" s="63"/>
      <c r="Q450" s="64"/>
      <c r="R450" s="65"/>
      <c r="S450" s="66"/>
      <c r="T450" s="72"/>
      <c r="U450" s="72"/>
      <c r="V450" s="72"/>
      <c r="W450" s="73"/>
      <c r="X450" s="69"/>
      <c r="Y450" s="12">
        <f>SUM(X445:X449)</f>
        <v>21.5</v>
      </c>
      <c r="Z450" s="67"/>
      <c r="AA450" s="67"/>
      <c r="AB450" s="70"/>
      <c r="AC450" s="59"/>
      <c r="AD450" s="59"/>
      <c r="AE450" s="59"/>
      <c r="AF450" s="59"/>
      <c r="AG450" s="59"/>
    </row>
    <row r="451" spans="1:33" x14ac:dyDescent="0.25">
      <c r="A451" s="114">
        <v>43478</v>
      </c>
      <c r="B451" s="6" t="s">
        <v>35</v>
      </c>
      <c r="C451" s="1"/>
      <c r="D451" s="1"/>
      <c r="E451" s="125" t="s">
        <v>251</v>
      </c>
      <c r="F451" s="125"/>
      <c r="G451" s="125"/>
      <c r="H451" s="125"/>
      <c r="I451" s="125"/>
      <c r="J451" s="42"/>
      <c r="K451" s="125" t="s">
        <v>252</v>
      </c>
      <c r="L451" s="125"/>
      <c r="M451" s="125"/>
      <c r="N451" s="125"/>
      <c r="O451" s="125"/>
      <c r="P451" s="1"/>
      <c r="Q451" s="96" t="s">
        <v>18</v>
      </c>
      <c r="R451" s="96" t="s">
        <v>7</v>
      </c>
      <c r="S451" s="96" t="s">
        <v>19</v>
      </c>
      <c r="T451" s="96" t="s">
        <v>8</v>
      </c>
      <c r="U451" s="96" t="s">
        <v>9</v>
      </c>
      <c r="V451" s="96"/>
      <c r="W451" s="110" t="s">
        <v>10</v>
      </c>
      <c r="X451" s="96" t="s">
        <v>285</v>
      </c>
      <c r="Y451" s="108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82" t="s">
        <v>6</v>
      </c>
      <c r="H452">
        <v>17</v>
      </c>
      <c r="I452">
        <v>20</v>
      </c>
      <c r="J452" s="85" t="s">
        <v>17</v>
      </c>
      <c r="M452" s="82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9">
        <v>8</v>
      </c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82" t="s">
        <v>6</v>
      </c>
      <c r="H453">
        <v>17</v>
      </c>
      <c r="I453">
        <v>0</v>
      </c>
      <c r="J453" s="85" t="s">
        <v>17</v>
      </c>
      <c r="M453" s="82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82" t="s">
        <v>6</v>
      </c>
      <c r="H454">
        <v>16</v>
      </c>
      <c r="I454">
        <v>20</v>
      </c>
      <c r="J454" s="85" t="s">
        <v>17</v>
      </c>
      <c r="M454" s="82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5">
        <v>0</v>
      </c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82" t="s">
        <v>6</v>
      </c>
      <c r="H455">
        <v>15</v>
      </c>
      <c r="I455">
        <v>50</v>
      </c>
      <c r="J455" s="85" t="s">
        <v>17</v>
      </c>
      <c r="M455" s="82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E455" s="95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82" t="s">
        <v>6</v>
      </c>
      <c r="H456">
        <v>17</v>
      </c>
      <c r="I456">
        <v>20</v>
      </c>
      <c r="J456" s="85" t="s">
        <v>17</v>
      </c>
      <c r="M456" s="82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</row>
    <row r="457" spans="1:33" x14ac:dyDescent="0.25">
      <c r="A457" s="61">
        <v>43484</v>
      </c>
      <c r="B457" s="62"/>
      <c r="C457" s="63" t="s">
        <v>216</v>
      </c>
      <c r="D457" s="63"/>
      <c r="E457" s="62"/>
      <c r="F457" s="62"/>
      <c r="G457" s="83" t="s">
        <v>6</v>
      </c>
      <c r="H457" s="62"/>
      <c r="I457" s="62"/>
      <c r="J457" s="86" t="s">
        <v>17</v>
      </c>
      <c r="K457" s="62"/>
      <c r="L457" s="62"/>
      <c r="M457" s="83" t="s">
        <v>6</v>
      </c>
      <c r="N457" s="62"/>
      <c r="O457" s="62"/>
      <c r="P457" s="63"/>
      <c r="Q457" s="64"/>
      <c r="R457" s="65"/>
      <c r="S457" s="66"/>
      <c r="T457" s="72"/>
      <c r="U457" s="72"/>
      <c r="V457" s="72"/>
      <c r="W457" s="73"/>
      <c r="X457" s="69"/>
      <c r="Y457" s="12">
        <f>SUM(X452:X456)</f>
        <v>37</v>
      </c>
      <c r="Z457" s="67"/>
      <c r="AA457" s="67"/>
      <c r="AB457" s="70"/>
      <c r="AC457" s="59"/>
      <c r="AD457" s="59"/>
      <c r="AE457" s="59"/>
      <c r="AF457" s="59"/>
      <c r="AG457" s="59"/>
    </row>
    <row r="458" spans="1:33" x14ac:dyDescent="0.25">
      <c r="A458" s="114">
        <v>43485</v>
      </c>
      <c r="B458" s="6" t="s">
        <v>36</v>
      </c>
      <c r="C458" s="1"/>
      <c r="D458" s="1"/>
      <c r="E458" s="116" t="s">
        <v>251</v>
      </c>
      <c r="F458" s="111"/>
      <c r="G458" s="111"/>
      <c r="H458" s="111"/>
      <c r="I458" s="111"/>
      <c r="J458" s="42"/>
      <c r="K458" s="111" t="s">
        <v>252</v>
      </c>
      <c r="L458" s="111"/>
      <c r="M458" s="111"/>
      <c r="N458" s="111"/>
      <c r="O458" s="111"/>
      <c r="P458" s="1"/>
      <c r="Q458" s="96" t="s">
        <v>18</v>
      </c>
      <c r="R458" s="96" t="s">
        <v>7</v>
      </c>
      <c r="S458" s="96" t="s">
        <v>19</v>
      </c>
      <c r="T458" s="96" t="s">
        <v>8</v>
      </c>
      <c r="U458" s="96" t="s">
        <v>9</v>
      </c>
      <c r="V458" s="96"/>
      <c r="W458" s="110" t="s">
        <v>10</v>
      </c>
      <c r="X458" s="96" t="s">
        <v>285</v>
      </c>
      <c r="Y458" s="108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82" t="s">
        <v>6</v>
      </c>
      <c r="J459" s="85" t="s">
        <v>17</v>
      </c>
      <c r="M459" s="82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9">
        <v>0</v>
      </c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82" t="s">
        <v>6</v>
      </c>
      <c r="H460">
        <v>17</v>
      </c>
      <c r="I460">
        <v>40</v>
      </c>
      <c r="J460" s="85" t="s">
        <v>17</v>
      </c>
      <c r="M460" s="82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82" t="s">
        <v>6</v>
      </c>
      <c r="J461" s="85" t="s">
        <v>17</v>
      </c>
      <c r="M461" s="82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5">
        <v>2.5</v>
      </c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82" t="s">
        <v>6</v>
      </c>
      <c r="H462">
        <v>18</v>
      </c>
      <c r="I462">
        <v>39</v>
      </c>
      <c r="J462" s="85" t="s">
        <v>17</v>
      </c>
      <c r="M462" s="82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E462" s="95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82" t="s">
        <v>6</v>
      </c>
      <c r="H463">
        <v>18</v>
      </c>
      <c r="I463">
        <v>20</v>
      </c>
      <c r="J463" s="85" t="s">
        <v>17</v>
      </c>
      <c r="M463" s="82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</row>
    <row r="464" spans="1:33" x14ac:dyDescent="0.25">
      <c r="A464" s="61">
        <v>43491</v>
      </c>
      <c r="B464" s="62"/>
      <c r="C464" s="63" t="s">
        <v>216</v>
      </c>
      <c r="D464" s="63"/>
      <c r="E464" s="62"/>
      <c r="F464" s="62"/>
      <c r="G464" s="83" t="s">
        <v>6</v>
      </c>
      <c r="H464" s="62"/>
      <c r="I464" s="62"/>
      <c r="J464" s="86" t="s">
        <v>17</v>
      </c>
      <c r="K464" s="62"/>
      <c r="L464" s="62"/>
      <c r="M464" s="83" t="s">
        <v>6</v>
      </c>
      <c r="N464" s="62"/>
      <c r="O464" s="62"/>
      <c r="P464" s="63"/>
      <c r="Q464" s="64"/>
      <c r="R464" s="65"/>
      <c r="S464" s="66"/>
      <c r="T464" s="72"/>
      <c r="U464" s="72"/>
      <c r="V464" s="72"/>
      <c r="W464" s="73"/>
      <c r="X464" s="69"/>
      <c r="Y464" s="12">
        <f>SUM(X459:X463)</f>
        <v>24.35</v>
      </c>
      <c r="Z464" s="67"/>
      <c r="AA464" s="67"/>
      <c r="AB464" s="70"/>
      <c r="AC464" s="59"/>
      <c r="AD464" s="59"/>
      <c r="AE464" s="59"/>
      <c r="AF464" s="59"/>
      <c r="AG464" s="59"/>
    </row>
    <row r="465" spans="1:33" x14ac:dyDescent="0.25">
      <c r="A465" s="114">
        <v>43492</v>
      </c>
      <c r="B465" s="6" t="s">
        <v>37</v>
      </c>
      <c r="C465" s="1"/>
      <c r="D465" s="1"/>
      <c r="E465" s="116" t="s">
        <v>251</v>
      </c>
      <c r="F465" s="111"/>
      <c r="G465" s="111"/>
      <c r="H465" s="111"/>
      <c r="I465" s="111"/>
      <c r="J465" s="42"/>
      <c r="K465" s="111" t="s">
        <v>252</v>
      </c>
      <c r="L465" s="111"/>
      <c r="M465" s="111"/>
      <c r="N465" s="111"/>
      <c r="O465" s="111"/>
      <c r="P465" s="1"/>
      <c r="Q465" s="96" t="s">
        <v>18</v>
      </c>
      <c r="R465" s="96" t="s">
        <v>7</v>
      </c>
      <c r="S465" s="96" t="s">
        <v>19</v>
      </c>
      <c r="T465" s="96" t="s">
        <v>8</v>
      </c>
      <c r="U465" s="96" t="s">
        <v>9</v>
      </c>
      <c r="V465" s="96"/>
      <c r="W465" s="110" t="s">
        <v>10</v>
      </c>
      <c r="X465" s="96" t="s">
        <v>285</v>
      </c>
      <c r="Y465" s="108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82" t="s">
        <v>6</v>
      </c>
      <c r="H466">
        <v>17</v>
      </c>
      <c r="I466">
        <v>0</v>
      </c>
      <c r="J466" s="85" t="s">
        <v>17</v>
      </c>
      <c r="M466" s="82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9">
        <v>8.5</v>
      </c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82" t="s">
        <v>6</v>
      </c>
      <c r="H467">
        <v>17</v>
      </c>
      <c r="I467">
        <v>28</v>
      </c>
      <c r="J467" s="85" t="s">
        <v>17</v>
      </c>
      <c r="M467" s="82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82" t="s">
        <v>6</v>
      </c>
      <c r="H468">
        <v>17</v>
      </c>
      <c r="I468">
        <v>15</v>
      </c>
      <c r="J468" s="85" t="s">
        <v>17</v>
      </c>
      <c r="M468" s="82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5">
        <v>0</v>
      </c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82" t="s">
        <v>6</v>
      </c>
      <c r="H469">
        <v>17</v>
      </c>
      <c r="I469">
        <v>10</v>
      </c>
      <c r="J469" s="85" t="s">
        <v>17</v>
      </c>
      <c r="M469" s="82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E469" s="95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82" t="s">
        <v>6</v>
      </c>
      <c r="H470">
        <v>18</v>
      </c>
      <c r="I470">
        <v>32</v>
      </c>
      <c r="J470" s="85" t="s">
        <v>17</v>
      </c>
      <c r="M470" s="82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</row>
    <row r="471" spans="1:33" x14ac:dyDescent="0.25">
      <c r="A471" s="61">
        <v>43498</v>
      </c>
      <c r="B471" s="62"/>
      <c r="C471" s="63" t="s">
        <v>216</v>
      </c>
      <c r="D471" s="63"/>
      <c r="E471" s="62"/>
      <c r="F471" s="62"/>
      <c r="G471" s="83" t="s">
        <v>6</v>
      </c>
      <c r="H471" s="62"/>
      <c r="I471" s="62"/>
      <c r="J471" s="86" t="s">
        <v>17</v>
      </c>
      <c r="K471" s="62"/>
      <c r="L471" s="62"/>
      <c r="M471" s="83" t="s">
        <v>6</v>
      </c>
      <c r="N471" s="62"/>
      <c r="O471" s="62"/>
      <c r="P471" s="63"/>
      <c r="Q471" s="64"/>
      <c r="R471" s="65"/>
      <c r="S471" s="66"/>
      <c r="T471" s="72"/>
      <c r="U471" s="72"/>
      <c r="V471" s="72"/>
      <c r="W471" s="73"/>
      <c r="X471" s="69"/>
      <c r="Y471" s="12">
        <f>SUM(X466:X470)</f>
        <v>42.5</v>
      </c>
      <c r="Z471" s="67"/>
      <c r="AA471" s="67"/>
      <c r="AB471" s="70"/>
      <c r="AC471" s="59"/>
      <c r="AD471" s="59"/>
      <c r="AE471" s="59"/>
      <c r="AF471" s="59"/>
      <c r="AG471" s="59"/>
    </row>
    <row r="472" spans="1:33" x14ac:dyDescent="0.25">
      <c r="A472" s="114">
        <v>43499</v>
      </c>
      <c r="B472" s="6" t="s">
        <v>38</v>
      </c>
      <c r="C472" s="1"/>
      <c r="D472" s="1"/>
      <c r="E472" s="117" t="s">
        <v>251</v>
      </c>
      <c r="F472" s="111"/>
      <c r="G472" s="111"/>
      <c r="H472" s="111"/>
      <c r="I472" s="111"/>
      <c r="J472" s="42"/>
      <c r="K472" s="117" t="s">
        <v>252</v>
      </c>
      <c r="L472" s="111"/>
      <c r="M472" s="111"/>
      <c r="N472" s="111"/>
      <c r="O472" s="111"/>
      <c r="P472" s="1"/>
      <c r="Q472" s="96" t="s">
        <v>18</v>
      </c>
      <c r="R472" s="96" t="s">
        <v>7</v>
      </c>
      <c r="S472" s="96" t="s">
        <v>19</v>
      </c>
      <c r="T472" s="96" t="s">
        <v>8</v>
      </c>
      <c r="U472" s="96" t="s">
        <v>9</v>
      </c>
      <c r="V472" s="96"/>
      <c r="W472" s="110" t="s">
        <v>10</v>
      </c>
      <c r="X472" s="96" t="s">
        <v>285</v>
      </c>
      <c r="Y472" s="108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82" t="s">
        <v>6</v>
      </c>
      <c r="H473">
        <v>18</v>
      </c>
      <c r="I473">
        <v>30</v>
      </c>
      <c r="J473" s="85" t="s">
        <v>17</v>
      </c>
      <c r="M473" s="82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9">
        <v>9</v>
      </c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82" t="s">
        <v>6</v>
      </c>
      <c r="H474">
        <v>18</v>
      </c>
      <c r="I474">
        <v>10</v>
      </c>
      <c r="J474" s="85" t="s">
        <v>17</v>
      </c>
      <c r="M474" s="82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82" t="s">
        <v>6</v>
      </c>
      <c r="H475">
        <v>14</v>
      </c>
      <c r="I475">
        <v>20</v>
      </c>
      <c r="J475" s="85" t="s">
        <v>17</v>
      </c>
      <c r="M475" s="82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5">
        <v>0</v>
      </c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82" t="s">
        <v>6</v>
      </c>
      <c r="H476">
        <v>19</v>
      </c>
      <c r="I476">
        <v>15</v>
      </c>
      <c r="J476" s="85" t="s">
        <v>17</v>
      </c>
      <c r="M476" s="82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E476" s="95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82" t="s">
        <v>6</v>
      </c>
      <c r="H477">
        <v>16</v>
      </c>
      <c r="I477">
        <v>45</v>
      </c>
      <c r="J477" s="85" t="s">
        <v>17</v>
      </c>
      <c r="M477" s="82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</row>
    <row r="478" spans="1:33" x14ac:dyDescent="0.25">
      <c r="A478" s="61">
        <v>43505</v>
      </c>
      <c r="B478" s="62"/>
      <c r="C478" s="63" t="s">
        <v>216</v>
      </c>
      <c r="D478" s="63"/>
      <c r="E478" s="62"/>
      <c r="F478" s="62"/>
      <c r="G478" s="83" t="s">
        <v>6</v>
      </c>
      <c r="H478" s="62"/>
      <c r="I478" s="62"/>
      <c r="J478" s="86" t="s">
        <v>17</v>
      </c>
      <c r="K478" s="62"/>
      <c r="L478" s="62"/>
      <c r="M478" s="83" t="s">
        <v>6</v>
      </c>
      <c r="N478" s="62"/>
      <c r="O478" s="62"/>
      <c r="P478" s="63"/>
      <c r="Q478" s="64"/>
      <c r="R478" s="65"/>
      <c r="S478" s="66"/>
      <c r="T478" s="72"/>
      <c r="U478" s="72"/>
      <c r="V478" s="72"/>
      <c r="W478" s="73"/>
      <c r="X478" s="69"/>
      <c r="Y478" s="12">
        <f>SUM(X473:X477)</f>
        <v>42</v>
      </c>
      <c r="Z478" s="67"/>
      <c r="AA478" s="67"/>
      <c r="AB478" s="70"/>
      <c r="AC478" s="59"/>
      <c r="AD478" s="59"/>
      <c r="AE478" s="59"/>
      <c r="AF478" s="59"/>
      <c r="AG478" s="59"/>
    </row>
    <row r="479" spans="1:33" x14ac:dyDescent="0.25">
      <c r="A479" s="114">
        <v>43506</v>
      </c>
      <c r="B479" s="6" t="s">
        <v>39</v>
      </c>
      <c r="C479" s="1"/>
      <c r="D479" s="1"/>
      <c r="E479" s="117" t="s">
        <v>251</v>
      </c>
      <c r="F479" s="111"/>
      <c r="G479" s="111"/>
      <c r="H479" s="111"/>
      <c r="I479" s="111"/>
      <c r="J479" s="42"/>
      <c r="K479" s="117" t="s">
        <v>252</v>
      </c>
      <c r="L479" s="111"/>
      <c r="M479" s="111"/>
      <c r="N479" s="111"/>
      <c r="O479" s="111"/>
      <c r="P479" s="1"/>
      <c r="Q479" s="96" t="s">
        <v>18</v>
      </c>
      <c r="R479" s="96" t="s">
        <v>7</v>
      </c>
      <c r="S479" s="96" t="s">
        <v>19</v>
      </c>
      <c r="T479" s="96" t="s">
        <v>8</v>
      </c>
      <c r="U479" s="96" t="s">
        <v>9</v>
      </c>
      <c r="V479" s="96"/>
      <c r="W479" s="110" t="s">
        <v>10</v>
      </c>
      <c r="X479" s="96" t="s">
        <v>285</v>
      </c>
      <c r="Y479" s="108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82" t="s">
        <v>6</v>
      </c>
      <c r="H480">
        <v>17</v>
      </c>
      <c r="I480">
        <v>30</v>
      </c>
      <c r="J480" s="85" t="s">
        <v>17</v>
      </c>
      <c r="M480" s="82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9">
        <v>8</v>
      </c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82" t="s">
        <v>6</v>
      </c>
      <c r="H481">
        <v>17</v>
      </c>
      <c r="I481">
        <v>30</v>
      </c>
      <c r="J481" s="85" t="s">
        <v>17</v>
      </c>
      <c r="M481" s="82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82" t="s">
        <v>6</v>
      </c>
      <c r="H482">
        <v>15</v>
      </c>
      <c r="I482">
        <v>56</v>
      </c>
      <c r="J482" s="85" t="s">
        <v>17</v>
      </c>
      <c r="M482" s="82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5">
        <f>5/8</f>
        <v>0.625</v>
      </c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82" t="s">
        <v>6</v>
      </c>
      <c r="J483" s="85" t="s">
        <v>17</v>
      </c>
      <c r="M483" s="82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E483" s="95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82" t="s">
        <v>6</v>
      </c>
      <c r="H484">
        <v>17</v>
      </c>
      <c r="I484">
        <v>20</v>
      </c>
      <c r="J484" s="85" t="s">
        <v>17</v>
      </c>
      <c r="M484" s="82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</row>
    <row r="485" spans="1:33" x14ac:dyDescent="0.25">
      <c r="A485" s="61">
        <v>43512</v>
      </c>
      <c r="B485" s="62"/>
      <c r="C485" s="63" t="s">
        <v>216</v>
      </c>
      <c r="D485" s="63"/>
      <c r="E485" s="62"/>
      <c r="F485" s="62"/>
      <c r="G485" s="83" t="s">
        <v>6</v>
      </c>
      <c r="H485" s="62"/>
      <c r="I485" s="62"/>
      <c r="J485" s="86" t="s">
        <v>17</v>
      </c>
      <c r="K485" s="118"/>
      <c r="L485" s="62"/>
      <c r="M485" s="83" t="s">
        <v>6</v>
      </c>
      <c r="N485" s="62"/>
      <c r="O485" s="62"/>
      <c r="P485" s="63"/>
      <c r="Q485" s="64"/>
      <c r="R485" s="65"/>
      <c r="S485" s="66"/>
      <c r="T485" s="72"/>
      <c r="U485" s="72"/>
      <c r="V485" s="72"/>
      <c r="W485" s="73"/>
      <c r="X485" s="69"/>
      <c r="Y485" s="12">
        <f>SUM(X480:X484)</f>
        <v>30.5</v>
      </c>
      <c r="Z485" s="67"/>
      <c r="AA485" s="67"/>
      <c r="AB485" s="70"/>
      <c r="AC485" s="59"/>
      <c r="AD485" s="59"/>
      <c r="AE485" s="59"/>
      <c r="AF485" s="59"/>
      <c r="AG485" s="59"/>
    </row>
    <row r="486" spans="1:33" x14ac:dyDescent="0.25">
      <c r="A486" s="114">
        <v>43513</v>
      </c>
      <c r="B486" s="6" t="s">
        <v>40</v>
      </c>
      <c r="C486" s="1"/>
      <c r="D486" s="1"/>
      <c r="E486" s="117" t="s">
        <v>251</v>
      </c>
      <c r="F486" s="111"/>
      <c r="G486" s="111"/>
      <c r="H486" s="111"/>
      <c r="I486" s="111"/>
      <c r="J486" s="42"/>
      <c r="K486" s="117" t="s">
        <v>252</v>
      </c>
      <c r="L486" s="111"/>
      <c r="M486" s="111"/>
      <c r="N486" s="111"/>
      <c r="O486" s="111"/>
      <c r="P486" s="1"/>
      <c r="Q486" s="96" t="s">
        <v>18</v>
      </c>
      <c r="R486" s="96" t="s">
        <v>7</v>
      </c>
      <c r="S486" s="96" t="s">
        <v>19</v>
      </c>
      <c r="T486" s="96" t="s">
        <v>8</v>
      </c>
      <c r="U486" s="96" t="s">
        <v>9</v>
      </c>
      <c r="V486" s="96"/>
      <c r="W486" s="110" t="s">
        <v>10</v>
      </c>
      <c r="X486" s="96" t="s">
        <v>285</v>
      </c>
      <c r="Y486" s="108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82" t="s">
        <v>6</v>
      </c>
      <c r="H487">
        <v>17</v>
      </c>
      <c r="I487">
        <v>30</v>
      </c>
      <c r="J487" s="85" t="s">
        <v>17</v>
      </c>
      <c r="M487" s="82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9">
        <v>8</v>
      </c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82" t="s">
        <v>6</v>
      </c>
      <c r="H488">
        <v>16</v>
      </c>
      <c r="I488">
        <v>30</v>
      </c>
      <c r="J488" s="85" t="s">
        <v>17</v>
      </c>
      <c r="M488" s="82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82" t="s">
        <v>6</v>
      </c>
      <c r="H489">
        <v>17</v>
      </c>
      <c r="I489">
        <v>0</v>
      </c>
      <c r="J489" s="85" t="s">
        <v>17</v>
      </c>
      <c r="M489" s="82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5">
        <v>2</v>
      </c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82" t="s">
        <v>6</v>
      </c>
      <c r="J490" s="85" t="s">
        <v>17</v>
      </c>
      <c r="M490" s="82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E490" s="95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82" t="s">
        <v>6</v>
      </c>
      <c r="J491" s="85" t="s">
        <v>17</v>
      </c>
      <c r="M491" s="82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</row>
    <row r="492" spans="1:33" x14ac:dyDescent="0.25">
      <c r="A492" s="61">
        <v>43519</v>
      </c>
      <c r="B492" s="62"/>
      <c r="C492" s="63" t="s">
        <v>216</v>
      </c>
      <c r="D492" s="63"/>
      <c r="E492" s="62"/>
      <c r="F492" s="62"/>
      <c r="G492" s="83" t="s">
        <v>6</v>
      </c>
      <c r="H492" s="62"/>
      <c r="I492" s="62"/>
      <c r="J492" s="86" t="s">
        <v>17</v>
      </c>
      <c r="K492" s="62"/>
      <c r="L492" s="62"/>
      <c r="M492" s="83" t="s">
        <v>6</v>
      </c>
      <c r="N492" s="62"/>
      <c r="O492" s="62"/>
      <c r="P492" s="63"/>
      <c r="Q492" s="64"/>
      <c r="R492" s="65"/>
      <c r="S492" s="66"/>
      <c r="T492" s="72"/>
      <c r="U492" s="72"/>
      <c r="V492" s="72"/>
      <c r="W492" s="73"/>
      <c r="X492" s="69"/>
      <c r="Y492" s="12">
        <f>SUM(X487:X491)</f>
        <v>24</v>
      </c>
      <c r="Z492" s="67"/>
      <c r="AA492" s="67"/>
      <c r="AB492" s="70"/>
      <c r="AC492" s="59"/>
      <c r="AD492" s="59"/>
      <c r="AE492" s="59"/>
      <c r="AF492" s="59"/>
      <c r="AG492" s="59"/>
    </row>
    <row r="493" spans="1:33" x14ac:dyDescent="0.25">
      <c r="A493" s="114">
        <v>43520</v>
      </c>
      <c r="B493" s="6" t="s">
        <v>41</v>
      </c>
      <c r="C493" s="1"/>
      <c r="D493" s="1"/>
      <c r="E493" s="117" t="s">
        <v>251</v>
      </c>
      <c r="F493" s="111"/>
      <c r="G493" s="111"/>
      <c r="H493" s="111"/>
      <c r="I493" s="111"/>
      <c r="J493" s="42"/>
      <c r="K493" s="117" t="s">
        <v>252</v>
      </c>
      <c r="L493" s="111"/>
      <c r="M493" s="111"/>
      <c r="N493" s="111"/>
      <c r="O493" s="111"/>
      <c r="P493" s="1"/>
      <c r="Q493" s="96" t="s">
        <v>18</v>
      </c>
      <c r="R493" s="96" t="s">
        <v>7</v>
      </c>
      <c r="S493" s="96" t="s">
        <v>19</v>
      </c>
      <c r="T493" s="96" t="s">
        <v>8</v>
      </c>
      <c r="U493" s="96" t="s">
        <v>9</v>
      </c>
      <c r="V493" s="96"/>
      <c r="W493" s="110" t="s">
        <v>10</v>
      </c>
      <c r="X493" s="96" t="s">
        <v>285</v>
      </c>
      <c r="Y493" s="108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82" t="s">
        <v>6</v>
      </c>
      <c r="H494">
        <v>18</v>
      </c>
      <c r="I494">
        <v>0</v>
      </c>
      <c r="J494" s="85" t="s">
        <v>17</v>
      </c>
      <c r="M494" s="82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9">
        <v>9</v>
      </c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82" t="s">
        <v>6</v>
      </c>
      <c r="H495">
        <v>17</v>
      </c>
      <c r="I495">
        <v>44</v>
      </c>
      <c r="J495" s="85" t="s">
        <v>17</v>
      </c>
      <c r="M495" s="82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82" t="s">
        <v>6</v>
      </c>
      <c r="H496">
        <v>15</v>
      </c>
      <c r="I496">
        <v>30</v>
      </c>
      <c r="J496" s="85" t="s">
        <v>17</v>
      </c>
      <c r="M496" s="82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5">
        <v>0</v>
      </c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82" t="s">
        <v>6</v>
      </c>
      <c r="H497">
        <v>14</v>
      </c>
      <c r="I497">
        <v>30</v>
      </c>
      <c r="J497" s="85" t="s">
        <v>17</v>
      </c>
      <c r="M497" s="82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E497" s="95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82" t="s">
        <v>6</v>
      </c>
      <c r="H498">
        <v>13</v>
      </c>
      <c r="I498">
        <v>15</v>
      </c>
      <c r="J498" s="85" t="s">
        <v>17</v>
      </c>
      <c r="M498" s="82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</row>
    <row r="499" spans="1:33" x14ac:dyDescent="0.25">
      <c r="A499" s="61">
        <v>43526</v>
      </c>
      <c r="B499" s="62"/>
      <c r="C499" s="63" t="s">
        <v>216</v>
      </c>
      <c r="D499" s="63"/>
      <c r="E499" s="62"/>
      <c r="F499" s="62"/>
      <c r="G499" s="83" t="s">
        <v>6</v>
      </c>
      <c r="H499" s="62"/>
      <c r="I499" s="62"/>
      <c r="J499" s="86" t="s">
        <v>17</v>
      </c>
      <c r="K499" s="62"/>
      <c r="L499" s="62"/>
      <c r="M499" s="83" t="s">
        <v>6</v>
      </c>
      <c r="N499" s="62"/>
      <c r="O499" s="62"/>
      <c r="P499" s="63"/>
      <c r="Q499" s="64"/>
      <c r="R499" s="65"/>
      <c r="S499" s="66"/>
      <c r="T499" s="72"/>
      <c r="U499" s="72"/>
      <c r="V499" s="72"/>
      <c r="W499" s="73"/>
      <c r="X499" s="69"/>
      <c r="Y499" s="12">
        <f>SUM(X494:X498)</f>
        <v>35</v>
      </c>
      <c r="Z499" s="67"/>
      <c r="AA499" s="67"/>
      <c r="AB499" s="70"/>
      <c r="AC499" s="59"/>
      <c r="AD499" s="59"/>
      <c r="AE499" s="59"/>
      <c r="AF499" s="59"/>
      <c r="AG499" s="59"/>
    </row>
    <row r="500" spans="1:33" x14ac:dyDescent="0.25">
      <c r="A500" s="114">
        <v>43527</v>
      </c>
      <c r="B500" s="6" t="s">
        <v>42</v>
      </c>
      <c r="C500" s="1"/>
      <c r="D500" s="1"/>
      <c r="E500" s="117" t="s">
        <v>251</v>
      </c>
      <c r="F500" s="111"/>
      <c r="G500" s="111"/>
      <c r="H500" s="111"/>
      <c r="I500" s="111"/>
      <c r="J500" s="42"/>
      <c r="K500" s="117" t="s">
        <v>252</v>
      </c>
      <c r="L500" s="111"/>
      <c r="M500" s="111"/>
      <c r="N500" s="111"/>
      <c r="O500" s="111"/>
      <c r="P500" s="1"/>
      <c r="Q500" s="96" t="s">
        <v>18</v>
      </c>
      <c r="R500" s="96" t="s">
        <v>7</v>
      </c>
      <c r="S500" s="96" t="s">
        <v>19</v>
      </c>
      <c r="T500" s="96" t="s">
        <v>8</v>
      </c>
      <c r="U500" s="96" t="s">
        <v>9</v>
      </c>
      <c r="V500" s="96"/>
      <c r="W500" s="110" t="s">
        <v>10</v>
      </c>
      <c r="X500" s="96" t="s">
        <v>285</v>
      </c>
      <c r="Y500" s="108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82" t="s">
        <v>6</v>
      </c>
      <c r="H501">
        <v>15</v>
      </c>
      <c r="I501">
        <v>59</v>
      </c>
      <c r="J501" s="85" t="s">
        <v>17</v>
      </c>
      <c r="M501" s="82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9">
        <v>6.5</v>
      </c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82" t="s">
        <v>6</v>
      </c>
      <c r="H502">
        <v>10</v>
      </c>
      <c r="I502">
        <v>0</v>
      </c>
      <c r="J502" s="85" t="s">
        <v>17</v>
      </c>
      <c r="M502" s="82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82" t="s">
        <v>6</v>
      </c>
      <c r="H503">
        <v>16</v>
      </c>
      <c r="I503">
        <v>40</v>
      </c>
      <c r="J503" s="85" t="s">
        <v>17</v>
      </c>
      <c r="M503" s="82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5">
        <v>0</v>
      </c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82" t="s">
        <v>6</v>
      </c>
      <c r="H504">
        <v>13</v>
      </c>
      <c r="I504">
        <v>0</v>
      </c>
      <c r="J504" s="85" t="s">
        <v>17</v>
      </c>
      <c r="M504" s="82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E504" s="95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82" t="s">
        <v>6</v>
      </c>
      <c r="H505">
        <v>16</v>
      </c>
      <c r="I505">
        <v>52</v>
      </c>
      <c r="J505" s="85" t="s">
        <v>17</v>
      </c>
      <c r="M505" s="82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</row>
    <row r="506" spans="1:33" x14ac:dyDescent="0.25">
      <c r="A506" s="61">
        <v>43533</v>
      </c>
      <c r="B506" s="62"/>
      <c r="C506" s="63" t="s">
        <v>216</v>
      </c>
      <c r="D506" s="63"/>
      <c r="E506" s="62"/>
      <c r="F506" s="62"/>
      <c r="G506" s="83" t="s">
        <v>6</v>
      </c>
      <c r="H506" s="62"/>
      <c r="I506" s="62"/>
      <c r="J506" s="86" t="s">
        <v>17</v>
      </c>
      <c r="K506" s="62"/>
      <c r="L506" s="62"/>
      <c r="M506" s="83" t="s">
        <v>6</v>
      </c>
      <c r="N506" s="62"/>
      <c r="O506" s="62"/>
      <c r="P506" s="63"/>
      <c r="Q506" s="64"/>
      <c r="R506" s="65"/>
      <c r="S506" s="66"/>
      <c r="T506" s="72"/>
      <c r="U506" s="72"/>
      <c r="V506" s="72"/>
      <c r="W506" s="73"/>
      <c r="X506" s="69"/>
      <c r="Y506" s="12">
        <f>SUM(X501:X505)</f>
        <v>29</v>
      </c>
      <c r="Z506" s="67"/>
      <c r="AA506" s="67"/>
      <c r="AB506" s="70"/>
      <c r="AC506" s="59"/>
      <c r="AD506" s="59"/>
      <c r="AE506" s="59"/>
      <c r="AF506" s="59"/>
      <c r="AG506" s="59"/>
    </row>
    <row r="507" spans="1:33" x14ac:dyDescent="0.25">
      <c r="A507" s="114">
        <v>43534</v>
      </c>
      <c r="B507" s="6" t="s">
        <v>43</v>
      </c>
      <c r="C507" s="1"/>
      <c r="D507" s="1"/>
      <c r="E507" s="117" t="s">
        <v>251</v>
      </c>
      <c r="F507" s="111"/>
      <c r="G507" s="111"/>
      <c r="H507" s="111"/>
      <c r="I507" s="111"/>
      <c r="J507" s="42"/>
      <c r="K507" s="117" t="s">
        <v>252</v>
      </c>
      <c r="L507" s="111"/>
      <c r="M507" s="111"/>
      <c r="N507" s="111"/>
      <c r="O507" s="111"/>
      <c r="P507" s="1"/>
      <c r="Q507" s="96" t="s">
        <v>18</v>
      </c>
      <c r="R507" s="96" t="s">
        <v>7</v>
      </c>
      <c r="S507" s="96" t="s">
        <v>19</v>
      </c>
      <c r="T507" s="96" t="s">
        <v>8</v>
      </c>
      <c r="U507" s="96" t="s">
        <v>9</v>
      </c>
      <c r="V507" s="96"/>
      <c r="W507" s="110" t="s">
        <v>10</v>
      </c>
      <c r="X507" s="96" t="s">
        <v>285</v>
      </c>
      <c r="Y507" s="108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82" t="s">
        <v>6</v>
      </c>
      <c r="H508">
        <v>16</v>
      </c>
      <c r="I508">
        <v>40</v>
      </c>
      <c r="J508" s="85" t="s">
        <v>17</v>
      </c>
      <c r="M508" s="82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9">
        <v>8</v>
      </c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82" t="s">
        <v>6</v>
      </c>
      <c r="H509">
        <v>16</v>
      </c>
      <c r="I509">
        <v>30</v>
      </c>
      <c r="J509" s="85" t="s">
        <v>17</v>
      </c>
      <c r="M509" s="82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82" t="s">
        <v>6</v>
      </c>
      <c r="H510">
        <v>20</v>
      </c>
      <c r="I510">
        <v>15</v>
      </c>
      <c r="J510" s="85" t="s">
        <v>17</v>
      </c>
      <c r="M510" s="82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5">
        <v>0</v>
      </c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82" t="s">
        <v>6</v>
      </c>
      <c r="H511">
        <v>21</v>
      </c>
      <c r="I511">
        <v>0</v>
      </c>
      <c r="J511" s="85" t="s">
        <v>17</v>
      </c>
      <c r="M511" s="82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E511" s="95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82" t="s">
        <v>6</v>
      </c>
      <c r="H512">
        <v>18</v>
      </c>
      <c r="I512">
        <v>28</v>
      </c>
      <c r="J512" s="85" t="s">
        <v>17</v>
      </c>
      <c r="M512" s="82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</row>
    <row r="513" spans="1:36" x14ac:dyDescent="0.25">
      <c r="A513" s="61">
        <v>43540</v>
      </c>
      <c r="B513" s="62"/>
      <c r="C513" s="63" t="s">
        <v>216</v>
      </c>
      <c r="D513" s="63"/>
      <c r="E513" s="62"/>
      <c r="F513" s="62"/>
      <c r="G513" s="83" t="s">
        <v>6</v>
      </c>
      <c r="H513" s="62"/>
      <c r="I513" s="62"/>
      <c r="J513" s="86" t="s">
        <v>17</v>
      </c>
      <c r="K513" s="62"/>
      <c r="L513" s="62"/>
      <c r="M513" s="83" t="s">
        <v>6</v>
      </c>
      <c r="N513" s="62"/>
      <c r="O513" s="62"/>
      <c r="P513" s="63"/>
      <c r="Q513" s="64"/>
      <c r="R513" s="65"/>
      <c r="S513" s="66"/>
      <c r="T513" s="72"/>
      <c r="U513" s="72"/>
      <c r="V513" s="72"/>
      <c r="W513" s="73"/>
      <c r="X513" s="69"/>
      <c r="Y513" s="12">
        <f>SUM(X508:X512)</f>
        <v>46</v>
      </c>
      <c r="Z513" s="67"/>
      <c r="AA513" s="67"/>
      <c r="AB513" s="70"/>
      <c r="AC513" s="59"/>
      <c r="AD513" s="59"/>
      <c r="AE513" s="59"/>
      <c r="AF513" s="59"/>
      <c r="AG513" s="59"/>
    </row>
    <row r="514" spans="1:36" x14ac:dyDescent="0.25">
      <c r="A514" s="114">
        <v>43541</v>
      </c>
      <c r="B514" s="6" t="s">
        <v>44</v>
      </c>
      <c r="C514" s="1"/>
      <c r="D514" s="1"/>
      <c r="E514" s="117" t="s">
        <v>251</v>
      </c>
      <c r="F514" s="111"/>
      <c r="G514" s="111"/>
      <c r="H514" s="111"/>
      <c r="I514" s="111"/>
      <c r="J514" s="42"/>
      <c r="K514" s="117" t="s">
        <v>252</v>
      </c>
      <c r="L514" s="111"/>
      <c r="M514" s="111"/>
      <c r="N514" s="111"/>
      <c r="O514" s="111"/>
      <c r="P514" s="1"/>
      <c r="Q514" s="96" t="s">
        <v>18</v>
      </c>
      <c r="R514" s="96" t="s">
        <v>7</v>
      </c>
      <c r="S514" s="96" t="s">
        <v>19</v>
      </c>
      <c r="T514" s="96" t="s">
        <v>8</v>
      </c>
      <c r="U514" s="96" t="s">
        <v>9</v>
      </c>
      <c r="V514" s="96"/>
      <c r="W514" s="110" t="s">
        <v>10</v>
      </c>
      <c r="X514" s="96" t="s">
        <v>285</v>
      </c>
      <c r="Y514" s="108"/>
    </row>
    <row r="515" spans="1:36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82" t="s">
        <v>6</v>
      </c>
      <c r="H515">
        <v>17</v>
      </c>
      <c r="I515">
        <v>20</v>
      </c>
      <c r="J515" s="85" t="s">
        <v>17</v>
      </c>
      <c r="M515" s="82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9">
        <v>9</v>
      </c>
    </row>
    <row r="516" spans="1:36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82" t="s">
        <v>6</v>
      </c>
      <c r="H516">
        <v>16</v>
      </c>
      <c r="I516">
        <v>43</v>
      </c>
      <c r="J516" s="85" t="s">
        <v>17</v>
      </c>
      <c r="M516" s="82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</row>
    <row r="517" spans="1:36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82" t="s">
        <v>6</v>
      </c>
      <c r="H517">
        <v>17</v>
      </c>
      <c r="I517">
        <v>45</v>
      </c>
      <c r="J517" s="85" t="s">
        <v>17</v>
      </c>
      <c r="M517" s="82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5">
        <v>0</v>
      </c>
    </row>
    <row r="518" spans="1:36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82" t="s">
        <v>6</v>
      </c>
      <c r="H518">
        <v>18</v>
      </c>
      <c r="I518">
        <v>30</v>
      </c>
      <c r="J518" s="85" t="s">
        <v>17</v>
      </c>
      <c r="M518" s="82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E518" s="95"/>
    </row>
    <row r="519" spans="1:36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82" t="s">
        <v>6</v>
      </c>
      <c r="H519">
        <v>15</v>
      </c>
      <c r="I519">
        <v>30</v>
      </c>
      <c r="J519" s="85" t="s">
        <v>17</v>
      </c>
      <c r="M519" s="82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</row>
    <row r="520" spans="1:36" x14ac:dyDescent="0.25">
      <c r="A520" s="61">
        <v>43547</v>
      </c>
      <c r="B520" s="62"/>
      <c r="C520" s="63" t="s">
        <v>216</v>
      </c>
      <c r="D520" s="63"/>
      <c r="E520" s="62"/>
      <c r="F520" s="62"/>
      <c r="G520" s="83" t="s">
        <v>6</v>
      </c>
      <c r="H520" s="62"/>
      <c r="I520" s="62"/>
      <c r="J520" s="86" t="s">
        <v>17</v>
      </c>
      <c r="K520" s="62"/>
      <c r="L520" s="62"/>
      <c r="M520" s="83" t="s">
        <v>6</v>
      </c>
      <c r="N520" s="62"/>
      <c r="O520" s="62"/>
      <c r="P520" s="63"/>
      <c r="Q520" s="64"/>
      <c r="R520" s="65"/>
      <c r="S520" s="66"/>
      <c r="T520" s="72"/>
      <c r="U520" s="72"/>
      <c r="V520" s="72"/>
      <c r="W520" s="73"/>
      <c r="X520" s="69"/>
      <c r="Y520" s="12">
        <f>SUM(X515:X519)</f>
        <v>40.5</v>
      </c>
      <c r="Z520" s="67"/>
      <c r="AA520" s="67"/>
      <c r="AB520" s="70"/>
      <c r="AC520" s="59"/>
      <c r="AD520" s="59"/>
      <c r="AE520" s="59"/>
      <c r="AF520" s="59"/>
      <c r="AG520" s="59"/>
    </row>
    <row r="521" spans="1:36" x14ac:dyDescent="0.25">
      <c r="A521" s="114">
        <v>43548</v>
      </c>
      <c r="B521" s="6" t="s">
        <v>45</v>
      </c>
      <c r="C521" s="1"/>
      <c r="D521" s="1"/>
      <c r="E521" s="117" t="s">
        <v>251</v>
      </c>
      <c r="F521" s="119"/>
      <c r="G521" s="119"/>
      <c r="H521" s="119"/>
      <c r="I521" s="119"/>
      <c r="J521" s="42"/>
      <c r="K521" s="117" t="s">
        <v>252</v>
      </c>
      <c r="L521" s="119"/>
      <c r="M521" s="119"/>
      <c r="N521" s="119"/>
      <c r="O521" s="119"/>
      <c r="P521" s="1"/>
      <c r="Q521" s="96" t="s">
        <v>18</v>
      </c>
      <c r="R521" s="96" t="s">
        <v>7</v>
      </c>
      <c r="S521" s="96" t="s">
        <v>19</v>
      </c>
      <c r="T521" s="96" t="s">
        <v>8</v>
      </c>
      <c r="U521" s="96" t="s">
        <v>9</v>
      </c>
      <c r="V521" s="96"/>
      <c r="W521" s="110" t="s">
        <v>10</v>
      </c>
      <c r="X521" s="96" t="s">
        <v>285</v>
      </c>
      <c r="Y521" s="108"/>
      <c r="AD521" s="8" t="s">
        <v>299</v>
      </c>
    </row>
    <row r="522" spans="1:36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82" t="s">
        <v>6</v>
      </c>
      <c r="H522">
        <v>16</v>
      </c>
      <c r="I522">
        <v>30</v>
      </c>
      <c r="J522" s="85" t="s">
        <v>17</v>
      </c>
      <c r="M522" s="82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9">
        <v>7</v>
      </c>
      <c r="AI522" s="54" t="s">
        <v>220</v>
      </c>
      <c r="AJ522" s="106"/>
    </row>
    <row r="523" spans="1:36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82" t="s">
        <v>6</v>
      </c>
      <c r="H523">
        <v>18</v>
      </c>
      <c r="I523">
        <v>25</v>
      </c>
      <c r="J523" s="85" t="s">
        <v>17</v>
      </c>
      <c r="M523" s="82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102">
        <v>5</v>
      </c>
      <c r="AJ523" s="57"/>
    </row>
    <row r="524" spans="1:36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82" t="s">
        <v>6</v>
      </c>
      <c r="H524">
        <v>17</v>
      </c>
      <c r="I524">
        <v>50</v>
      </c>
      <c r="J524" s="85" t="s">
        <v>17</v>
      </c>
      <c r="M524" s="82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5">
        <v>0</v>
      </c>
      <c r="AI524" s="104" t="s">
        <v>219</v>
      </c>
      <c r="AJ524" s="105" t="s">
        <v>223</v>
      </c>
    </row>
    <row r="525" spans="1:36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82" t="s">
        <v>6</v>
      </c>
      <c r="H525">
        <v>15</v>
      </c>
      <c r="I525">
        <v>55</v>
      </c>
      <c r="J525" s="85" t="s">
        <v>17</v>
      </c>
      <c r="M525" s="82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5"/>
      <c r="AI525" s="106">
        <f>34.4*2</f>
        <v>68.8</v>
      </c>
      <c r="AJ525" s="103">
        <v>9800</v>
      </c>
    </row>
    <row r="526" spans="1:36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82" t="s">
        <v>6</v>
      </c>
      <c r="H526">
        <v>16</v>
      </c>
      <c r="I526">
        <v>30</v>
      </c>
      <c r="J526" s="85" t="s">
        <v>17</v>
      </c>
      <c r="M526" s="82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8" t="s">
        <v>301</v>
      </c>
      <c r="AI526" s="104" t="s">
        <v>224</v>
      </c>
      <c r="AJ526" s="105" t="s">
        <v>221</v>
      </c>
    </row>
    <row r="527" spans="1:36" x14ac:dyDescent="0.25">
      <c r="A527" s="61">
        <v>43554</v>
      </c>
      <c r="B527" s="62"/>
      <c r="C527" s="63" t="s">
        <v>216</v>
      </c>
      <c r="D527" s="63"/>
      <c r="E527" s="62"/>
      <c r="F527" s="62"/>
      <c r="G527" s="83" t="s">
        <v>6</v>
      </c>
      <c r="H527" s="62"/>
      <c r="I527" s="62"/>
      <c r="J527" s="86" t="s">
        <v>17</v>
      </c>
      <c r="K527" s="62"/>
      <c r="L527" s="62"/>
      <c r="M527" s="83" t="s">
        <v>6</v>
      </c>
      <c r="N527" s="62"/>
      <c r="O527" s="62"/>
      <c r="P527" s="63"/>
      <c r="Q527" s="64"/>
      <c r="R527" s="65"/>
      <c r="S527" s="66"/>
      <c r="T527" s="72"/>
      <c r="U527" s="72"/>
      <c r="V527" s="72"/>
      <c r="W527" s="73"/>
      <c r="X527" s="69"/>
      <c r="Y527" s="12">
        <f>SUM(X522:X526)</f>
        <v>37.5</v>
      </c>
      <c r="Z527" s="67"/>
      <c r="AA527" s="67"/>
      <c r="AB527" s="70"/>
      <c r="AC527" s="59"/>
      <c r="AD527" s="59"/>
      <c r="AE527" s="59"/>
      <c r="AF527" s="59"/>
      <c r="AG527" s="59"/>
      <c r="AI527" s="57">
        <f>AI525*AI523</f>
        <v>344</v>
      </c>
      <c r="AJ527" s="60" t="s">
        <v>222</v>
      </c>
    </row>
    <row r="528" spans="1:36" x14ac:dyDescent="0.25">
      <c r="A528" s="114">
        <v>43555</v>
      </c>
      <c r="B528" s="6" t="s">
        <v>46</v>
      </c>
      <c r="C528" s="1"/>
      <c r="D528" s="1"/>
      <c r="E528" s="117" t="s">
        <v>251</v>
      </c>
      <c r="F528" s="120"/>
      <c r="G528" s="120"/>
      <c r="H528" s="120"/>
      <c r="I528" s="120"/>
      <c r="J528" s="42"/>
      <c r="K528" s="117" t="s">
        <v>252</v>
      </c>
      <c r="L528" s="120"/>
      <c r="M528" s="120"/>
      <c r="N528" s="120"/>
      <c r="O528" s="120"/>
      <c r="P528" s="1"/>
      <c r="Q528" s="96" t="s">
        <v>18</v>
      </c>
      <c r="R528" s="96" t="s">
        <v>7</v>
      </c>
      <c r="S528" s="96" t="s">
        <v>19</v>
      </c>
      <c r="T528" s="96" t="s">
        <v>8</v>
      </c>
      <c r="U528" s="96" t="s">
        <v>9</v>
      </c>
      <c r="V528" s="96"/>
      <c r="W528" s="110" t="s">
        <v>10</v>
      </c>
      <c r="X528" s="96" t="s">
        <v>285</v>
      </c>
      <c r="Y528" s="108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82" t="s">
        <v>6</v>
      </c>
      <c r="H529">
        <v>16</v>
      </c>
      <c r="I529">
        <v>55</v>
      </c>
      <c r="J529" s="85" t="s">
        <v>17</v>
      </c>
      <c r="M529" s="82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9">
        <v>8</v>
      </c>
      <c r="AC529" s="8"/>
      <c r="AI529" s="54" t="s">
        <v>220</v>
      </c>
      <c r="AJ529" s="106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82" t="s">
        <v>6</v>
      </c>
      <c r="H530">
        <v>20</v>
      </c>
      <c r="I530">
        <v>10</v>
      </c>
      <c r="J530" s="85" t="s">
        <v>17</v>
      </c>
      <c r="M530" s="82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102">
        <v>5</v>
      </c>
      <c r="AJ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82" t="s">
        <v>6</v>
      </c>
      <c r="H531">
        <v>16</v>
      </c>
      <c r="I531">
        <v>0</v>
      </c>
      <c r="J531" s="85" t="s">
        <v>17</v>
      </c>
      <c r="M531" s="82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5">
        <v>0</v>
      </c>
      <c r="AI531" s="104" t="s">
        <v>219</v>
      </c>
      <c r="AJ531" s="105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82" t="s">
        <v>6</v>
      </c>
      <c r="H532">
        <v>17</v>
      </c>
      <c r="I532">
        <v>30</v>
      </c>
      <c r="J532" s="85" t="s">
        <v>17</v>
      </c>
      <c r="M532" s="82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5"/>
      <c r="AI532" s="106">
        <f>34.4*2</f>
        <v>68.8</v>
      </c>
      <c r="AJ532" s="103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82" t="s">
        <v>6</v>
      </c>
      <c r="H533">
        <v>17</v>
      </c>
      <c r="I533">
        <v>0</v>
      </c>
      <c r="J533" s="85" t="s">
        <v>17</v>
      </c>
      <c r="M533" s="82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4" t="s">
        <v>224</v>
      </c>
      <c r="AJ533" s="105" t="s">
        <v>221</v>
      </c>
    </row>
    <row r="534" spans="1:37" x14ac:dyDescent="0.25">
      <c r="A534" s="61">
        <v>43561</v>
      </c>
      <c r="B534" s="62"/>
      <c r="C534" s="63" t="s">
        <v>216</v>
      </c>
      <c r="D534" s="63"/>
      <c r="E534" s="62"/>
      <c r="F534" s="62"/>
      <c r="G534" s="83" t="s">
        <v>6</v>
      </c>
      <c r="H534" s="62"/>
      <c r="I534" s="62"/>
      <c r="J534" s="86" t="s">
        <v>17</v>
      </c>
      <c r="K534" s="62"/>
      <c r="L534" s="62"/>
      <c r="M534" s="83" t="s">
        <v>6</v>
      </c>
      <c r="N534" s="62"/>
      <c r="O534" s="62"/>
      <c r="P534" s="63"/>
      <c r="Q534" s="64"/>
      <c r="R534" s="65"/>
      <c r="S534" s="66"/>
      <c r="T534" s="72"/>
      <c r="U534" s="72"/>
      <c r="V534" s="72"/>
      <c r="W534" s="73"/>
      <c r="X534" s="69"/>
      <c r="Y534" s="12">
        <f>SUM(X529:X533)</f>
        <v>42.5</v>
      </c>
      <c r="Z534" s="67"/>
      <c r="AA534" s="67"/>
      <c r="AB534" s="70"/>
      <c r="AC534" s="59"/>
      <c r="AD534" s="59"/>
      <c r="AE534" s="59"/>
      <c r="AF534" s="59"/>
      <c r="AG534" s="59"/>
      <c r="AI534" s="57">
        <f>AI532*AI530</f>
        <v>344</v>
      </c>
      <c r="AJ534" s="60" t="s">
        <v>222</v>
      </c>
    </row>
    <row r="535" spans="1:37" x14ac:dyDescent="0.25">
      <c r="A535" s="114">
        <v>43562</v>
      </c>
      <c r="B535" s="6" t="s">
        <v>47</v>
      </c>
      <c r="C535" s="1"/>
      <c r="D535" s="1"/>
      <c r="E535" s="117" t="s">
        <v>251</v>
      </c>
      <c r="F535" s="121"/>
      <c r="G535" s="121"/>
      <c r="H535" s="121"/>
      <c r="I535" s="121"/>
      <c r="J535" s="42"/>
      <c r="K535" s="117" t="s">
        <v>252</v>
      </c>
      <c r="L535" s="121"/>
      <c r="M535" s="121"/>
      <c r="N535" s="121"/>
      <c r="O535" s="121"/>
      <c r="P535" s="1"/>
      <c r="Q535" s="96" t="s">
        <v>18</v>
      </c>
      <c r="R535" s="96" t="s">
        <v>7</v>
      </c>
      <c r="S535" s="96" t="s">
        <v>19</v>
      </c>
      <c r="T535" s="96" t="s">
        <v>8</v>
      </c>
      <c r="U535" s="96" t="s">
        <v>9</v>
      </c>
      <c r="V535" s="96"/>
      <c r="W535" s="110" t="s">
        <v>10</v>
      </c>
      <c r="X535" s="96" t="s">
        <v>285</v>
      </c>
      <c r="Y535" s="108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82" t="s">
        <v>6</v>
      </c>
      <c r="H536">
        <v>12</v>
      </c>
      <c r="I536">
        <v>3</v>
      </c>
      <c r="J536" s="85" t="s">
        <v>17</v>
      </c>
      <c r="M536" s="82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9">
        <v>2</v>
      </c>
      <c r="AC536" s="8"/>
      <c r="AI536" s="54" t="s">
        <v>220</v>
      </c>
      <c r="AJ536" s="106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82" t="s">
        <v>6</v>
      </c>
      <c r="H537">
        <v>15</v>
      </c>
      <c r="I537">
        <v>0</v>
      </c>
      <c r="J537" s="85" t="s">
        <v>17</v>
      </c>
      <c r="M537" s="82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102">
        <v>5</v>
      </c>
      <c r="AJ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82" t="s">
        <v>6</v>
      </c>
      <c r="H538">
        <v>17</v>
      </c>
      <c r="I538">
        <v>0</v>
      </c>
      <c r="J538" s="85" t="s">
        <v>17</v>
      </c>
      <c r="M538" s="82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5">
        <v>0</v>
      </c>
      <c r="AI538" s="104" t="s">
        <v>219</v>
      </c>
      <c r="AJ538" s="105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82" t="s">
        <v>6</v>
      </c>
      <c r="H539">
        <v>16</v>
      </c>
      <c r="I539">
        <v>15</v>
      </c>
      <c r="J539" s="85" t="s">
        <v>17</v>
      </c>
      <c r="M539" s="82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5"/>
      <c r="AI539" s="106">
        <f>34.4*2</f>
        <v>68.8</v>
      </c>
      <c r="AJ539" s="103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82" t="s">
        <v>6</v>
      </c>
      <c r="H540">
        <v>14</v>
      </c>
      <c r="I540">
        <v>5</v>
      </c>
      <c r="J540" s="85" t="s">
        <v>17</v>
      </c>
      <c r="M540" s="82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4" t="s">
        <v>224</v>
      </c>
      <c r="AJ540" s="105" t="s">
        <v>221</v>
      </c>
    </row>
    <row r="541" spans="1:37" x14ac:dyDescent="0.25">
      <c r="A541" s="61">
        <v>43568</v>
      </c>
      <c r="B541" s="62"/>
      <c r="C541" s="63" t="s">
        <v>216</v>
      </c>
      <c r="D541" s="63"/>
      <c r="E541" s="62"/>
      <c r="F541" s="62"/>
      <c r="G541" s="83" t="s">
        <v>6</v>
      </c>
      <c r="H541" s="62"/>
      <c r="I541" s="62"/>
      <c r="J541" s="86" t="s">
        <v>17</v>
      </c>
      <c r="K541" s="62"/>
      <c r="L541" s="62"/>
      <c r="M541" s="83" t="s">
        <v>6</v>
      </c>
      <c r="N541" s="62"/>
      <c r="O541" s="62"/>
      <c r="P541" s="63"/>
      <c r="Q541" s="64"/>
      <c r="R541" s="65"/>
      <c r="S541" s="66"/>
      <c r="T541" s="72"/>
      <c r="U541" s="72"/>
      <c r="V541" s="72"/>
      <c r="W541" s="73"/>
      <c r="X541" s="69"/>
      <c r="Y541" s="12">
        <f>SUM(X536:X540)</f>
        <v>26</v>
      </c>
      <c r="Z541" s="67"/>
      <c r="AA541" s="67"/>
      <c r="AB541" s="70"/>
      <c r="AC541" s="122" t="s">
        <v>302</v>
      </c>
      <c r="AD541" s="59"/>
      <c r="AE541" s="59"/>
      <c r="AF541" s="59"/>
      <c r="AG541" s="59"/>
      <c r="AI541" s="57">
        <f>AI539*AI537</f>
        <v>344</v>
      </c>
      <c r="AJ541" s="60" t="s">
        <v>222</v>
      </c>
    </row>
    <row r="542" spans="1:37" x14ac:dyDescent="0.25">
      <c r="A542" s="114">
        <v>43569</v>
      </c>
      <c r="B542" s="6" t="s">
        <v>48</v>
      </c>
      <c r="C542" s="1"/>
      <c r="D542" s="1"/>
      <c r="E542" s="117" t="s">
        <v>251</v>
      </c>
      <c r="F542" s="121"/>
      <c r="G542" s="121"/>
      <c r="H542" s="121"/>
      <c r="I542" s="121"/>
      <c r="J542" s="42"/>
      <c r="K542" s="117" t="s">
        <v>252</v>
      </c>
      <c r="L542" s="121"/>
      <c r="M542" s="121"/>
      <c r="N542" s="121"/>
      <c r="O542" s="121"/>
      <c r="P542" s="1"/>
      <c r="Q542" s="96" t="s">
        <v>18</v>
      </c>
      <c r="R542" s="96" t="s">
        <v>7</v>
      </c>
      <c r="S542" s="96" t="s">
        <v>19</v>
      </c>
      <c r="T542" s="96" t="s">
        <v>8</v>
      </c>
      <c r="U542" s="96" t="s">
        <v>9</v>
      </c>
      <c r="V542" s="96"/>
      <c r="W542" s="110" t="s">
        <v>10</v>
      </c>
      <c r="X542" s="96" t="s">
        <v>285</v>
      </c>
      <c r="Y542" s="108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82" t="s">
        <v>6</v>
      </c>
      <c r="J543" s="85" t="s">
        <v>17</v>
      </c>
      <c r="M543" s="82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9"/>
      <c r="AC543" s="8"/>
      <c r="AI543" s="54" t="s">
        <v>220</v>
      </c>
      <c r="AJ543" s="106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82" t="s">
        <v>6</v>
      </c>
      <c r="J544" s="85" t="s">
        <v>17</v>
      </c>
      <c r="M544" s="82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102">
        <v>0</v>
      </c>
      <c r="AJ544" s="57"/>
    </row>
    <row r="545" spans="1:36" x14ac:dyDescent="0.25">
      <c r="A545" s="52">
        <v>43572</v>
      </c>
      <c r="B545" s="9" t="s">
        <v>228</v>
      </c>
      <c r="C545" s="1" t="s">
        <v>3</v>
      </c>
      <c r="D545" s="1"/>
      <c r="G545" s="82" t="s">
        <v>6</v>
      </c>
      <c r="J545" s="85" t="s">
        <v>17</v>
      </c>
      <c r="M545" s="82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5">
        <v>5</v>
      </c>
      <c r="AI545" s="104" t="s">
        <v>219</v>
      </c>
      <c r="AJ545" s="105" t="s">
        <v>223</v>
      </c>
    </row>
    <row r="546" spans="1:36" x14ac:dyDescent="0.25">
      <c r="A546" s="52">
        <v>43573</v>
      </c>
      <c r="B546" s="9" t="s">
        <v>228</v>
      </c>
      <c r="C546" s="1" t="s">
        <v>4</v>
      </c>
      <c r="D546" s="1"/>
      <c r="G546" s="82" t="s">
        <v>6</v>
      </c>
      <c r="J546" s="85" t="s">
        <v>17</v>
      </c>
      <c r="M546" s="82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5"/>
      <c r="AI546" s="106">
        <f>34.4*2</f>
        <v>68.8</v>
      </c>
      <c r="AJ546" s="103">
        <v>9800</v>
      </c>
    </row>
    <row r="547" spans="1:36" x14ac:dyDescent="0.25">
      <c r="A547" s="52">
        <v>43574</v>
      </c>
      <c r="B547" s="9" t="s">
        <v>303</v>
      </c>
      <c r="C547" s="1" t="s">
        <v>5</v>
      </c>
      <c r="D547" s="1"/>
      <c r="G547" s="82" t="s">
        <v>6</v>
      </c>
      <c r="J547" s="85" t="s">
        <v>17</v>
      </c>
      <c r="M547" s="82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4" t="s">
        <v>224</v>
      </c>
      <c r="AJ547" s="105" t="s">
        <v>221</v>
      </c>
    </row>
    <row r="548" spans="1:36" x14ac:dyDescent="0.25">
      <c r="A548" s="61">
        <v>43575</v>
      </c>
      <c r="B548" s="62"/>
      <c r="C548" s="63" t="s">
        <v>216</v>
      </c>
      <c r="D548" s="63"/>
      <c r="E548" s="62"/>
      <c r="F548" s="62"/>
      <c r="G548" s="83" t="s">
        <v>6</v>
      </c>
      <c r="H548" s="62"/>
      <c r="I548" s="62"/>
      <c r="J548" s="86" t="s">
        <v>17</v>
      </c>
      <c r="K548" s="62"/>
      <c r="L548" s="62"/>
      <c r="M548" s="83" t="s">
        <v>6</v>
      </c>
      <c r="N548" s="62"/>
      <c r="O548" s="62"/>
      <c r="P548" s="63"/>
      <c r="Q548" s="64"/>
      <c r="R548" s="65"/>
      <c r="S548" s="66"/>
      <c r="T548" s="72"/>
      <c r="U548" s="72"/>
      <c r="V548" s="72"/>
      <c r="W548" s="73"/>
      <c r="X548" s="69"/>
      <c r="Y548" s="12">
        <f>SUM(X543:X547)</f>
        <v>0</v>
      </c>
      <c r="Z548" s="67"/>
      <c r="AA548" s="67"/>
      <c r="AB548" s="70"/>
      <c r="AC548" s="59"/>
      <c r="AD548" s="59"/>
      <c r="AE548" s="59"/>
      <c r="AF548" s="59"/>
      <c r="AG548" s="59"/>
      <c r="AI548" s="57">
        <f>AI546*AI544</f>
        <v>0</v>
      </c>
      <c r="AJ548" s="60" t="s">
        <v>222</v>
      </c>
    </row>
    <row r="549" spans="1:36" x14ac:dyDescent="0.25">
      <c r="A549" s="114">
        <v>43576</v>
      </c>
      <c r="B549" s="6" t="s">
        <v>49</v>
      </c>
      <c r="C549" s="1"/>
      <c r="D549" s="1"/>
      <c r="E549" s="117" t="s">
        <v>251</v>
      </c>
      <c r="F549" s="121"/>
      <c r="G549" s="121"/>
      <c r="H549" s="121"/>
      <c r="I549" s="121"/>
      <c r="J549" s="42"/>
      <c r="K549" s="117" t="s">
        <v>252</v>
      </c>
      <c r="L549" s="121"/>
      <c r="M549" s="121"/>
      <c r="N549" s="121"/>
      <c r="O549" s="121"/>
      <c r="P549" s="1"/>
      <c r="Q549" s="96" t="s">
        <v>18</v>
      </c>
      <c r="R549" s="96" t="s">
        <v>7</v>
      </c>
      <c r="S549" s="96" t="s">
        <v>19</v>
      </c>
      <c r="T549" s="96" t="s">
        <v>8</v>
      </c>
      <c r="U549" s="96" t="s">
        <v>9</v>
      </c>
      <c r="V549" s="96"/>
      <c r="W549" s="110" t="s">
        <v>10</v>
      </c>
      <c r="X549" s="96" t="s">
        <v>285</v>
      </c>
      <c r="Y549" s="108"/>
      <c r="AC549" s="8"/>
    </row>
    <row r="550" spans="1:36" x14ac:dyDescent="0.25">
      <c r="A550" s="52">
        <v>43577</v>
      </c>
      <c r="B550" s="9" t="s">
        <v>303</v>
      </c>
      <c r="C550" s="1" t="s">
        <v>1</v>
      </c>
      <c r="D550" s="1"/>
      <c r="G550" s="82" t="s">
        <v>6</v>
      </c>
      <c r="J550" s="85" t="s">
        <v>17</v>
      </c>
      <c r="M550" s="82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9"/>
      <c r="AC550" s="8"/>
    </row>
    <row r="551" spans="1:36" x14ac:dyDescent="0.25">
      <c r="A551" s="52">
        <v>43578</v>
      </c>
      <c r="B551" s="9" t="s">
        <v>7</v>
      </c>
      <c r="C551" s="1" t="s">
        <v>2</v>
      </c>
      <c r="D551" s="1"/>
      <c r="G551" s="82" t="s">
        <v>6</v>
      </c>
      <c r="J551" s="85" t="s">
        <v>17</v>
      </c>
      <c r="M551" s="82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25">
      <c r="A552" s="52">
        <v>43579</v>
      </c>
      <c r="B552" s="9" t="s">
        <v>7</v>
      </c>
      <c r="C552" s="1" t="s">
        <v>3</v>
      </c>
      <c r="D552" s="1"/>
      <c r="G552" s="82" t="s">
        <v>6</v>
      </c>
      <c r="J552" s="85" t="s">
        <v>17</v>
      </c>
      <c r="M552" s="82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5">
        <v>5</v>
      </c>
    </row>
    <row r="553" spans="1:36" x14ac:dyDescent="0.25">
      <c r="A553" s="52">
        <v>43580</v>
      </c>
      <c r="B553" s="9" t="s">
        <v>304</v>
      </c>
      <c r="C553" s="1" t="s">
        <v>4</v>
      </c>
      <c r="D553" s="1"/>
      <c r="G553" s="82" t="s">
        <v>6</v>
      </c>
      <c r="J553" s="85" t="s">
        <v>17</v>
      </c>
      <c r="M553" s="82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5"/>
    </row>
    <row r="554" spans="1:36" x14ac:dyDescent="0.25">
      <c r="A554" s="52">
        <v>43581</v>
      </c>
      <c r="B554" s="9" t="s">
        <v>304</v>
      </c>
      <c r="C554" s="1" t="s">
        <v>5</v>
      </c>
      <c r="D554" s="1"/>
      <c r="G554" s="82" t="s">
        <v>6</v>
      </c>
      <c r="J554" s="85" t="s">
        <v>17</v>
      </c>
      <c r="M554" s="82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25">
      <c r="A555" s="61">
        <v>43582</v>
      </c>
      <c r="B555" s="62"/>
      <c r="C555" s="63" t="s">
        <v>216</v>
      </c>
      <c r="D555" s="63"/>
      <c r="E555" s="62"/>
      <c r="F555" s="62"/>
      <c r="G555" s="83" t="s">
        <v>6</v>
      </c>
      <c r="H555" s="62"/>
      <c r="I555" s="62"/>
      <c r="J555" s="86" t="s">
        <v>17</v>
      </c>
      <c r="K555" s="62"/>
      <c r="L555" s="62"/>
      <c r="M555" s="83" t="s">
        <v>6</v>
      </c>
      <c r="N555" s="62"/>
      <c r="O555" s="62"/>
      <c r="P555" s="63"/>
      <c r="Q555" s="64"/>
      <c r="R555" s="65"/>
      <c r="S555" s="66"/>
      <c r="T555" s="72"/>
      <c r="U555" s="72"/>
      <c r="V555" s="72"/>
      <c r="W555" s="73"/>
      <c r="X555" s="69"/>
      <c r="Y555" s="12">
        <f>SUM(X550:X554)</f>
        <v>0</v>
      </c>
      <c r="Z555" s="67"/>
      <c r="AA555" s="67"/>
      <c r="AB555" s="70"/>
      <c r="AC555" s="59"/>
      <c r="AD555" s="59"/>
      <c r="AE555" s="59"/>
      <c r="AF555" s="59"/>
      <c r="AG555" s="59"/>
    </row>
    <row r="556" spans="1:36" x14ac:dyDescent="0.25">
      <c r="A556" s="114">
        <v>43583</v>
      </c>
      <c r="B556" s="6" t="s">
        <v>211</v>
      </c>
      <c r="C556" s="1"/>
      <c r="D556" s="1"/>
      <c r="E556" s="117" t="s">
        <v>251</v>
      </c>
      <c r="F556" s="121"/>
      <c r="G556" s="121"/>
      <c r="H556" s="121"/>
      <c r="I556" s="121"/>
      <c r="J556" s="42"/>
      <c r="K556" s="117" t="s">
        <v>252</v>
      </c>
      <c r="L556" s="121"/>
      <c r="M556" s="121"/>
      <c r="N556" s="121"/>
      <c r="O556" s="121"/>
      <c r="P556" s="1"/>
      <c r="Q556" s="96" t="s">
        <v>18</v>
      </c>
      <c r="R556" s="96" t="s">
        <v>7</v>
      </c>
      <c r="S556" s="96" t="s">
        <v>19</v>
      </c>
      <c r="T556" s="96" t="s">
        <v>8</v>
      </c>
      <c r="U556" s="96" t="s">
        <v>9</v>
      </c>
      <c r="V556" s="96"/>
      <c r="W556" s="110" t="s">
        <v>10</v>
      </c>
      <c r="X556" s="96" t="s">
        <v>285</v>
      </c>
      <c r="Y556" s="108"/>
      <c r="AC556" s="8"/>
    </row>
    <row r="557" spans="1:36" x14ac:dyDescent="0.25">
      <c r="A557" s="52">
        <v>43584</v>
      </c>
      <c r="B557" s="9" t="s">
        <v>304</v>
      </c>
      <c r="C557" s="1" t="s">
        <v>1</v>
      </c>
      <c r="D557" s="1"/>
      <c r="G557" s="82" t="s">
        <v>6</v>
      </c>
      <c r="J557" s="85" t="s">
        <v>17</v>
      </c>
      <c r="M557" s="82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9"/>
      <c r="AC557" s="8"/>
    </row>
    <row r="558" spans="1:36" x14ac:dyDescent="0.25">
      <c r="A558" s="52">
        <v>43585</v>
      </c>
      <c r="B558" s="9" t="s">
        <v>304</v>
      </c>
      <c r="C558" s="1" t="s">
        <v>2</v>
      </c>
      <c r="D558" s="1"/>
      <c r="G558" s="82" t="s">
        <v>6</v>
      </c>
      <c r="J558" s="85" t="s">
        <v>17</v>
      </c>
      <c r="M558" s="82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25">
      <c r="A559" s="52">
        <v>43586</v>
      </c>
      <c r="B559" s="9" t="s">
        <v>304</v>
      </c>
      <c r="C559" s="1" t="s">
        <v>3</v>
      </c>
      <c r="D559" s="1"/>
      <c r="G559" s="82" t="s">
        <v>6</v>
      </c>
      <c r="J559" s="85" t="s">
        <v>17</v>
      </c>
      <c r="M559" s="82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5">
        <v>5</v>
      </c>
    </row>
    <row r="560" spans="1:36" x14ac:dyDescent="0.25">
      <c r="A560" s="52">
        <v>43587</v>
      </c>
      <c r="B560" s="9" t="s">
        <v>304</v>
      </c>
      <c r="C560" s="1" t="s">
        <v>4</v>
      </c>
      <c r="D560" s="1"/>
      <c r="G560" s="82" t="s">
        <v>6</v>
      </c>
      <c r="J560" s="85" t="s">
        <v>17</v>
      </c>
      <c r="M560" s="82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5"/>
    </row>
    <row r="561" spans="1:33" x14ac:dyDescent="0.25">
      <c r="A561" s="52">
        <v>43588</v>
      </c>
      <c r="B561" s="9" t="s">
        <v>304</v>
      </c>
      <c r="C561" s="1" t="s">
        <v>5</v>
      </c>
      <c r="D561" s="1"/>
      <c r="G561" s="82" t="s">
        <v>6</v>
      </c>
      <c r="J561" s="85" t="s">
        <v>17</v>
      </c>
      <c r="M561" s="82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1">
        <v>43589</v>
      </c>
      <c r="B562" s="62"/>
      <c r="C562" s="63" t="s">
        <v>216</v>
      </c>
      <c r="D562" s="63"/>
      <c r="E562" s="62"/>
      <c r="F562" s="62"/>
      <c r="G562" s="83" t="s">
        <v>6</v>
      </c>
      <c r="H562" s="62"/>
      <c r="I562" s="62"/>
      <c r="J562" s="86" t="s">
        <v>17</v>
      </c>
      <c r="K562" s="62"/>
      <c r="L562" s="62"/>
      <c r="M562" s="83" t="s">
        <v>6</v>
      </c>
      <c r="N562" s="62"/>
      <c r="O562" s="62"/>
      <c r="P562" s="63"/>
      <c r="Q562" s="64"/>
      <c r="R562" s="65"/>
      <c r="S562" s="66"/>
      <c r="T562" s="72"/>
      <c r="U562" s="72"/>
      <c r="V562" s="72"/>
      <c r="W562" s="73"/>
      <c r="X562" s="69"/>
      <c r="Y562" s="12">
        <f>SUM(X557:X561)</f>
        <v>0</v>
      </c>
      <c r="Z562" s="67"/>
      <c r="AA562" s="67"/>
      <c r="AB562" s="70"/>
      <c r="AC562" s="59"/>
      <c r="AD562" s="59"/>
      <c r="AE562" s="59"/>
      <c r="AF562" s="59"/>
      <c r="AG562" s="59"/>
    </row>
    <row r="563" spans="1:33" x14ac:dyDescent="0.25">
      <c r="A563" s="114">
        <v>43590</v>
      </c>
      <c r="B563" s="6" t="s">
        <v>44</v>
      </c>
      <c r="C563" s="1"/>
      <c r="D563" s="1"/>
      <c r="E563" s="117" t="s">
        <v>251</v>
      </c>
      <c r="F563" s="121"/>
      <c r="G563" s="121"/>
      <c r="H563" s="121"/>
      <c r="I563" s="121"/>
      <c r="J563" s="42"/>
      <c r="K563" s="117" t="s">
        <v>252</v>
      </c>
      <c r="L563" s="121"/>
      <c r="M563" s="121"/>
      <c r="N563" s="121"/>
      <c r="O563" s="121"/>
      <c r="P563" s="1"/>
      <c r="Q563" s="96" t="s">
        <v>18</v>
      </c>
      <c r="R563" s="96" t="s">
        <v>7</v>
      </c>
      <c r="S563" s="96" t="s">
        <v>19</v>
      </c>
      <c r="T563" s="96" t="s">
        <v>8</v>
      </c>
      <c r="U563" s="96" t="s">
        <v>9</v>
      </c>
      <c r="V563" s="96"/>
      <c r="W563" s="110" t="s">
        <v>10</v>
      </c>
      <c r="X563" s="96" t="s">
        <v>285</v>
      </c>
      <c r="Y563" s="108"/>
      <c r="AC563" s="8"/>
    </row>
    <row r="564" spans="1:33" x14ac:dyDescent="0.25">
      <c r="A564" s="52">
        <v>43591</v>
      </c>
      <c r="B564" s="9" t="s">
        <v>304</v>
      </c>
      <c r="C564" s="1" t="s">
        <v>1</v>
      </c>
      <c r="D564" s="1"/>
      <c r="G564" s="82" t="s">
        <v>6</v>
      </c>
      <c r="J564" s="85" t="s">
        <v>17</v>
      </c>
      <c r="M564" s="82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9"/>
      <c r="AC564" s="8"/>
    </row>
    <row r="565" spans="1:33" x14ac:dyDescent="0.25">
      <c r="A565" s="52">
        <v>43592</v>
      </c>
      <c r="B565" s="9" t="s">
        <v>304</v>
      </c>
      <c r="C565" s="1" t="s">
        <v>2</v>
      </c>
      <c r="D565" s="1"/>
      <c r="G565" s="82" t="s">
        <v>6</v>
      </c>
      <c r="J565" s="85" t="s">
        <v>17</v>
      </c>
      <c r="M565" s="82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304</v>
      </c>
      <c r="C566" s="1" t="s">
        <v>3</v>
      </c>
      <c r="D566" s="1"/>
      <c r="G566" s="82" t="s">
        <v>6</v>
      </c>
      <c r="J566" s="85" t="s">
        <v>17</v>
      </c>
      <c r="M566" s="82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5">
        <v>5</v>
      </c>
    </row>
    <row r="567" spans="1:33" x14ac:dyDescent="0.25">
      <c r="A567" s="52">
        <v>43594</v>
      </c>
      <c r="B567" s="9" t="s">
        <v>304</v>
      </c>
      <c r="C567" s="1" t="s">
        <v>4</v>
      </c>
      <c r="D567" s="1"/>
      <c r="G567" s="82" t="s">
        <v>6</v>
      </c>
      <c r="J567" s="85" t="s">
        <v>17</v>
      </c>
      <c r="M567" s="82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5"/>
    </row>
    <row r="568" spans="1:33" x14ac:dyDescent="0.25">
      <c r="A568" s="52">
        <v>43595</v>
      </c>
      <c r="B568" s="9" t="s">
        <v>304</v>
      </c>
      <c r="C568" s="1" t="s">
        <v>5</v>
      </c>
      <c r="D568" s="1"/>
      <c r="G568" s="82" t="s">
        <v>6</v>
      </c>
      <c r="J568" s="85" t="s">
        <v>17</v>
      </c>
      <c r="M568" s="82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1">
        <v>43596</v>
      </c>
      <c r="B569" s="62"/>
      <c r="C569" s="63" t="s">
        <v>216</v>
      </c>
      <c r="D569" s="63"/>
      <c r="E569" s="62"/>
      <c r="F569" s="62"/>
      <c r="G569" s="83" t="s">
        <v>6</v>
      </c>
      <c r="H569" s="62"/>
      <c r="I569" s="62"/>
      <c r="J569" s="86" t="s">
        <v>17</v>
      </c>
      <c r="K569" s="62"/>
      <c r="L569" s="62"/>
      <c r="M569" s="83" t="s">
        <v>6</v>
      </c>
      <c r="N569" s="62"/>
      <c r="O569" s="62"/>
      <c r="P569" s="63"/>
      <c r="Q569" s="64"/>
      <c r="R569" s="65"/>
      <c r="S569" s="66"/>
      <c r="T569" s="72"/>
      <c r="U569" s="72"/>
      <c r="V569" s="72"/>
      <c r="W569" s="73"/>
      <c r="X569" s="69"/>
      <c r="Y569" s="12">
        <f>SUM(X564:X568)</f>
        <v>0</v>
      </c>
      <c r="Z569" s="67"/>
      <c r="AA569" s="67"/>
      <c r="AB569" s="70"/>
      <c r="AC569" s="59"/>
      <c r="AD569" s="59"/>
      <c r="AE569" s="59"/>
      <c r="AF569" s="59"/>
      <c r="AG569" s="59"/>
    </row>
    <row r="570" spans="1:33" x14ac:dyDescent="0.25">
      <c r="A570" s="114">
        <v>43597</v>
      </c>
      <c r="B570" s="6" t="s">
        <v>213</v>
      </c>
      <c r="C570" s="1"/>
      <c r="D570" s="1"/>
      <c r="E570" s="117" t="s">
        <v>251</v>
      </c>
      <c r="F570" s="121"/>
      <c r="G570" s="121"/>
      <c r="H570" s="121"/>
      <c r="I570" s="121"/>
      <c r="J570" s="42"/>
      <c r="K570" s="117" t="s">
        <v>252</v>
      </c>
      <c r="L570" s="121"/>
      <c r="M570" s="121"/>
      <c r="N570" s="121"/>
      <c r="O570" s="121"/>
      <c r="P570" s="1"/>
      <c r="Q570" s="96" t="s">
        <v>18</v>
      </c>
      <c r="R570" s="96" t="s">
        <v>7</v>
      </c>
      <c r="S570" s="96" t="s">
        <v>19</v>
      </c>
      <c r="T570" s="96" t="s">
        <v>8</v>
      </c>
      <c r="U570" s="96" t="s">
        <v>9</v>
      </c>
      <c r="V570" s="96"/>
      <c r="W570" s="110" t="s">
        <v>10</v>
      </c>
      <c r="X570" s="96" t="s">
        <v>285</v>
      </c>
      <c r="Y570" s="108"/>
      <c r="AC570" s="8"/>
    </row>
    <row r="571" spans="1:33" x14ac:dyDescent="0.25">
      <c r="A571" s="52">
        <v>43598</v>
      </c>
      <c r="B571" s="9" t="s">
        <v>304</v>
      </c>
      <c r="C571" s="1" t="s">
        <v>1</v>
      </c>
      <c r="D571" s="1"/>
      <c r="G571" s="82" t="s">
        <v>6</v>
      </c>
      <c r="J571" s="85" t="s">
        <v>17</v>
      </c>
      <c r="M571" s="82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9"/>
      <c r="AC571" s="8"/>
    </row>
    <row r="572" spans="1:33" x14ac:dyDescent="0.25">
      <c r="A572" s="52">
        <v>43599</v>
      </c>
      <c r="B572" s="9" t="s">
        <v>304</v>
      </c>
      <c r="C572" s="1" t="s">
        <v>2</v>
      </c>
      <c r="D572" s="1"/>
      <c r="G572" s="82" t="s">
        <v>6</v>
      </c>
      <c r="J572" s="85" t="s">
        <v>17</v>
      </c>
      <c r="M572" s="82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304</v>
      </c>
      <c r="C573" s="1" t="s">
        <v>3</v>
      </c>
      <c r="D573" s="1"/>
      <c r="G573" s="82" t="s">
        <v>6</v>
      </c>
      <c r="J573" s="85" t="s">
        <v>17</v>
      </c>
      <c r="M573" s="82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5">
        <v>5</v>
      </c>
    </row>
    <row r="574" spans="1:33" x14ac:dyDescent="0.25">
      <c r="A574" s="52">
        <v>43601</v>
      </c>
      <c r="B574" s="9" t="s">
        <v>304</v>
      </c>
      <c r="C574" s="1" t="s">
        <v>4</v>
      </c>
      <c r="D574" s="1"/>
      <c r="G574" s="82" t="s">
        <v>6</v>
      </c>
      <c r="J574" s="85" t="s">
        <v>17</v>
      </c>
      <c r="M574" s="82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5"/>
    </row>
    <row r="575" spans="1:33" x14ac:dyDescent="0.25">
      <c r="A575" s="52">
        <v>43602</v>
      </c>
      <c r="B575" s="9" t="s">
        <v>304</v>
      </c>
      <c r="C575" s="1" t="s">
        <v>5</v>
      </c>
      <c r="D575" s="1"/>
      <c r="G575" s="82" t="s">
        <v>6</v>
      </c>
      <c r="J575" s="85" t="s">
        <v>17</v>
      </c>
      <c r="M575" s="82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1">
        <v>43603</v>
      </c>
      <c r="B576" s="62"/>
      <c r="C576" s="63" t="s">
        <v>216</v>
      </c>
      <c r="D576" s="63"/>
      <c r="E576" s="62"/>
      <c r="F576" s="62"/>
      <c r="G576" s="83" t="s">
        <v>6</v>
      </c>
      <c r="H576" s="62"/>
      <c r="I576" s="62"/>
      <c r="J576" s="86" t="s">
        <v>17</v>
      </c>
      <c r="K576" s="62"/>
      <c r="L576" s="62"/>
      <c r="M576" s="83" t="s">
        <v>6</v>
      </c>
      <c r="N576" s="62"/>
      <c r="O576" s="62"/>
      <c r="P576" s="63"/>
      <c r="Q576" s="64"/>
      <c r="R576" s="65"/>
      <c r="S576" s="66"/>
      <c r="T576" s="72"/>
      <c r="U576" s="72"/>
      <c r="V576" s="72"/>
      <c r="W576" s="73"/>
      <c r="X576" s="69"/>
      <c r="Y576" s="12">
        <f>SUM(X571:X575)</f>
        <v>0</v>
      </c>
      <c r="Z576" s="67"/>
      <c r="AA576" s="67"/>
      <c r="AB576" s="70"/>
      <c r="AC576" s="59"/>
      <c r="AD576" s="59"/>
      <c r="AE576" s="59"/>
      <c r="AF576" s="59"/>
      <c r="AG576" s="59"/>
    </row>
    <row r="577" spans="1:33" x14ac:dyDescent="0.25">
      <c r="A577" s="114">
        <v>43604</v>
      </c>
      <c r="B577" s="6" t="s">
        <v>225</v>
      </c>
      <c r="C577" s="1"/>
      <c r="D577" s="1"/>
      <c r="E577" s="117" t="s">
        <v>251</v>
      </c>
      <c r="F577" s="121"/>
      <c r="G577" s="121"/>
      <c r="H577" s="121"/>
      <c r="I577" s="121"/>
      <c r="J577" s="42"/>
      <c r="K577" s="117" t="s">
        <v>252</v>
      </c>
      <c r="L577" s="121"/>
      <c r="M577" s="121"/>
      <c r="N577" s="121"/>
      <c r="O577" s="121"/>
      <c r="P577" s="1"/>
      <c r="Q577" s="96" t="s">
        <v>18</v>
      </c>
      <c r="R577" s="96" t="s">
        <v>7</v>
      </c>
      <c r="S577" s="96" t="s">
        <v>19</v>
      </c>
      <c r="T577" s="96" t="s">
        <v>8</v>
      </c>
      <c r="U577" s="96" t="s">
        <v>9</v>
      </c>
      <c r="V577" s="96"/>
      <c r="W577" s="110" t="s">
        <v>10</v>
      </c>
      <c r="X577" s="96" t="s">
        <v>285</v>
      </c>
      <c r="Y577" s="108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82" t="s">
        <v>6</v>
      </c>
      <c r="H578">
        <v>16</v>
      </c>
      <c r="I578">
        <v>32</v>
      </c>
      <c r="J578" s="85" t="s">
        <v>17</v>
      </c>
      <c r="M578" s="82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9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82" t="s">
        <v>6</v>
      </c>
      <c r="H579">
        <v>18</v>
      </c>
      <c r="I579">
        <v>0</v>
      </c>
      <c r="J579" s="85" t="s">
        <v>17</v>
      </c>
      <c r="M579" s="82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82" t="s">
        <v>6</v>
      </c>
      <c r="H580">
        <v>16</v>
      </c>
      <c r="I580">
        <v>46</v>
      </c>
      <c r="J580" s="85" t="s">
        <v>17</v>
      </c>
      <c r="M580" s="82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5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82" t="s">
        <v>6</v>
      </c>
      <c r="H581">
        <v>19</v>
      </c>
      <c r="I581">
        <v>25</v>
      </c>
      <c r="J581" s="85" t="s">
        <v>17</v>
      </c>
      <c r="M581" s="82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5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82" t="s">
        <v>6</v>
      </c>
      <c r="H582">
        <v>16</v>
      </c>
      <c r="I582">
        <v>0</v>
      </c>
      <c r="J582" s="85" t="s">
        <v>17</v>
      </c>
      <c r="M582" s="82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 t="s">
        <v>306</v>
      </c>
    </row>
    <row r="583" spans="1:33" x14ac:dyDescent="0.25">
      <c r="A583" s="61">
        <v>43610</v>
      </c>
      <c r="B583" s="62"/>
      <c r="C583" s="63" t="s">
        <v>216</v>
      </c>
      <c r="D583" s="63"/>
      <c r="E583" s="62"/>
      <c r="F583" s="62"/>
      <c r="G583" s="83" t="s">
        <v>6</v>
      </c>
      <c r="H583" s="62"/>
      <c r="I583" s="62"/>
      <c r="J583" s="86" t="s">
        <v>17</v>
      </c>
      <c r="K583" s="62"/>
      <c r="L583" s="62"/>
      <c r="M583" s="83" t="s">
        <v>6</v>
      </c>
      <c r="N583" s="62"/>
      <c r="O583" s="62"/>
      <c r="P583" s="63"/>
      <c r="Q583" s="64"/>
      <c r="R583" s="65"/>
      <c r="S583" s="66"/>
      <c r="T583" s="72"/>
      <c r="U583" s="72"/>
      <c r="V583" s="72"/>
      <c r="W583" s="73"/>
      <c r="X583" s="69"/>
      <c r="Y583" s="123">
        <f>SUM(X578:X582)</f>
        <v>38</v>
      </c>
      <c r="Z583" s="67"/>
      <c r="AA583" s="67"/>
      <c r="AB583" s="70"/>
      <c r="AC583" s="59"/>
      <c r="AD583" s="59"/>
      <c r="AE583" s="59"/>
      <c r="AF583" s="59"/>
      <c r="AG583" s="59"/>
    </row>
    <row r="584" spans="1:33" x14ac:dyDescent="0.25">
      <c r="A584" s="114">
        <v>43611</v>
      </c>
      <c r="B584" s="6" t="s">
        <v>226</v>
      </c>
      <c r="C584" s="1"/>
      <c r="D584" s="1"/>
      <c r="E584" s="117" t="s">
        <v>251</v>
      </c>
      <c r="F584" s="121"/>
      <c r="G584" s="121"/>
      <c r="H584" s="121"/>
      <c r="I584" s="121"/>
      <c r="J584" s="42"/>
      <c r="K584" s="117" t="s">
        <v>252</v>
      </c>
      <c r="L584" s="121"/>
      <c r="M584" s="121"/>
      <c r="N584" s="121"/>
      <c r="O584" s="121"/>
      <c r="P584" s="1"/>
      <c r="Q584" s="96" t="s">
        <v>18</v>
      </c>
      <c r="R584" s="96" t="s">
        <v>7</v>
      </c>
      <c r="S584" s="96" t="s">
        <v>19</v>
      </c>
      <c r="T584" s="96" t="s">
        <v>8</v>
      </c>
      <c r="U584" s="96" t="s">
        <v>9</v>
      </c>
      <c r="V584" s="96"/>
      <c r="W584" s="110" t="s">
        <v>10</v>
      </c>
      <c r="X584" s="96" t="s">
        <v>285</v>
      </c>
      <c r="Y584" s="108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82" t="s">
        <v>6</v>
      </c>
      <c r="H585">
        <v>17</v>
      </c>
      <c r="I585">
        <v>8</v>
      </c>
      <c r="J585" s="85" t="s">
        <v>17</v>
      </c>
      <c r="M585" s="82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9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82" t="s">
        <v>6</v>
      </c>
      <c r="H586">
        <v>18</v>
      </c>
      <c r="I586">
        <v>5</v>
      </c>
      <c r="J586" s="85" t="s">
        <v>17</v>
      </c>
      <c r="M586" s="82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82" t="s">
        <v>6</v>
      </c>
      <c r="H587">
        <v>18</v>
      </c>
      <c r="I587">
        <v>5</v>
      </c>
      <c r="J587" s="85" t="s">
        <v>17</v>
      </c>
      <c r="M587" s="82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5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82" t="s">
        <v>6</v>
      </c>
      <c r="J588" s="85" t="s">
        <v>17</v>
      </c>
      <c r="M588" s="82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5"/>
    </row>
    <row r="589" spans="1:33" x14ac:dyDescent="0.2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82" t="s">
        <v>6</v>
      </c>
      <c r="H589">
        <v>15</v>
      </c>
      <c r="I589">
        <v>0</v>
      </c>
      <c r="J589" s="85" t="s">
        <v>17</v>
      </c>
      <c r="M589" s="82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25">
      <c r="A590" s="61">
        <v>43617</v>
      </c>
      <c r="B590" s="62"/>
      <c r="C590" s="63" t="s">
        <v>216</v>
      </c>
      <c r="D590" s="63"/>
      <c r="E590" s="62"/>
      <c r="F590" s="62"/>
      <c r="G590" s="83" t="s">
        <v>6</v>
      </c>
      <c r="H590" s="62"/>
      <c r="I590" s="62"/>
      <c r="J590" s="86" t="s">
        <v>17</v>
      </c>
      <c r="K590" s="62"/>
      <c r="L590" s="62"/>
      <c r="M590" s="83" t="s">
        <v>6</v>
      </c>
      <c r="N590" s="62"/>
      <c r="O590" s="62"/>
      <c r="P590" s="63"/>
      <c r="Q590" s="64"/>
      <c r="R590" s="65"/>
      <c r="S590" s="66"/>
      <c r="T590" s="72"/>
      <c r="U590" s="72"/>
      <c r="V590" s="72"/>
      <c r="W590" s="73"/>
      <c r="X590" s="69"/>
      <c r="Y590" s="123">
        <f>SUM(X585:X589)</f>
        <v>34.5</v>
      </c>
      <c r="Z590" s="67"/>
      <c r="AA590" s="67"/>
      <c r="AB590" s="70"/>
      <c r="AC590" s="59"/>
      <c r="AD590" s="59"/>
      <c r="AE590" s="59"/>
      <c r="AF590" s="59"/>
      <c r="AG590" s="59"/>
    </row>
    <row r="591" spans="1:33" x14ac:dyDescent="0.25">
      <c r="A591" s="114">
        <v>43618</v>
      </c>
      <c r="B591" s="6" t="s">
        <v>229</v>
      </c>
      <c r="C591" s="1"/>
      <c r="D591" s="1"/>
      <c r="E591" s="117" t="s">
        <v>251</v>
      </c>
      <c r="F591" s="121"/>
      <c r="G591" s="121"/>
      <c r="H591" s="121"/>
      <c r="I591" s="121"/>
      <c r="J591" s="42"/>
      <c r="K591" s="117" t="s">
        <v>252</v>
      </c>
      <c r="L591" s="121"/>
      <c r="M591" s="121"/>
      <c r="N591" s="121"/>
      <c r="O591" s="121"/>
      <c r="P591" s="1"/>
      <c r="Q591" s="96" t="s">
        <v>18</v>
      </c>
      <c r="R591" s="96" t="s">
        <v>7</v>
      </c>
      <c r="S591" s="96" t="s">
        <v>19</v>
      </c>
      <c r="T591" s="96" t="s">
        <v>8</v>
      </c>
      <c r="U591" s="96" t="s">
        <v>9</v>
      </c>
      <c r="V591" s="96"/>
      <c r="W591" s="110" t="s">
        <v>10</v>
      </c>
      <c r="X591" s="96" t="s">
        <v>285</v>
      </c>
      <c r="Y591" s="108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82" t="s">
        <v>6</v>
      </c>
      <c r="H592">
        <v>15</v>
      </c>
      <c r="I592">
        <v>57</v>
      </c>
      <c r="J592" s="85" t="s">
        <v>17</v>
      </c>
      <c r="M592" s="82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9">
        <v>6</v>
      </c>
      <c r="AC592" s="8"/>
    </row>
    <row r="593" spans="1:33" x14ac:dyDescent="0.2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82" t="s">
        <v>6</v>
      </c>
      <c r="H593">
        <v>17</v>
      </c>
      <c r="I593">
        <v>0</v>
      </c>
      <c r="J593" s="85" t="s">
        <v>17</v>
      </c>
      <c r="M593" s="82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82" t="s">
        <v>6</v>
      </c>
      <c r="H594">
        <v>17</v>
      </c>
      <c r="I594">
        <v>0</v>
      </c>
      <c r="J594" s="85" t="s">
        <v>17</v>
      </c>
      <c r="M594" s="82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5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82" t="s">
        <v>6</v>
      </c>
      <c r="J595" s="85" t="s">
        <v>17</v>
      </c>
      <c r="M595" s="82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5"/>
    </row>
    <row r="596" spans="1:33" x14ac:dyDescent="0.2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82" t="s">
        <v>6</v>
      </c>
      <c r="H596">
        <v>18</v>
      </c>
      <c r="I596">
        <v>10</v>
      </c>
      <c r="J596" s="85" t="s">
        <v>17</v>
      </c>
      <c r="M596" s="82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25">
      <c r="A597" s="61">
        <v>43624</v>
      </c>
      <c r="B597" s="62"/>
      <c r="C597" s="63" t="s">
        <v>216</v>
      </c>
      <c r="D597" s="63"/>
      <c r="E597" s="62"/>
      <c r="F597" s="62"/>
      <c r="G597" s="83" t="s">
        <v>6</v>
      </c>
      <c r="H597" s="62"/>
      <c r="I597" s="62"/>
      <c r="J597" s="86" t="s">
        <v>17</v>
      </c>
      <c r="K597" s="62"/>
      <c r="L597" s="62"/>
      <c r="M597" s="83" t="s">
        <v>6</v>
      </c>
      <c r="N597" s="62"/>
      <c r="O597" s="62"/>
      <c r="P597" s="63"/>
      <c r="Q597" s="64"/>
      <c r="R597" s="65"/>
      <c r="S597" s="66"/>
      <c r="T597" s="72"/>
      <c r="U597" s="72"/>
      <c r="V597" s="72"/>
      <c r="W597" s="73"/>
      <c r="X597" s="69"/>
      <c r="Y597" s="123">
        <f>SUM(X592:X596)</f>
        <v>30</v>
      </c>
      <c r="Z597" s="67"/>
      <c r="AA597" s="67"/>
      <c r="AB597" s="70"/>
      <c r="AC597" s="59"/>
      <c r="AD597" s="59"/>
      <c r="AE597" s="59"/>
      <c r="AF597" s="59"/>
      <c r="AG597" s="59"/>
    </row>
    <row r="598" spans="1:33" x14ac:dyDescent="0.25">
      <c r="A598" s="114">
        <v>43625</v>
      </c>
      <c r="B598" s="6" t="s">
        <v>298</v>
      </c>
      <c r="C598" s="1"/>
      <c r="D598" s="1"/>
      <c r="E598" s="117" t="s">
        <v>251</v>
      </c>
      <c r="F598" s="121"/>
      <c r="G598" s="121"/>
      <c r="H598" s="121"/>
      <c r="I598" s="121"/>
      <c r="J598" s="42"/>
      <c r="K598" s="117" t="s">
        <v>252</v>
      </c>
      <c r="L598" s="121"/>
      <c r="M598" s="121"/>
      <c r="N598" s="121"/>
      <c r="O598" s="121"/>
      <c r="P598" s="1"/>
      <c r="Q598" s="96" t="s">
        <v>18</v>
      </c>
      <c r="R598" s="96" t="s">
        <v>7</v>
      </c>
      <c r="S598" s="96" t="s">
        <v>19</v>
      </c>
      <c r="T598" s="96" t="s">
        <v>8</v>
      </c>
      <c r="U598" s="96" t="s">
        <v>9</v>
      </c>
      <c r="V598" s="96"/>
      <c r="W598" s="110" t="s">
        <v>10</v>
      </c>
      <c r="X598" s="96" t="s">
        <v>285</v>
      </c>
      <c r="Y598" s="108"/>
      <c r="AC598" s="8"/>
    </row>
    <row r="599" spans="1:33" x14ac:dyDescent="0.25">
      <c r="A599" s="52">
        <v>43626</v>
      </c>
      <c r="B599" s="9"/>
      <c r="C599" s="1" t="s">
        <v>1</v>
      </c>
      <c r="D599" s="1"/>
      <c r="G599" s="82" t="s">
        <v>6</v>
      </c>
      <c r="J599" s="85" t="s">
        <v>17</v>
      </c>
      <c r="M599" s="82" t="s">
        <v>6</v>
      </c>
      <c r="P599" s="1"/>
      <c r="Q599" s="3"/>
      <c r="R599" s="5"/>
      <c r="S599" s="4"/>
      <c r="T599" s="10">
        <f>(I599/60+H599)-(F599/60+E599)</f>
        <v>0</v>
      </c>
      <c r="U599" s="10">
        <f>(O599/60+N599)-(L599/60+K599)</f>
        <v>0</v>
      </c>
      <c r="V599" s="10"/>
      <c r="W599" s="11">
        <f>T599+U599-Q599*0.5+V599</f>
        <v>0</v>
      </c>
      <c r="X599" s="109"/>
      <c r="AC599" s="8"/>
    </row>
    <row r="600" spans="1:33" x14ac:dyDescent="0.25">
      <c r="A600" s="52">
        <v>43627</v>
      </c>
      <c r="B600" s="9"/>
      <c r="C600" s="1" t="s">
        <v>2</v>
      </c>
      <c r="D600" s="1"/>
      <c r="G600" s="82" t="s">
        <v>6</v>
      </c>
      <c r="J600" s="85" t="s">
        <v>17</v>
      </c>
      <c r="M600" s="82" t="s">
        <v>6</v>
      </c>
      <c r="P600" s="1"/>
      <c r="Q600" s="3"/>
      <c r="R600" s="5"/>
      <c r="S600" s="4"/>
      <c r="T600" s="10">
        <f>(I600/60+H600)-(F600/60+E600)</f>
        <v>0</v>
      </c>
      <c r="U600" s="10">
        <f>(O600/60+N600)-(L600/60+K600)</f>
        <v>0</v>
      </c>
      <c r="V600" s="10"/>
      <c r="W600" s="11">
        <f>T600+U600-Q600*0.5+V600</f>
        <v>0</v>
      </c>
      <c r="X600" s="10"/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G601" s="82" t="s">
        <v>6</v>
      </c>
      <c r="J601" s="85" t="s">
        <v>17</v>
      </c>
      <c r="M601" s="82" t="s">
        <v>6</v>
      </c>
      <c r="P601" s="1"/>
      <c r="Q601" s="3"/>
      <c r="R601" s="5"/>
      <c r="S601" s="4"/>
      <c r="T601" s="10">
        <f>(I601/60+H601)-(F601/60+E601)</f>
        <v>0</v>
      </c>
      <c r="U601" s="10">
        <f>(O601/60+N601)-(L601/60+K601)</f>
        <v>0</v>
      </c>
      <c r="V601" s="10"/>
      <c r="W601" s="11">
        <f>T601+U601-Q601*0.5+V601</f>
        <v>0</v>
      </c>
      <c r="X601" s="10"/>
      <c r="Z601" s="75">
        <v>0</v>
      </c>
    </row>
    <row r="602" spans="1:33" x14ac:dyDescent="0.25">
      <c r="A602" s="52">
        <v>43629</v>
      </c>
      <c r="B602" s="9"/>
      <c r="C602" s="1" t="s">
        <v>4</v>
      </c>
      <c r="D602" s="1"/>
      <c r="G602" s="82" t="s">
        <v>6</v>
      </c>
      <c r="J602" s="85" t="s">
        <v>17</v>
      </c>
      <c r="M602" s="82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5"/>
    </row>
    <row r="603" spans="1:33" x14ac:dyDescent="0.25">
      <c r="A603" s="52">
        <v>43630</v>
      </c>
      <c r="B603" s="9"/>
      <c r="C603" s="1" t="s">
        <v>5</v>
      </c>
      <c r="D603" s="1"/>
      <c r="G603" s="82" t="s">
        <v>6</v>
      </c>
      <c r="J603" s="85" t="s">
        <v>17</v>
      </c>
      <c r="M603" s="82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0</v>
      </c>
      <c r="Z603" s="10">
        <f>Y603-(8*(5-Z601))+SUM(S599:S603)*8</f>
        <v>-40</v>
      </c>
      <c r="AA603" s="10">
        <f>AA596+Z603</f>
        <v>-41.5</v>
      </c>
      <c r="AB603" s="10">
        <f>AB596+Z603</f>
        <v>-37.853333333333339</v>
      </c>
    </row>
    <row r="604" spans="1:33" x14ac:dyDescent="0.25">
      <c r="A604" s="61">
        <v>43631</v>
      </c>
      <c r="B604" s="62"/>
      <c r="C604" s="63" t="s">
        <v>216</v>
      </c>
      <c r="D604" s="63"/>
      <c r="E604" s="62"/>
      <c r="F604" s="62"/>
      <c r="G604" s="83" t="s">
        <v>6</v>
      </c>
      <c r="H604" s="62"/>
      <c r="I604" s="62"/>
      <c r="J604" s="86" t="s">
        <v>17</v>
      </c>
      <c r="K604" s="62"/>
      <c r="L604" s="62"/>
      <c r="M604" s="83" t="s">
        <v>6</v>
      </c>
      <c r="N604" s="62"/>
      <c r="O604" s="62"/>
      <c r="P604" s="63"/>
      <c r="Q604" s="64"/>
      <c r="R604" s="65"/>
      <c r="S604" s="66"/>
      <c r="T604" s="72"/>
      <c r="U604" s="72"/>
      <c r="V604" s="72"/>
      <c r="W604" s="73"/>
      <c r="X604" s="69"/>
      <c r="Y604" s="123">
        <f>SUM(X599:X603)</f>
        <v>0</v>
      </c>
      <c r="Z604" s="67"/>
      <c r="AA604" s="67"/>
      <c r="AB604" s="70"/>
      <c r="AC604" s="59"/>
      <c r="AD604" s="59"/>
      <c r="AE604" s="59"/>
      <c r="AF604" s="59"/>
      <c r="AG604" s="59"/>
    </row>
    <row r="605" spans="1:33" x14ac:dyDescent="0.25">
      <c r="A605" s="114">
        <v>43632</v>
      </c>
      <c r="B605" s="6" t="s">
        <v>298</v>
      </c>
      <c r="C605" s="1"/>
      <c r="D605" s="1"/>
      <c r="E605" s="117" t="s">
        <v>251</v>
      </c>
      <c r="F605" s="121"/>
      <c r="G605" s="121"/>
      <c r="H605" s="121"/>
      <c r="I605" s="121"/>
      <c r="J605" s="42"/>
      <c r="K605" s="117" t="s">
        <v>252</v>
      </c>
      <c r="L605" s="121"/>
      <c r="M605" s="121"/>
      <c r="N605" s="121"/>
      <c r="O605" s="121"/>
      <c r="P605" s="1"/>
      <c r="Q605" s="96" t="s">
        <v>18</v>
      </c>
      <c r="R605" s="96" t="s">
        <v>7</v>
      </c>
      <c r="S605" s="96" t="s">
        <v>19</v>
      </c>
      <c r="T605" s="96" t="s">
        <v>8</v>
      </c>
      <c r="U605" s="96" t="s">
        <v>9</v>
      </c>
      <c r="V605" s="96"/>
      <c r="W605" s="110" t="s">
        <v>10</v>
      </c>
      <c r="X605" s="96" t="s">
        <v>285</v>
      </c>
      <c r="Y605" s="108"/>
      <c r="AC605" s="8"/>
    </row>
    <row r="606" spans="1:33" x14ac:dyDescent="0.25">
      <c r="A606" s="52">
        <v>43633</v>
      </c>
      <c r="B606" s="9"/>
      <c r="C606" s="1" t="s">
        <v>1</v>
      </c>
      <c r="D606" s="1"/>
      <c r="G606" s="82" t="s">
        <v>6</v>
      </c>
      <c r="J606" s="85" t="s">
        <v>17</v>
      </c>
      <c r="M606" s="82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9"/>
      <c r="AC606" s="8"/>
    </row>
    <row r="607" spans="1:33" x14ac:dyDescent="0.25">
      <c r="A607" s="52">
        <v>43634</v>
      </c>
      <c r="B607" s="9"/>
      <c r="C607" s="1" t="s">
        <v>2</v>
      </c>
      <c r="D607" s="1"/>
      <c r="G607" s="82" t="s">
        <v>6</v>
      </c>
      <c r="J607" s="85" t="s">
        <v>17</v>
      </c>
      <c r="M607" s="82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/>
      <c r="C608" s="1" t="s">
        <v>3</v>
      </c>
      <c r="D608" s="1"/>
      <c r="G608" s="82" t="s">
        <v>6</v>
      </c>
      <c r="J608" s="85" t="s">
        <v>17</v>
      </c>
      <c r="M608" s="82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5">
        <v>0</v>
      </c>
    </row>
    <row r="609" spans="1:33" x14ac:dyDescent="0.25">
      <c r="A609" s="52">
        <v>43636</v>
      </c>
      <c r="B609" s="9"/>
      <c r="C609" s="1" t="s">
        <v>4</v>
      </c>
      <c r="D609" s="1"/>
      <c r="G609" s="82" t="s">
        <v>6</v>
      </c>
      <c r="J609" s="85" t="s">
        <v>17</v>
      </c>
      <c r="M609" s="82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5"/>
    </row>
    <row r="610" spans="1:33" x14ac:dyDescent="0.25">
      <c r="A610" s="52">
        <v>43637</v>
      </c>
      <c r="B610" s="9"/>
      <c r="C610" s="1" t="s">
        <v>5</v>
      </c>
      <c r="D610" s="1"/>
      <c r="G610" s="82" t="s">
        <v>6</v>
      </c>
      <c r="J610" s="85" t="s">
        <v>17</v>
      </c>
      <c r="M610" s="82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-40</v>
      </c>
      <c r="AA610" s="10">
        <f>AA603+Z610</f>
        <v>-81.5</v>
      </c>
      <c r="AB610" s="10">
        <f>AB603+Z610</f>
        <v>-77.853333333333339</v>
      </c>
    </row>
    <row r="611" spans="1:33" x14ac:dyDescent="0.25">
      <c r="A611" s="61">
        <v>43638</v>
      </c>
      <c r="B611" s="62"/>
      <c r="C611" s="63" t="s">
        <v>216</v>
      </c>
      <c r="D611" s="63"/>
      <c r="E611" s="62"/>
      <c r="F611" s="62"/>
      <c r="G611" s="83" t="s">
        <v>6</v>
      </c>
      <c r="H611" s="62"/>
      <c r="I611" s="62"/>
      <c r="J611" s="86" t="s">
        <v>17</v>
      </c>
      <c r="K611" s="62"/>
      <c r="L611" s="62"/>
      <c r="M611" s="83" t="s">
        <v>6</v>
      </c>
      <c r="N611" s="62"/>
      <c r="O611" s="62"/>
      <c r="P611" s="63"/>
      <c r="Q611" s="64"/>
      <c r="R611" s="65"/>
      <c r="S611" s="66"/>
      <c r="T611" s="72"/>
      <c r="U611" s="72"/>
      <c r="V611" s="72"/>
      <c r="W611" s="73"/>
      <c r="X611" s="69"/>
      <c r="Y611" s="123">
        <f>SUM(X606:X610)</f>
        <v>0</v>
      </c>
      <c r="Z611" s="67"/>
      <c r="AA611" s="67"/>
      <c r="AB611" s="70"/>
      <c r="AC611" s="59"/>
      <c r="AD611" s="59"/>
      <c r="AE611" s="59"/>
      <c r="AF611" s="59"/>
      <c r="AG611" s="59"/>
    </row>
    <row r="612" spans="1:33" x14ac:dyDescent="0.25">
      <c r="A612" s="114">
        <v>43639</v>
      </c>
      <c r="B612" s="6" t="s">
        <v>298</v>
      </c>
      <c r="C612" s="1"/>
      <c r="D612" s="1"/>
      <c r="E612" s="117" t="s">
        <v>251</v>
      </c>
      <c r="F612" s="121"/>
      <c r="G612" s="121"/>
      <c r="H612" s="121"/>
      <c r="I612" s="121"/>
      <c r="J612" s="42"/>
      <c r="K612" s="117" t="s">
        <v>252</v>
      </c>
      <c r="L612" s="121"/>
      <c r="M612" s="121"/>
      <c r="N612" s="121"/>
      <c r="O612" s="121"/>
      <c r="P612" s="1"/>
      <c r="Q612" s="96" t="s">
        <v>18</v>
      </c>
      <c r="R612" s="96" t="s">
        <v>7</v>
      </c>
      <c r="S612" s="96" t="s">
        <v>19</v>
      </c>
      <c r="T612" s="96" t="s">
        <v>8</v>
      </c>
      <c r="U612" s="96" t="s">
        <v>9</v>
      </c>
      <c r="V612" s="96"/>
      <c r="W612" s="110" t="s">
        <v>10</v>
      </c>
      <c r="X612" s="96" t="s">
        <v>285</v>
      </c>
      <c r="Y612" s="108"/>
      <c r="AC612" s="8"/>
    </row>
    <row r="613" spans="1:33" x14ac:dyDescent="0.25">
      <c r="A613" s="52">
        <v>43640</v>
      </c>
      <c r="B613" s="9"/>
      <c r="C613" s="1" t="s">
        <v>1</v>
      </c>
      <c r="D613" s="1"/>
      <c r="G613" s="82" t="s">
        <v>6</v>
      </c>
      <c r="J613" s="85" t="s">
        <v>17</v>
      </c>
      <c r="M613" s="82" t="s">
        <v>6</v>
      </c>
      <c r="P613" s="1"/>
      <c r="Q613" s="3"/>
      <c r="R613" s="5"/>
      <c r="S613" s="4"/>
      <c r="T613" s="10">
        <f>(I613/60+H613)-(F613/60+E613)</f>
        <v>0</v>
      </c>
      <c r="U613" s="10">
        <f>(O613/60+N613)-(L613/60+K613)</f>
        <v>0</v>
      </c>
      <c r="V613" s="10"/>
      <c r="W613" s="11">
        <f>T613+U613-Q613*0.5+V613</f>
        <v>0</v>
      </c>
      <c r="X613" s="109"/>
      <c r="AC613" s="8"/>
    </row>
    <row r="614" spans="1:33" x14ac:dyDescent="0.25">
      <c r="A614" s="52">
        <v>43641</v>
      </c>
      <c r="B614" s="9"/>
      <c r="C614" s="1" t="s">
        <v>2</v>
      </c>
      <c r="D614" s="1"/>
      <c r="G614" s="82" t="s">
        <v>6</v>
      </c>
      <c r="J614" s="85" t="s">
        <v>17</v>
      </c>
      <c r="M614" s="82" t="s">
        <v>6</v>
      </c>
      <c r="P614" s="1"/>
      <c r="Q614" s="3"/>
      <c r="R614" s="5"/>
      <c r="S614" s="4"/>
      <c r="T614" s="10">
        <f>(I614/60+H614)-(F614/60+E614)</f>
        <v>0</v>
      </c>
      <c r="U614" s="10">
        <f>(O614/60+N614)-(L614/60+K614)</f>
        <v>0</v>
      </c>
      <c r="V614" s="10"/>
      <c r="W614" s="11">
        <f>T614+U614-Q614*0.5+V614</f>
        <v>0</v>
      </c>
      <c r="X614" s="10"/>
      <c r="Z614" t="s">
        <v>258</v>
      </c>
    </row>
    <row r="615" spans="1:33" x14ac:dyDescent="0.25">
      <c r="A615" s="52">
        <v>43642</v>
      </c>
      <c r="B615" s="9"/>
      <c r="C615" s="1" t="s">
        <v>3</v>
      </c>
      <c r="D615" s="1"/>
      <c r="G615" s="82" t="s">
        <v>6</v>
      </c>
      <c r="J615" s="85" t="s">
        <v>17</v>
      </c>
      <c r="M615" s="82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5">
        <v>0</v>
      </c>
    </row>
    <row r="616" spans="1:33" x14ac:dyDescent="0.25">
      <c r="A616" s="52">
        <v>43643</v>
      </c>
      <c r="B616" s="9"/>
      <c r="C616" s="1" t="s">
        <v>4</v>
      </c>
      <c r="D616" s="1"/>
      <c r="G616" s="82" t="s">
        <v>6</v>
      </c>
      <c r="J616" s="85" t="s">
        <v>17</v>
      </c>
      <c r="M616" s="82" t="s">
        <v>6</v>
      </c>
      <c r="P616" s="1"/>
      <c r="Q616" s="3"/>
      <c r="R616" s="5"/>
      <c r="S616" s="4"/>
      <c r="T616" s="10">
        <f>(I616/60+H616)-(F616/60+E616)</f>
        <v>0</v>
      </c>
      <c r="U616" s="10">
        <f>(O616/60+N616)-(L616/60+K616)</f>
        <v>0</v>
      </c>
      <c r="V616" s="10"/>
      <c r="W616" s="11">
        <f>T616+U616-Q616*0.5+V616</f>
        <v>0</v>
      </c>
      <c r="X616" s="10"/>
      <c r="Y616" t="s">
        <v>11</v>
      </c>
      <c r="Z616" t="s">
        <v>12</v>
      </c>
      <c r="AA616" t="s">
        <v>13</v>
      </c>
      <c r="AB616" t="s">
        <v>300</v>
      </c>
      <c r="AE616" s="95"/>
    </row>
    <row r="617" spans="1:33" x14ac:dyDescent="0.25">
      <c r="A617" s="52">
        <v>43644</v>
      </c>
      <c r="B617" s="9"/>
      <c r="C617" s="1" t="s">
        <v>5</v>
      </c>
      <c r="D617" s="1"/>
      <c r="G617" s="82" t="s">
        <v>6</v>
      </c>
      <c r="J617" s="85" t="s">
        <v>17</v>
      </c>
      <c r="M617" s="82" t="s">
        <v>6</v>
      </c>
      <c r="P617" s="1"/>
      <c r="Q617" s="3"/>
      <c r="R617" s="5"/>
      <c r="S617" s="4"/>
      <c r="T617" s="10">
        <f>(I617/60+H617)-(F617/60+E617)</f>
        <v>0</v>
      </c>
      <c r="U617" s="10">
        <f>(O617/60+N617)-(L617/60+K617)</f>
        <v>0</v>
      </c>
      <c r="V617" s="10"/>
      <c r="W617" s="11">
        <f>T617+U617-Q617*0.5+V617</f>
        <v>0</v>
      </c>
      <c r="X617" s="10"/>
      <c r="Y617" s="12">
        <f>SUM(W613:W617)</f>
        <v>0</v>
      </c>
      <c r="Z617" s="10">
        <f>Y617-(8*(5-Z615))+SUM(S613:S617)*8</f>
        <v>-40</v>
      </c>
      <c r="AA617" s="10">
        <f>AA610+Z617</f>
        <v>-121.5</v>
      </c>
      <c r="AB617" s="10">
        <f>AB610+Z617</f>
        <v>-117.85333333333334</v>
      </c>
    </row>
    <row r="618" spans="1:33" x14ac:dyDescent="0.25">
      <c r="A618" s="61">
        <v>43645</v>
      </c>
      <c r="B618" s="62"/>
      <c r="C618" s="63" t="s">
        <v>216</v>
      </c>
      <c r="D618" s="63"/>
      <c r="E618" s="62"/>
      <c r="F618" s="62"/>
      <c r="G618" s="83" t="s">
        <v>6</v>
      </c>
      <c r="H618" s="62"/>
      <c r="I618" s="62"/>
      <c r="J618" s="86" t="s">
        <v>17</v>
      </c>
      <c r="K618" s="62"/>
      <c r="L618" s="62"/>
      <c r="M618" s="83" t="s">
        <v>6</v>
      </c>
      <c r="N618" s="62"/>
      <c r="O618" s="62"/>
      <c r="P618" s="63"/>
      <c r="Q618" s="64"/>
      <c r="R618" s="65"/>
      <c r="S618" s="66"/>
      <c r="T618" s="72"/>
      <c r="U618" s="72"/>
      <c r="V618" s="72"/>
      <c r="W618" s="73"/>
      <c r="X618" s="69"/>
      <c r="Y618" s="123">
        <f>SUM(X613:X617)</f>
        <v>0</v>
      </c>
      <c r="Z618" s="67"/>
      <c r="AA618" s="67"/>
      <c r="AB618" s="70"/>
      <c r="AC618" s="59"/>
      <c r="AD618" s="59"/>
      <c r="AE618" s="59"/>
      <c r="AF618" s="59"/>
      <c r="AG618" s="59"/>
    </row>
    <row r="619" spans="1:33" x14ac:dyDescent="0.25">
      <c r="A619" s="114">
        <v>43646</v>
      </c>
      <c r="B619" s="6" t="s">
        <v>298</v>
      </c>
      <c r="C619" s="1"/>
      <c r="D619" s="1"/>
      <c r="E619" s="117" t="s">
        <v>251</v>
      </c>
      <c r="F619" s="121"/>
      <c r="G619" s="121"/>
      <c r="H619" s="121"/>
      <c r="I619" s="121"/>
      <c r="J619" s="42"/>
      <c r="K619" s="117" t="s">
        <v>252</v>
      </c>
      <c r="L619" s="121"/>
      <c r="M619" s="121"/>
      <c r="N619" s="121"/>
      <c r="O619" s="121"/>
      <c r="P619" s="1"/>
      <c r="Q619" s="96" t="s">
        <v>18</v>
      </c>
      <c r="R619" s="96" t="s">
        <v>7</v>
      </c>
      <c r="S619" s="96" t="s">
        <v>19</v>
      </c>
      <c r="T619" s="96" t="s">
        <v>8</v>
      </c>
      <c r="U619" s="96" t="s">
        <v>9</v>
      </c>
      <c r="V619" s="96"/>
      <c r="W619" s="110" t="s">
        <v>10</v>
      </c>
      <c r="X619" s="96" t="s">
        <v>285</v>
      </c>
      <c r="Y619" s="108"/>
      <c r="AC619" s="8"/>
    </row>
    <row r="620" spans="1:33" x14ac:dyDescent="0.25">
      <c r="A620" s="52">
        <v>43647</v>
      </c>
      <c r="B620" s="9"/>
      <c r="C620" s="1" t="s">
        <v>1</v>
      </c>
      <c r="D620" s="1"/>
      <c r="G620" s="82" t="s">
        <v>6</v>
      </c>
      <c r="J620" s="85" t="s">
        <v>17</v>
      </c>
      <c r="M620" s="82" t="s">
        <v>6</v>
      </c>
      <c r="P620" s="1"/>
      <c r="Q620" s="3"/>
      <c r="R620" s="5"/>
      <c r="S620" s="4"/>
      <c r="T620" s="10">
        <f>(I620/60+H620)-(F620/60+E620)</f>
        <v>0</v>
      </c>
      <c r="U620" s="10">
        <f>(O620/60+N620)-(L620/60+K620)</f>
        <v>0</v>
      </c>
      <c r="V620" s="10"/>
      <c r="W620" s="11">
        <f>T620+U620-Q620*0.5+V620</f>
        <v>0</v>
      </c>
      <c r="X620" s="109"/>
      <c r="AC620" s="8"/>
    </row>
    <row r="621" spans="1:33" x14ac:dyDescent="0.25">
      <c r="A621" s="52">
        <v>43648</v>
      </c>
      <c r="B621" s="9"/>
      <c r="C621" s="1" t="s">
        <v>2</v>
      </c>
      <c r="D621" s="1"/>
      <c r="G621" s="82" t="s">
        <v>6</v>
      </c>
      <c r="J621" s="85" t="s">
        <v>17</v>
      </c>
      <c r="M621" s="82" t="s">
        <v>6</v>
      </c>
      <c r="P621" s="1"/>
      <c r="Q621" s="3"/>
      <c r="R621" s="5"/>
      <c r="S621" s="4"/>
      <c r="T621" s="10">
        <f>(I621/60+H621)-(F621/60+E621)</f>
        <v>0</v>
      </c>
      <c r="U621" s="10">
        <f>(O621/60+N621)-(L621/60+K621)</f>
        <v>0</v>
      </c>
      <c r="V621" s="10"/>
      <c r="W621" s="11">
        <f>T621+U621-Q621*0.5+V621</f>
        <v>0</v>
      </c>
      <c r="X621" s="10"/>
      <c r="Z621" t="s">
        <v>258</v>
      </c>
    </row>
    <row r="622" spans="1:33" x14ac:dyDescent="0.25">
      <c r="A622" s="52">
        <v>43649</v>
      </c>
      <c r="B622" s="9"/>
      <c r="C622" s="1" t="s">
        <v>3</v>
      </c>
      <c r="D622" s="1"/>
      <c r="G622" s="82" t="s">
        <v>6</v>
      </c>
      <c r="J622" s="85" t="s">
        <v>17</v>
      </c>
      <c r="M622" s="82" t="s">
        <v>6</v>
      </c>
      <c r="P622" s="1"/>
      <c r="Q622" s="3"/>
      <c r="R622" s="5"/>
      <c r="S622" s="4"/>
      <c r="T622" s="10">
        <f>(I622/60+H622)-(F622/60+E622)</f>
        <v>0</v>
      </c>
      <c r="U622" s="10">
        <f>(O622/60+N622)-(L622/60+K622)</f>
        <v>0</v>
      </c>
      <c r="V622" s="10"/>
      <c r="W622" s="11">
        <f>T622+U622-Q622*0.5+V622</f>
        <v>0</v>
      </c>
      <c r="X622" s="10"/>
      <c r="Z622" s="75">
        <v>0</v>
      </c>
    </row>
    <row r="623" spans="1:33" x14ac:dyDescent="0.25">
      <c r="A623" s="52">
        <v>43650</v>
      </c>
      <c r="B623" s="9"/>
      <c r="C623" s="1" t="s">
        <v>4</v>
      </c>
      <c r="D623" s="1"/>
      <c r="G623" s="82" t="s">
        <v>6</v>
      </c>
      <c r="J623" s="85" t="s">
        <v>17</v>
      </c>
      <c r="M623" s="82" t="s">
        <v>6</v>
      </c>
      <c r="P623" s="1"/>
      <c r="Q623" s="3"/>
      <c r="R623" s="5"/>
      <c r="S623" s="4"/>
      <c r="T623" s="10">
        <f>(I623/60+H623)-(F623/60+E623)</f>
        <v>0</v>
      </c>
      <c r="U623" s="10">
        <f>(O623/60+N623)-(L623/60+K623)</f>
        <v>0</v>
      </c>
      <c r="V623" s="10"/>
      <c r="W623" s="11">
        <f>T623+U623-Q623*0.5+V623</f>
        <v>0</v>
      </c>
      <c r="X623" s="10"/>
      <c r="Y623" t="s">
        <v>11</v>
      </c>
      <c r="Z623" t="s">
        <v>12</v>
      </c>
      <c r="AA623" t="s">
        <v>13</v>
      </c>
      <c r="AB623" t="s">
        <v>300</v>
      </c>
      <c r="AE623" s="95"/>
    </row>
    <row r="624" spans="1:33" x14ac:dyDescent="0.25">
      <c r="A624" s="52">
        <v>43651</v>
      </c>
      <c r="B624" s="9"/>
      <c r="C624" s="1" t="s">
        <v>5</v>
      </c>
      <c r="D624" s="1"/>
      <c r="G624" s="82" t="s">
        <v>6</v>
      </c>
      <c r="J624" s="85" t="s">
        <v>17</v>
      </c>
      <c r="M624" s="82" t="s">
        <v>6</v>
      </c>
      <c r="P624" s="1"/>
      <c r="Q624" s="3"/>
      <c r="R624" s="5"/>
      <c r="S624" s="4"/>
      <c r="T624" s="10">
        <f>(I624/60+H624)-(F624/60+E624)</f>
        <v>0</v>
      </c>
      <c r="U624" s="10">
        <f>(O624/60+N624)-(L624/60+K624)</f>
        <v>0</v>
      </c>
      <c r="V624" s="10"/>
      <c r="W624" s="11">
        <f>T624+U624-Q624*0.5+V624</f>
        <v>0</v>
      </c>
      <c r="X624" s="10"/>
      <c r="Y624" s="12">
        <f>SUM(W620:W624)</f>
        <v>0</v>
      </c>
      <c r="Z624" s="10">
        <f>Y624-(8*(5-Z622))+SUM(S620:S624)*8</f>
        <v>-40</v>
      </c>
      <c r="AA624" s="10">
        <f>AA617+Z624</f>
        <v>-161.5</v>
      </c>
      <c r="AB624" s="10">
        <f>AB617+Z624</f>
        <v>-157.85333333333335</v>
      </c>
    </row>
    <row r="625" spans="1:33" x14ac:dyDescent="0.25">
      <c r="A625" s="61">
        <v>43652</v>
      </c>
      <c r="B625" s="62"/>
      <c r="C625" s="63" t="s">
        <v>216</v>
      </c>
      <c r="D625" s="63"/>
      <c r="E625" s="62"/>
      <c r="F625" s="62"/>
      <c r="G625" s="83" t="s">
        <v>6</v>
      </c>
      <c r="H625" s="62"/>
      <c r="I625" s="62"/>
      <c r="J625" s="86" t="s">
        <v>17</v>
      </c>
      <c r="K625" s="62"/>
      <c r="L625" s="62"/>
      <c r="M625" s="83" t="s">
        <v>6</v>
      </c>
      <c r="N625" s="62"/>
      <c r="O625" s="62"/>
      <c r="P625" s="63"/>
      <c r="Q625" s="64"/>
      <c r="R625" s="65"/>
      <c r="S625" s="66"/>
      <c r="T625" s="72"/>
      <c r="U625" s="72"/>
      <c r="V625" s="72"/>
      <c r="W625" s="73"/>
      <c r="X625" s="69"/>
      <c r="Y625" s="123">
        <f>SUM(X620:X624)</f>
        <v>0</v>
      </c>
      <c r="Z625" s="67"/>
      <c r="AA625" s="67"/>
      <c r="AB625" s="70"/>
      <c r="AC625" s="59"/>
      <c r="AD625" s="59"/>
      <c r="AE625" s="59"/>
      <c r="AF625" s="59"/>
      <c r="AG625" s="59"/>
    </row>
    <row r="626" spans="1:33" x14ac:dyDescent="0.25">
      <c r="A626" s="114">
        <v>43653</v>
      </c>
      <c r="B626" s="6" t="s">
        <v>298</v>
      </c>
      <c r="C626" s="1"/>
      <c r="D626" s="1"/>
      <c r="E626" s="117" t="s">
        <v>251</v>
      </c>
      <c r="F626" s="121"/>
      <c r="G626" s="121"/>
      <c r="H626" s="121"/>
      <c r="I626" s="121"/>
      <c r="J626" s="42"/>
      <c r="K626" s="117" t="s">
        <v>252</v>
      </c>
      <c r="L626" s="121"/>
      <c r="M626" s="121"/>
      <c r="N626" s="121"/>
      <c r="O626" s="121"/>
      <c r="P626" s="1"/>
      <c r="Q626" s="96" t="s">
        <v>18</v>
      </c>
      <c r="R626" s="96" t="s">
        <v>7</v>
      </c>
      <c r="S626" s="96" t="s">
        <v>19</v>
      </c>
      <c r="T626" s="96" t="s">
        <v>8</v>
      </c>
      <c r="U626" s="96" t="s">
        <v>9</v>
      </c>
      <c r="V626" s="96"/>
      <c r="W626" s="110" t="s">
        <v>10</v>
      </c>
      <c r="X626" s="96" t="s">
        <v>285</v>
      </c>
      <c r="Y626" s="108"/>
      <c r="AC626" s="8"/>
    </row>
    <row r="627" spans="1:33" x14ac:dyDescent="0.25">
      <c r="A627" s="52">
        <v>43654</v>
      </c>
      <c r="B627" s="9"/>
      <c r="C627" s="1" t="s">
        <v>1</v>
      </c>
      <c r="D627" s="1"/>
      <c r="G627" s="82" t="s">
        <v>6</v>
      </c>
      <c r="J627" s="85" t="s">
        <v>17</v>
      </c>
      <c r="M627" s="82" t="s">
        <v>6</v>
      </c>
      <c r="P627" s="1"/>
      <c r="Q627" s="3"/>
      <c r="R627" s="5"/>
      <c r="S627" s="4"/>
      <c r="T627" s="10">
        <f>(I627/60+H627)-(F627/60+E627)</f>
        <v>0</v>
      </c>
      <c r="U627" s="10">
        <f>(O627/60+N627)-(L627/60+K627)</f>
        <v>0</v>
      </c>
      <c r="V627" s="10"/>
      <c r="W627" s="11">
        <f>T627+U627-Q627*0.5+V627</f>
        <v>0</v>
      </c>
      <c r="X627" s="109"/>
      <c r="AC627" s="8"/>
    </row>
    <row r="628" spans="1:33" x14ac:dyDescent="0.25">
      <c r="A628" s="52">
        <v>43655</v>
      </c>
      <c r="B628" s="9"/>
      <c r="C628" s="1" t="s">
        <v>2</v>
      </c>
      <c r="D628" s="1"/>
      <c r="G628" s="82" t="s">
        <v>6</v>
      </c>
      <c r="J628" s="85" t="s">
        <v>17</v>
      </c>
      <c r="M628" s="82" t="s">
        <v>6</v>
      </c>
      <c r="P628" s="1"/>
      <c r="Q628" s="3"/>
      <c r="R628" s="5"/>
      <c r="S628" s="4"/>
      <c r="T628" s="10">
        <f>(I628/60+H628)-(F628/60+E628)</f>
        <v>0</v>
      </c>
      <c r="U628" s="10">
        <f>(O628/60+N628)-(L628/60+K628)</f>
        <v>0</v>
      </c>
      <c r="V628" s="10"/>
      <c r="W628" s="11">
        <f>T628+U628-Q628*0.5+V628</f>
        <v>0</v>
      </c>
      <c r="X628" s="10"/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G629" s="82" t="s">
        <v>6</v>
      </c>
      <c r="J629" s="85" t="s">
        <v>17</v>
      </c>
      <c r="M629" s="82" t="s">
        <v>6</v>
      </c>
      <c r="P629" s="1"/>
      <c r="Q629" s="3"/>
      <c r="R629" s="5"/>
      <c r="S629" s="4"/>
      <c r="T629" s="10">
        <f>(I629/60+H629)-(F629/60+E629)</f>
        <v>0</v>
      </c>
      <c r="U629" s="10">
        <f>(O629/60+N629)-(L629/60+K629)</f>
        <v>0</v>
      </c>
      <c r="V629" s="10"/>
      <c r="W629" s="11">
        <f>T629+U629-Q629*0.5+V629</f>
        <v>0</v>
      </c>
      <c r="X629" s="10"/>
      <c r="Z629" s="75">
        <v>0</v>
      </c>
    </row>
    <row r="630" spans="1:33" x14ac:dyDescent="0.25">
      <c r="A630" s="52">
        <v>43657</v>
      </c>
      <c r="B630" s="9"/>
      <c r="C630" s="1" t="s">
        <v>4</v>
      </c>
      <c r="D630" s="1"/>
      <c r="G630" s="82" t="s">
        <v>6</v>
      </c>
      <c r="J630" s="85" t="s">
        <v>17</v>
      </c>
      <c r="M630" s="82" t="s">
        <v>6</v>
      </c>
      <c r="P630" s="1"/>
      <c r="Q630" s="3"/>
      <c r="R630" s="5"/>
      <c r="S630" s="4"/>
      <c r="T630" s="10">
        <f>(I630/60+H630)-(F630/60+E630)</f>
        <v>0</v>
      </c>
      <c r="U630" s="10">
        <f>(O630/60+N630)-(L630/60+K630)</f>
        <v>0</v>
      </c>
      <c r="V630" s="10"/>
      <c r="W630" s="11">
        <f>T630+U630-Q630*0.5+V630</f>
        <v>0</v>
      </c>
      <c r="X630" s="10"/>
      <c r="Y630" t="s">
        <v>11</v>
      </c>
      <c r="Z630" t="s">
        <v>12</v>
      </c>
      <c r="AA630" t="s">
        <v>13</v>
      </c>
      <c r="AB630" t="s">
        <v>300</v>
      </c>
      <c r="AE630" s="95"/>
    </row>
    <row r="631" spans="1:33" x14ac:dyDescent="0.25">
      <c r="A631" s="52">
        <v>43658</v>
      </c>
      <c r="B631" s="9"/>
      <c r="C631" s="1" t="s">
        <v>5</v>
      </c>
      <c r="D631" s="1"/>
      <c r="G631" s="82" t="s">
        <v>6</v>
      </c>
      <c r="J631" s="85" t="s">
        <v>17</v>
      </c>
      <c r="M631" s="82" t="s">
        <v>6</v>
      </c>
      <c r="P631" s="1"/>
      <c r="Q631" s="3"/>
      <c r="R631" s="5"/>
      <c r="S631" s="4"/>
      <c r="T631" s="10">
        <f>(I631/60+H631)-(F631/60+E631)</f>
        <v>0</v>
      </c>
      <c r="U631" s="10">
        <f>(O631/60+N631)-(L631/60+K631)</f>
        <v>0</v>
      </c>
      <c r="V631" s="10"/>
      <c r="W631" s="11">
        <f>T631+U631-Q631*0.5+V631</f>
        <v>0</v>
      </c>
      <c r="X631" s="10"/>
      <c r="Y631" s="12">
        <f>SUM(W627:W631)</f>
        <v>0</v>
      </c>
      <c r="Z631" s="10">
        <f>Y631-(8*(5-Z629))+SUM(S627:S631)*8</f>
        <v>-40</v>
      </c>
      <c r="AA631" s="10">
        <f>AA624+Z631</f>
        <v>-201.5</v>
      </c>
      <c r="AB631" s="10">
        <f>AB624+Z631</f>
        <v>-197.85333333333335</v>
      </c>
    </row>
    <row r="632" spans="1:33" x14ac:dyDescent="0.25">
      <c r="A632" s="61">
        <v>43659</v>
      </c>
      <c r="B632" s="62"/>
      <c r="C632" s="63" t="s">
        <v>216</v>
      </c>
      <c r="D632" s="63"/>
      <c r="E632" s="62"/>
      <c r="F632" s="62"/>
      <c r="G632" s="83" t="s">
        <v>6</v>
      </c>
      <c r="H632" s="62"/>
      <c r="I632" s="62"/>
      <c r="J632" s="86" t="s">
        <v>17</v>
      </c>
      <c r="K632" s="62"/>
      <c r="L632" s="62"/>
      <c r="M632" s="83" t="s">
        <v>6</v>
      </c>
      <c r="N632" s="62"/>
      <c r="O632" s="62"/>
      <c r="P632" s="63"/>
      <c r="Q632" s="64"/>
      <c r="R632" s="65"/>
      <c r="S632" s="66"/>
      <c r="T632" s="72"/>
      <c r="U632" s="72"/>
      <c r="V632" s="72"/>
      <c r="W632" s="73"/>
      <c r="X632" s="69"/>
      <c r="Y632" s="123">
        <f>SUM(X627:X631)</f>
        <v>0</v>
      </c>
      <c r="Z632" s="67"/>
      <c r="AA632" s="67"/>
      <c r="AB632" s="70"/>
      <c r="AC632" s="59"/>
      <c r="AD632" s="59"/>
      <c r="AE632" s="59"/>
      <c r="AF632" s="59"/>
      <c r="AG632" s="59"/>
    </row>
    <row r="633" spans="1:33" x14ac:dyDescent="0.25">
      <c r="A633" s="114">
        <v>43660</v>
      </c>
      <c r="B633" s="6" t="s">
        <v>298</v>
      </c>
      <c r="C633" s="1"/>
      <c r="D633" s="1"/>
      <c r="E633" s="117" t="s">
        <v>251</v>
      </c>
      <c r="F633" s="121"/>
      <c r="G633" s="121"/>
      <c r="H633" s="121"/>
      <c r="I633" s="121"/>
      <c r="J633" s="42"/>
      <c r="K633" s="117" t="s">
        <v>252</v>
      </c>
      <c r="L633" s="121"/>
      <c r="M633" s="121"/>
      <c r="N633" s="121"/>
      <c r="O633" s="121"/>
      <c r="P633" s="1"/>
      <c r="Q633" s="96" t="s">
        <v>18</v>
      </c>
      <c r="R633" s="96" t="s">
        <v>7</v>
      </c>
      <c r="S633" s="96" t="s">
        <v>19</v>
      </c>
      <c r="T633" s="96" t="s">
        <v>8</v>
      </c>
      <c r="U633" s="96" t="s">
        <v>9</v>
      </c>
      <c r="V633" s="96"/>
      <c r="W633" s="110" t="s">
        <v>10</v>
      </c>
      <c r="X633" s="96" t="s">
        <v>285</v>
      </c>
      <c r="Y633" s="108"/>
      <c r="AC633" s="8"/>
    </row>
    <row r="634" spans="1:33" x14ac:dyDescent="0.25">
      <c r="A634" s="52">
        <v>43661</v>
      </c>
      <c r="B634" s="9"/>
      <c r="C634" s="1" t="s">
        <v>1</v>
      </c>
      <c r="D634" s="1"/>
      <c r="G634" s="82" t="s">
        <v>6</v>
      </c>
      <c r="J634" s="85" t="s">
        <v>17</v>
      </c>
      <c r="M634" s="82" t="s">
        <v>6</v>
      </c>
      <c r="P634" s="1"/>
      <c r="Q634" s="3"/>
      <c r="R634" s="5"/>
      <c r="S634" s="4"/>
      <c r="T634" s="10">
        <f>(I634/60+H634)-(F634/60+E634)</f>
        <v>0</v>
      </c>
      <c r="U634" s="10">
        <f>(O634/60+N634)-(L634/60+K634)</f>
        <v>0</v>
      </c>
      <c r="V634" s="10"/>
      <c r="W634" s="11">
        <f>T634+U634-Q634*0.5+V634</f>
        <v>0</v>
      </c>
      <c r="X634" s="109"/>
      <c r="AC634" s="8"/>
    </row>
    <row r="635" spans="1:33" x14ac:dyDescent="0.25">
      <c r="A635" s="52">
        <v>43662</v>
      </c>
      <c r="B635" s="9"/>
      <c r="C635" s="1" t="s">
        <v>2</v>
      </c>
      <c r="D635" s="1"/>
      <c r="G635" s="82" t="s">
        <v>6</v>
      </c>
      <c r="J635" s="85" t="s">
        <v>17</v>
      </c>
      <c r="M635" s="82" t="s">
        <v>6</v>
      </c>
      <c r="P635" s="1"/>
      <c r="Q635" s="3"/>
      <c r="R635" s="5"/>
      <c r="S635" s="4"/>
      <c r="T635" s="10">
        <f>(I635/60+H635)-(F635/60+E635)</f>
        <v>0</v>
      </c>
      <c r="U635" s="10">
        <f>(O635/60+N635)-(L635/60+K635)</f>
        <v>0</v>
      </c>
      <c r="V635" s="10"/>
      <c r="W635" s="11">
        <f>T635+U635-Q635*0.5+V635</f>
        <v>0</v>
      </c>
      <c r="X635" s="10"/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G636" s="82" t="s">
        <v>6</v>
      </c>
      <c r="J636" s="85" t="s">
        <v>17</v>
      </c>
      <c r="M636" s="82" t="s">
        <v>6</v>
      </c>
      <c r="P636" s="1"/>
      <c r="Q636" s="3"/>
      <c r="R636" s="5"/>
      <c r="S636" s="4"/>
      <c r="T636" s="10">
        <f>(I636/60+H636)-(F636/60+E636)</f>
        <v>0</v>
      </c>
      <c r="U636" s="10">
        <f>(O636/60+N636)-(L636/60+K636)</f>
        <v>0</v>
      </c>
      <c r="V636" s="10"/>
      <c r="W636" s="11">
        <f>T636+U636-Q636*0.5+V636</f>
        <v>0</v>
      </c>
      <c r="X636" s="10"/>
      <c r="Z636" s="75">
        <v>0</v>
      </c>
    </row>
    <row r="637" spans="1:33" x14ac:dyDescent="0.25">
      <c r="A637" s="52">
        <v>43664</v>
      </c>
      <c r="B637" s="9"/>
      <c r="C637" s="1" t="s">
        <v>4</v>
      </c>
      <c r="D637" s="1"/>
      <c r="G637" s="82" t="s">
        <v>6</v>
      </c>
      <c r="J637" s="85" t="s">
        <v>17</v>
      </c>
      <c r="M637" s="82" t="s">
        <v>6</v>
      </c>
      <c r="P637" s="1"/>
      <c r="Q637" s="3"/>
      <c r="R637" s="5"/>
      <c r="S637" s="4"/>
      <c r="T637" s="10">
        <f>(I637/60+H637)-(F637/60+E637)</f>
        <v>0</v>
      </c>
      <c r="U637" s="10">
        <f>(O637/60+N637)-(L637/60+K637)</f>
        <v>0</v>
      </c>
      <c r="V637" s="10"/>
      <c r="W637" s="11">
        <f>T637+U637-Q637*0.5+V637</f>
        <v>0</v>
      </c>
      <c r="X637" s="10"/>
      <c r="Y637" t="s">
        <v>11</v>
      </c>
      <c r="Z637" t="s">
        <v>12</v>
      </c>
      <c r="AA637" t="s">
        <v>13</v>
      </c>
      <c r="AB637" t="s">
        <v>300</v>
      </c>
      <c r="AE637" s="95"/>
    </row>
    <row r="638" spans="1:33" x14ac:dyDescent="0.25">
      <c r="A638" s="52">
        <v>43665</v>
      </c>
      <c r="B638" s="9"/>
      <c r="C638" s="1" t="s">
        <v>5</v>
      </c>
      <c r="D638" s="1"/>
      <c r="G638" s="82" t="s">
        <v>6</v>
      </c>
      <c r="J638" s="85" t="s">
        <v>17</v>
      </c>
      <c r="M638" s="82" t="s">
        <v>6</v>
      </c>
      <c r="P638" s="1"/>
      <c r="Q638" s="3"/>
      <c r="R638" s="5"/>
      <c r="S638" s="4"/>
      <c r="T638" s="10">
        <f>(I638/60+H638)-(F638/60+E638)</f>
        <v>0</v>
      </c>
      <c r="U638" s="10">
        <f>(O638/60+N638)-(L638/60+K638)</f>
        <v>0</v>
      </c>
      <c r="V638" s="10"/>
      <c r="W638" s="11">
        <f>T638+U638-Q638*0.5+V638</f>
        <v>0</v>
      </c>
      <c r="X638" s="10"/>
      <c r="Y638" s="12">
        <f>SUM(W634:W638)</f>
        <v>0</v>
      </c>
      <c r="Z638" s="10">
        <f>Y638-(8*(5-Z636))+SUM(S634:S638)*8</f>
        <v>-40</v>
      </c>
      <c r="AA638" s="10">
        <f>AA631+Z638</f>
        <v>-241.5</v>
      </c>
      <c r="AB638" s="10">
        <f>AB631+Z638</f>
        <v>-237.85333333333335</v>
      </c>
    </row>
    <row r="639" spans="1:33" x14ac:dyDescent="0.25">
      <c r="A639" s="61">
        <v>43666</v>
      </c>
      <c r="B639" s="62"/>
      <c r="C639" s="63" t="s">
        <v>216</v>
      </c>
      <c r="D639" s="63"/>
      <c r="E639" s="62"/>
      <c r="F639" s="62"/>
      <c r="G639" s="83" t="s">
        <v>6</v>
      </c>
      <c r="H639" s="62"/>
      <c r="I639" s="62"/>
      <c r="J639" s="86" t="s">
        <v>17</v>
      </c>
      <c r="K639" s="62"/>
      <c r="L639" s="62"/>
      <c r="M639" s="83" t="s">
        <v>6</v>
      </c>
      <c r="N639" s="62"/>
      <c r="O639" s="62"/>
      <c r="P639" s="63"/>
      <c r="Q639" s="64"/>
      <c r="R639" s="65"/>
      <c r="S639" s="66"/>
      <c r="T639" s="72"/>
      <c r="U639" s="72"/>
      <c r="V639" s="72"/>
      <c r="W639" s="73"/>
      <c r="X639" s="69"/>
      <c r="Y639" s="123">
        <f>SUM(X634:X638)</f>
        <v>0</v>
      </c>
      <c r="Z639" s="67"/>
      <c r="AA639" s="67"/>
      <c r="AB639" s="70"/>
      <c r="AC639" s="59"/>
      <c r="AD639" s="59"/>
      <c r="AE639" s="59"/>
      <c r="AF639" s="59"/>
      <c r="AG639" s="59"/>
    </row>
    <row r="640" spans="1:33" x14ac:dyDescent="0.25">
      <c r="A640" s="114">
        <v>43667</v>
      </c>
      <c r="B640" s="6" t="s">
        <v>298</v>
      </c>
      <c r="C640" s="1"/>
      <c r="D640" s="1"/>
      <c r="E640" s="117" t="s">
        <v>251</v>
      </c>
      <c r="F640" s="121"/>
      <c r="G640" s="121"/>
      <c r="H640" s="121"/>
      <c r="I640" s="121"/>
      <c r="J640" s="42"/>
      <c r="K640" s="117" t="s">
        <v>252</v>
      </c>
      <c r="L640" s="121"/>
      <c r="M640" s="121"/>
      <c r="N640" s="121"/>
      <c r="O640" s="121"/>
      <c r="P640" s="1"/>
      <c r="Q640" s="96" t="s">
        <v>18</v>
      </c>
      <c r="R640" s="96" t="s">
        <v>7</v>
      </c>
      <c r="S640" s="96" t="s">
        <v>19</v>
      </c>
      <c r="T640" s="96" t="s">
        <v>8</v>
      </c>
      <c r="U640" s="96" t="s">
        <v>9</v>
      </c>
      <c r="V640" s="96"/>
      <c r="W640" s="110" t="s">
        <v>10</v>
      </c>
      <c r="X640" s="96" t="s">
        <v>285</v>
      </c>
      <c r="Y640" s="108"/>
      <c r="AC640" s="8"/>
    </row>
    <row r="641" spans="1:33" x14ac:dyDescent="0.25">
      <c r="A641" s="52">
        <v>43668</v>
      </c>
      <c r="B641" s="9"/>
      <c r="C641" s="1" t="s">
        <v>1</v>
      </c>
      <c r="D641" s="1"/>
      <c r="G641" s="82" t="s">
        <v>6</v>
      </c>
      <c r="J641" s="85" t="s">
        <v>17</v>
      </c>
      <c r="M641" s="82" t="s">
        <v>6</v>
      </c>
      <c r="P641" s="1"/>
      <c r="Q641" s="3"/>
      <c r="R641" s="5"/>
      <c r="S641" s="4"/>
      <c r="T641" s="10">
        <f>(I641/60+H641)-(F641/60+E641)</f>
        <v>0</v>
      </c>
      <c r="U641" s="10">
        <f>(O641/60+N641)-(L641/60+K641)</f>
        <v>0</v>
      </c>
      <c r="V641" s="10"/>
      <c r="W641" s="11">
        <f>T641+U641-Q641*0.5+V641</f>
        <v>0</v>
      </c>
      <c r="X641" s="109"/>
      <c r="AC641" s="8"/>
    </row>
    <row r="642" spans="1:33" x14ac:dyDescent="0.25">
      <c r="A642" s="52">
        <v>43669</v>
      </c>
      <c r="B642" s="9"/>
      <c r="C642" s="1" t="s">
        <v>2</v>
      </c>
      <c r="D642" s="1"/>
      <c r="G642" s="82" t="s">
        <v>6</v>
      </c>
      <c r="J642" s="85" t="s">
        <v>17</v>
      </c>
      <c r="M642" s="82" t="s">
        <v>6</v>
      </c>
      <c r="P642" s="1"/>
      <c r="Q642" s="3"/>
      <c r="R642" s="5"/>
      <c r="S642" s="4"/>
      <c r="T642" s="10">
        <f>(I642/60+H642)-(F642/60+E642)</f>
        <v>0</v>
      </c>
      <c r="U642" s="10">
        <f>(O642/60+N642)-(L642/60+K642)</f>
        <v>0</v>
      </c>
      <c r="V642" s="10"/>
      <c r="W642" s="11">
        <f>T642+U642-Q642*0.5+V642</f>
        <v>0</v>
      </c>
      <c r="X642" s="10"/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G643" s="82" t="s">
        <v>6</v>
      </c>
      <c r="J643" s="85" t="s">
        <v>17</v>
      </c>
      <c r="M643" s="82" t="s">
        <v>6</v>
      </c>
      <c r="P643" s="1"/>
      <c r="Q643" s="3"/>
      <c r="R643" s="5"/>
      <c r="S643" s="4"/>
      <c r="T643" s="10">
        <f>(I643/60+H643)-(F643/60+E643)</f>
        <v>0</v>
      </c>
      <c r="U643" s="10">
        <f>(O643/60+N643)-(L643/60+K643)</f>
        <v>0</v>
      </c>
      <c r="V643" s="10"/>
      <c r="W643" s="11">
        <f>T643+U643-Q643*0.5+V643</f>
        <v>0</v>
      </c>
      <c r="X643" s="10"/>
      <c r="Z643" s="75">
        <v>0</v>
      </c>
    </row>
    <row r="644" spans="1:33" x14ac:dyDescent="0.25">
      <c r="A644" s="52">
        <v>43671</v>
      </c>
      <c r="B644" s="9"/>
      <c r="C644" s="1" t="s">
        <v>4</v>
      </c>
      <c r="D644" s="1"/>
      <c r="G644" s="82" t="s">
        <v>6</v>
      </c>
      <c r="J644" s="85" t="s">
        <v>17</v>
      </c>
      <c r="M644" s="82" t="s">
        <v>6</v>
      </c>
      <c r="P644" s="1"/>
      <c r="Q644" s="3"/>
      <c r="R644" s="5"/>
      <c r="S644" s="4"/>
      <c r="T644" s="10">
        <f>(I644/60+H644)-(F644/60+E644)</f>
        <v>0</v>
      </c>
      <c r="U644" s="10">
        <f>(O644/60+N644)-(L644/60+K644)</f>
        <v>0</v>
      </c>
      <c r="V644" s="10"/>
      <c r="W644" s="11">
        <f>T644+U644-Q644*0.5+V644</f>
        <v>0</v>
      </c>
      <c r="X644" s="10"/>
      <c r="Y644" t="s">
        <v>11</v>
      </c>
      <c r="Z644" t="s">
        <v>12</v>
      </c>
      <c r="AA644" t="s">
        <v>13</v>
      </c>
      <c r="AB644" t="s">
        <v>300</v>
      </c>
      <c r="AE644" s="95"/>
    </row>
    <row r="645" spans="1:33" x14ac:dyDescent="0.25">
      <c r="A645" s="52">
        <v>43672</v>
      </c>
      <c r="B645" s="9"/>
      <c r="C645" s="1" t="s">
        <v>5</v>
      </c>
      <c r="D645" s="1"/>
      <c r="G645" s="82" t="s">
        <v>6</v>
      </c>
      <c r="J645" s="85" t="s">
        <v>17</v>
      </c>
      <c r="M645" s="82" t="s">
        <v>6</v>
      </c>
      <c r="P645" s="1"/>
      <c r="Q645" s="3"/>
      <c r="R645" s="5"/>
      <c r="S645" s="4"/>
      <c r="T645" s="10">
        <f>(I645/60+H645)-(F645/60+E645)</f>
        <v>0</v>
      </c>
      <c r="U645" s="10">
        <f>(O645/60+N645)-(L645/60+K645)</f>
        <v>0</v>
      </c>
      <c r="V645" s="10"/>
      <c r="W645" s="11">
        <f>T645+U645-Q645*0.5+V645</f>
        <v>0</v>
      </c>
      <c r="X645" s="10"/>
      <c r="Y645" s="12">
        <f>SUM(W641:W645)</f>
        <v>0</v>
      </c>
      <c r="Z645" s="10">
        <f>Y645-(8*(5-Z643))+SUM(S641:S645)*8</f>
        <v>-40</v>
      </c>
      <c r="AA645" s="10">
        <f>AA638+Z645</f>
        <v>-281.5</v>
      </c>
      <c r="AB645" s="10">
        <f>AB638+Z645</f>
        <v>-277.85333333333335</v>
      </c>
    </row>
    <row r="646" spans="1:33" x14ac:dyDescent="0.25">
      <c r="A646" s="61">
        <v>43673</v>
      </c>
      <c r="B646" s="62"/>
      <c r="C646" s="63" t="s">
        <v>216</v>
      </c>
      <c r="D646" s="63"/>
      <c r="E646" s="62"/>
      <c r="F646" s="62"/>
      <c r="G646" s="83" t="s">
        <v>6</v>
      </c>
      <c r="H646" s="62"/>
      <c r="I646" s="62"/>
      <c r="J646" s="86" t="s">
        <v>17</v>
      </c>
      <c r="K646" s="62"/>
      <c r="L646" s="62"/>
      <c r="M646" s="83" t="s">
        <v>6</v>
      </c>
      <c r="N646" s="62"/>
      <c r="O646" s="62"/>
      <c r="P646" s="63"/>
      <c r="Q646" s="64"/>
      <c r="R646" s="65"/>
      <c r="S646" s="66"/>
      <c r="T646" s="72"/>
      <c r="U646" s="72"/>
      <c r="V646" s="72"/>
      <c r="W646" s="73"/>
      <c r="X646" s="69"/>
      <c r="Y646" s="123">
        <f>SUM(X641:X645)</f>
        <v>0</v>
      </c>
      <c r="Z646" s="67"/>
      <c r="AA646" s="67"/>
      <c r="AB646" s="70"/>
      <c r="AC646" s="59"/>
      <c r="AD646" s="59"/>
      <c r="AE646" s="59"/>
      <c r="AF646" s="59"/>
      <c r="AG646" s="59"/>
    </row>
    <row r="647" spans="1:33" x14ac:dyDescent="0.25">
      <c r="A647" s="114">
        <v>43674</v>
      </c>
      <c r="B647" s="6" t="s">
        <v>298</v>
      </c>
      <c r="C647" s="1"/>
      <c r="D647" s="1"/>
      <c r="E647" s="117" t="s">
        <v>251</v>
      </c>
      <c r="F647" s="121"/>
      <c r="G647" s="121"/>
      <c r="H647" s="121"/>
      <c r="I647" s="121"/>
      <c r="J647" s="42"/>
      <c r="K647" s="117" t="s">
        <v>252</v>
      </c>
      <c r="L647" s="121"/>
      <c r="M647" s="121"/>
      <c r="N647" s="121"/>
      <c r="O647" s="121"/>
      <c r="P647" s="1"/>
      <c r="Q647" s="96" t="s">
        <v>18</v>
      </c>
      <c r="R647" s="96" t="s">
        <v>7</v>
      </c>
      <c r="S647" s="96" t="s">
        <v>19</v>
      </c>
      <c r="T647" s="96" t="s">
        <v>8</v>
      </c>
      <c r="U647" s="96" t="s">
        <v>9</v>
      </c>
      <c r="V647" s="96"/>
      <c r="W647" s="110" t="s">
        <v>10</v>
      </c>
      <c r="X647" s="96" t="s">
        <v>285</v>
      </c>
      <c r="Y647" s="108"/>
      <c r="AC647" s="8"/>
    </row>
    <row r="648" spans="1:33" x14ac:dyDescent="0.25">
      <c r="A648" s="52">
        <v>43675</v>
      </c>
      <c r="B648" s="9"/>
      <c r="C648" s="1" t="s">
        <v>1</v>
      </c>
      <c r="D648" s="1"/>
      <c r="G648" s="82" t="s">
        <v>6</v>
      </c>
      <c r="J648" s="85" t="s">
        <v>17</v>
      </c>
      <c r="M648" s="82" t="s">
        <v>6</v>
      </c>
      <c r="P648" s="1"/>
      <c r="Q648" s="3"/>
      <c r="R648" s="5"/>
      <c r="S648" s="4"/>
      <c r="T648" s="10">
        <f>(I648/60+H648)-(F648/60+E648)</f>
        <v>0</v>
      </c>
      <c r="U648" s="10">
        <f>(O648/60+N648)-(L648/60+K648)</f>
        <v>0</v>
      </c>
      <c r="V648" s="10"/>
      <c r="W648" s="11">
        <f>T648+U648-Q648*0.5+V648</f>
        <v>0</v>
      </c>
      <c r="X648" s="109"/>
      <c r="AC648" s="8"/>
    </row>
    <row r="649" spans="1:33" x14ac:dyDescent="0.25">
      <c r="A649" s="52">
        <v>43676</v>
      </c>
      <c r="B649" s="9"/>
      <c r="C649" s="1" t="s">
        <v>2</v>
      </c>
      <c r="D649" s="1"/>
      <c r="G649" s="82" t="s">
        <v>6</v>
      </c>
      <c r="J649" s="85" t="s">
        <v>17</v>
      </c>
      <c r="M649" s="82" t="s">
        <v>6</v>
      </c>
      <c r="P649" s="1"/>
      <c r="Q649" s="3"/>
      <c r="R649" s="5"/>
      <c r="S649" s="4"/>
      <c r="T649" s="10">
        <f>(I649/60+H649)-(F649/60+E649)</f>
        <v>0</v>
      </c>
      <c r="U649" s="10">
        <f>(O649/60+N649)-(L649/60+K649)</f>
        <v>0</v>
      </c>
      <c r="V649" s="10"/>
      <c r="W649" s="11">
        <f>T649+U649-Q649*0.5+V649</f>
        <v>0</v>
      </c>
      <c r="X649" s="10"/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G650" s="82" t="s">
        <v>6</v>
      </c>
      <c r="J650" s="85" t="s">
        <v>17</v>
      </c>
      <c r="M650" s="82" t="s">
        <v>6</v>
      </c>
      <c r="P650" s="1"/>
      <c r="Q650" s="3"/>
      <c r="R650" s="5"/>
      <c r="S650" s="4"/>
      <c r="T650" s="10">
        <f>(I650/60+H650)-(F650/60+E650)</f>
        <v>0</v>
      </c>
      <c r="U650" s="10">
        <f>(O650/60+N650)-(L650/60+K650)</f>
        <v>0</v>
      </c>
      <c r="V650" s="10"/>
      <c r="W650" s="11">
        <f>T650+U650-Q650*0.5+V650</f>
        <v>0</v>
      </c>
      <c r="X650" s="10"/>
      <c r="Z650" s="75">
        <v>0</v>
      </c>
    </row>
    <row r="651" spans="1:33" x14ac:dyDescent="0.25">
      <c r="A651" s="52">
        <v>43678</v>
      </c>
      <c r="B651" s="9"/>
      <c r="C651" s="1" t="s">
        <v>4</v>
      </c>
      <c r="D651" s="1"/>
      <c r="G651" s="82" t="s">
        <v>6</v>
      </c>
      <c r="J651" s="85" t="s">
        <v>17</v>
      </c>
      <c r="M651" s="82" t="s">
        <v>6</v>
      </c>
      <c r="P651" s="1"/>
      <c r="Q651" s="3"/>
      <c r="R651" s="5"/>
      <c r="S651" s="4"/>
      <c r="T651" s="10">
        <f>(I651/60+H651)-(F651/60+E651)</f>
        <v>0</v>
      </c>
      <c r="U651" s="10">
        <f>(O651/60+N651)-(L651/60+K651)</f>
        <v>0</v>
      </c>
      <c r="V651" s="10"/>
      <c r="W651" s="11">
        <f>T651+U651-Q651*0.5+V651</f>
        <v>0</v>
      </c>
      <c r="X651" s="10"/>
      <c r="Y651" t="s">
        <v>11</v>
      </c>
      <c r="Z651" t="s">
        <v>12</v>
      </c>
      <c r="AA651" t="s">
        <v>13</v>
      </c>
      <c r="AB651" t="s">
        <v>300</v>
      </c>
      <c r="AE651" s="95"/>
    </row>
    <row r="652" spans="1:33" x14ac:dyDescent="0.25">
      <c r="A652" s="52">
        <v>43679</v>
      </c>
      <c r="B652" s="9"/>
      <c r="C652" s="1" t="s">
        <v>5</v>
      </c>
      <c r="D652" s="1"/>
      <c r="G652" s="82" t="s">
        <v>6</v>
      </c>
      <c r="J652" s="85" t="s">
        <v>17</v>
      </c>
      <c r="M652" s="82" t="s">
        <v>6</v>
      </c>
      <c r="P652" s="1"/>
      <c r="Q652" s="3"/>
      <c r="R652" s="5"/>
      <c r="S652" s="4"/>
      <c r="T652" s="10">
        <f>(I652/60+H652)-(F652/60+E652)</f>
        <v>0</v>
      </c>
      <c r="U652" s="10">
        <f>(O652/60+N652)-(L652/60+K652)</f>
        <v>0</v>
      </c>
      <c r="V652" s="10"/>
      <c r="W652" s="11">
        <f>T652+U652-Q652*0.5+V652</f>
        <v>0</v>
      </c>
      <c r="X652" s="10"/>
      <c r="Y652" s="12">
        <f>SUM(W648:W652)</f>
        <v>0</v>
      </c>
      <c r="Z652" s="10">
        <f>Y652-(8*(5-Z650))+SUM(S648:S652)*8</f>
        <v>-40</v>
      </c>
      <c r="AA652" s="10">
        <f>AA645+Z652</f>
        <v>-321.5</v>
      </c>
      <c r="AB652" s="10">
        <f>AB645+Z652</f>
        <v>-317.85333333333335</v>
      </c>
    </row>
    <row r="653" spans="1:33" x14ac:dyDescent="0.25">
      <c r="A653" s="61">
        <v>43680</v>
      </c>
      <c r="B653" s="62"/>
      <c r="C653" s="63" t="s">
        <v>216</v>
      </c>
      <c r="D653" s="63"/>
      <c r="E653" s="62"/>
      <c r="F653" s="62"/>
      <c r="G653" s="83" t="s">
        <v>6</v>
      </c>
      <c r="H653" s="62"/>
      <c r="I653" s="62"/>
      <c r="J653" s="86" t="s">
        <v>17</v>
      </c>
      <c r="K653" s="62"/>
      <c r="L653" s="62"/>
      <c r="M653" s="83" t="s">
        <v>6</v>
      </c>
      <c r="N653" s="62"/>
      <c r="O653" s="62"/>
      <c r="P653" s="63"/>
      <c r="Q653" s="64"/>
      <c r="R653" s="65"/>
      <c r="S653" s="66"/>
      <c r="T653" s="72"/>
      <c r="U653" s="72"/>
      <c r="V653" s="72"/>
      <c r="W653" s="73"/>
      <c r="X653" s="69"/>
      <c r="Y653" s="123">
        <f>SUM(X648:X652)</f>
        <v>0</v>
      </c>
      <c r="Z653" s="67"/>
      <c r="AA653" s="67"/>
      <c r="AB653" s="70"/>
      <c r="AC653" s="59"/>
      <c r="AD653" s="59"/>
      <c r="AE653" s="59"/>
      <c r="AF653" s="59"/>
      <c r="AG653" s="59"/>
    </row>
    <row r="654" spans="1:33" x14ac:dyDescent="0.25">
      <c r="A654" s="114">
        <v>43681</v>
      </c>
      <c r="B654" s="6" t="s">
        <v>298</v>
      </c>
      <c r="C654" s="1"/>
      <c r="D654" s="1"/>
      <c r="E654" s="117" t="s">
        <v>251</v>
      </c>
      <c r="F654" s="121"/>
      <c r="G654" s="121"/>
      <c r="H654" s="121"/>
      <c r="I654" s="121"/>
      <c r="J654" s="42"/>
      <c r="K654" s="117" t="s">
        <v>252</v>
      </c>
      <c r="L654" s="121"/>
      <c r="M654" s="121"/>
      <c r="N654" s="121"/>
      <c r="O654" s="121"/>
      <c r="P654" s="1"/>
      <c r="Q654" s="96" t="s">
        <v>18</v>
      </c>
      <c r="R654" s="96" t="s">
        <v>7</v>
      </c>
      <c r="S654" s="96" t="s">
        <v>19</v>
      </c>
      <c r="T654" s="96" t="s">
        <v>8</v>
      </c>
      <c r="U654" s="96" t="s">
        <v>9</v>
      </c>
      <c r="V654" s="96"/>
      <c r="W654" s="110" t="s">
        <v>10</v>
      </c>
      <c r="X654" s="96" t="s">
        <v>285</v>
      </c>
      <c r="Y654" s="108"/>
      <c r="AC654" s="8"/>
    </row>
    <row r="655" spans="1:33" x14ac:dyDescent="0.25">
      <c r="A655" s="52">
        <v>43682</v>
      </c>
      <c r="B655" s="9"/>
      <c r="C655" s="1" t="s">
        <v>1</v>
      </c>
      <c r="D655" s="1"/>
      <c r="G655" s="82" t="s">
        <v>6</v>
      </c>
      <c r="J655" s="85" t="s">
        <v>17</v>
      </c>
      <c r="M655" s="82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9"/>
      <c r="AC655" s="8"/>
    </row>
    <row r="656" spans="1:33" x14ac:dyDescent="0.25">
      <c r="A656" s="52">
        <v>43683</v>
      </c>
      <c r="B656" s="9"/>
      <c r="C656" s="1" t="s">
        <v>2</v>
      </c>
      <c r="D656" s="1"/>
      <c r="G656" s="82" t="s">
        <v>6</v>
      </c>
      <c r="J656" s="85" t="s">
        <v>17</v>
      </c>
      <c r="M656" s="82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/>
      <c r="C657" s="1" t="s">
        <v>3</v>
      </c>
      <c r="D657" s="1"/>
      <c r="G657" s="82" t="s">
        <v>6</v>
      </c>
      <c r="J657" s="85" t="s">
        <v>17</v>
      </c>
      <c r="M657" s="82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5">
        <v>0</v>
      </c>
    </row>
    <row r="658" spans="1:33" x14ac:dyDescent="0.25">
      <c r="A658" s="52">
        <v>43685</v>
      </c>
      <c r="B658" s="9"/>
      <c r="C658" s="1" t="s">
        <v>4</v>
      </c>
      <c r="D658" s="1"/>
      <c r="G658" s="82" t="s">
        <v>6</v>
      </c>
      <c r="J658" s="85" t="s">
        <v>17</v>
      </c>
      <c r="M658" s="82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E658" s="95"/>
    </row>
    <row r="659" spans="1:33" x14ac:dyDescent="0.25">
      <c r="A659" s="52">
        <v>43686</v>
      </c>
      <c r="B659" s="9"/>
      <c r="C659" s="1" t="s">
        <v>5</v>
      </c>
      <c r="D659" s="1"/>
      <c r="G659" s="82" t="s">
        <v>6</v>
      </c>
      <c r="J659" s="85" t="s">
        <v>17</v>
      </c>
      <c r="M659" s="82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-361.5</v>
      </c>
      <c r="AB659" s="10">
        <f>AB652+Z659</f>
        <v>-357.85333333333335</v>
      </c>
    </row>
    <row r="660" spans="1:33" x14ac:dyDescent="0.25">
      <c r="A660" s="61">
        <v>43687</v>
      </c>
      <c r="B660" s="62"/>
      <c r="C660" s="63" t="s">
        <v>216</v>
      </c>
      <c r="D660" s="63"/>
      <c r="E660" s="62"/>
      <c r="F660" s="62"/>
      <c r="G660" s="83" t="s">
        <v>6</v>
      </c>
      <c r="H660" s="62"/>
      <c r="I660" s="62"/>
      <c r="J660" s="86" t="s">
        <v>17</v>
      </c>
      <c r="K660" s="62"/>
      <c r="L660" s="62"/>
      <c r="M660" s="83" t="s">
        <v>6</v>
      </c>
      <c r="N660" s="62"/>
      <c r="O660" s="62"/>
      <c r="P660" s="63"/>
      <c r="Q660" s="64"/>
      <c r="R660" s="65"/>
      <c r="S660" s="66"/>
      <c r="T660" s="72"/>
      <c r="U660" s="72"/>
      <c r="V660" s="72"/>
      <c r="W660" s="73"/>
      <c r="X660" s="69"/>
      <c r="Y660" s="123">
        <f>SUM(X655:X659)</f>
        <v>0</v>
      </c>
      <c r="Z660" s="67"/>
      <c r="AA660" s="67"/>
      <c r="AB660" s="70"/>
      <c r="AC660" s="59"/>
      <c r="AD660" s="59"/>
      <c r="AE660" s="59"/>
      <c r="AF660" s="59"/>
      <c r="AG660" s="59"/>
    </row>
    <row r="661" spans="1:33" x14ac:dyDescent="0.25">
      <c r="A661" s="114">
        <v>43688</v>
      </c>
      <c r="B661" s="6" t="s">
        <v>298</v>
      </c>
      <c r="C661" s="1"/>
      <c r="D661" s="1"/>
      <c r="E661" s="117" t="s">
        <v>251</v>
      </c>
      <c r="F661" s="121"/>
      <c r="G661" s="121"/>
      <c r="H661" s="121"/>
      <c r="I661" s="121"/>
      <c r="J661" s="42"/>
      <c r="K661" s="117" t="s">
        <v>252</v>
      </c>
      <c r="L661" s="121"/>
      <c r="M661" s="121"/>
      <c r="N661" s="121"/>
      <c r="O661" s="121"/>
      <c r="P661" s="1"/>
      <c r="Q661" s="96" t="s">
        <v>18</v>
      </c>
      <c r="R661" s="96" t="s">
        <v>7</v>
      </c>
      <c r="S661" s="96" t="s">
        <v>19</v>
      </c>
      <c r="T661" s="96" t="s">
        <v>8</v>
      </c>
      <c r="U661" s="96" t="s">
        <v>9</v>
      </c>
      <c r="V661" s="96"/>
      <c r="W661" s="110" t="s">
        <v>10</v>
      </c>
      <c r="X661" s="96" t="s">
        <v>285</v>
      </c>
      <c r="Y661" s="108"/>
      <c r="AC661" s="8"/>
    </row>
    <row r="662" spans="1:33" x14ac:dyDescent="0.25">
      <c r="A662" s="52">
        <v>43689</v>
      </c>
      <c r="B662" s="9"/>
      <c r="C662" s="1" t="s">
        <v>1</v>
      </c>
      <c r="D662" s="1"/>
      <c r="G662" s="82" t="s">
        <v>6</v>
      </c>
      <c r="J662" s="85" t="s">
        <v>17</v>
      </c>
      <c r="M662" s="82" t="s">
        <v>6</v>
      </c>
      <c r="P662" s="1"/>
      <c r="Q662" s="3"/>
      <c r="R662" s="5"/>
      <c r="S662" s="4"/>
      <c r="T662" s="10">
        <f>(I662/60+H662)-(F662/60+E662)</f>
        <v>0</v>
      </c>
      <c r="U662" s="10">
        <f>(O662/60+N662)-(L662/60+K662)</f>
        <v>0</v>
      </c>
      <c r="V662" s="10"/>
      <c r="W662" s="11">
        <f>T662+U662-Q662*0.5+V662</f>
        <v>0</v>
      </c>
      <c r="X662" s="109"/>
      <c r="AC662" s="8"/>
    </row>
    <row r="663" spans="1:33" x14ac:dyDescent="0.25">
      <c r="A663" s="52">
        <v>43690</v>
      </c>
      <c r="B663" s="9"/>
      <c r="C663" s="1" t="s">
        <v>2</v>
      </c>
      <c r="D663" s="1"/>
      <c r="G663" s="82" t="s">
        <v>6</v>
      </c>
      <c r="J663" s="85" t="s">
        <v>17</v>
      </c>
      <c r="M663" s="82" t="s">
        <v>6</v>
      </c>
      <c r="P663" s="1"/>
      <c r="Q663" s="3"/>
      <c r="R663" s="5"/>
      <c r="S663" s="4"/>
      <c r="T663" s="10">
        <f>(I663/60+H663)-(F663/60+E663)</f>
        <v>0</v>
      </c>
      <c r="U663" s="10">
        <f>(O663/60+N663)-(L663/60+K663)</f>
        <v>0</v>
      </c>
      <c r="V663" s="10"/>
      <c r="W663" s="11">
        <f>T663+U663-Q663*0.5+V663</f>
        <v>0</v>
      </c>
      <c r="X663" s="10"/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G664" s="82" t="s">
        <v>6</v>
      </c>
      <c r="J664" s="85" t="s">
        <v>17</v>
      </c>
      <c r="M664" s="82" t="s">
        <v>6</v>
      </c>
      <c r="P664" s="1"/>
      <c r="Q664" s="3"/>
      <c r="R664" s="5"/>
      <c r="S664" s="4"/>
      <c r="T664" s="10">
        <f>(I664/60+H664)-(F664/60+E664)</f>
        <v>0</v>
      </c>
      <c r="U664" s="10">
        <f>(O664/60+N664)-(L664/60+K664)</f>
        <v>0</v>
      </c>
      <c r="V664" s="10"/>
      <c r="W664" s="11">
        <f>T664+U664-Q664*0.5+V664</f>
        <v>0</v>
      </c>
      <c r="X664" s="10"/>
      <c r="Z664" s="75">
        <v>0</v>
      </c>
    </row>
    <row r="665" spans="1:33" x14ac:dyDescent="0.25">
      <c r="A665" s="52">
        <v>43692</v>
      </c>
      <c r="B665" s="9"/>
      <c r="C665" s="1" t="s">
        <v>4</v>
      </c>
      <c r="D665" s="1"/>
      <c r="G665" s="82" t="s">
        <v>6</v>
      </c>
      <c r="J665" s="85" t="s">
        <v>17</v>
      </c>
      <c r="M665" s="82" t="s">
        <v>6</v>
      </c>
      <c r="P665" s="1"/>
      <c r="Q665" s="3"/>
      <c r="R665" s="5"/>
      <c r="S665" s="4"/>
      <c r="T665" s="10">
        <f>(I665/60+H665)-(F665/60+E665)</f>
        <v>0</v>
      </c>
      <c r="U665" s="10">
        <f>(O665/60+N665)-(L665/60+K665)</f>
        <v>0</v>
      </c>
      <c r="V665" s="10"/>
      <c r="W665" s="11">
        <f>T665+U665-Q665*0.5+V665</f>
        <v>0</v>
      </c>
      <c r="X665" s="10"/>
      <c r="Y665" t="s">
        <v>11</v>
      </c>
      <c r="Z665" t="s">
        <v>12</v>
      </c>
      <c r="AA665" t="s">
        <v>13</v>
      </c>
      <c r="AB665" t="s">
        <v>300</v>
      </c>
      <c r="AE665" s="95"/>
    </row>
    <row r="666" spans="1:33" x14ac:dyDescent="0.25">
      <c r="A666" s="52">
        <v>43693</v>
      </c>
      <c r="B666" s="9"/>
      <c r="C666" s="1" t="s">
        <v>5</v>
      </c>
      <c r="D666" s="1"/>
      <c r="G666" s="82" t="s">
        <v>6</v>
      </c>
      <c r="J666" s="85" t="s">
        <v>17</v>
      </c>
      <c r="M666" s="82" t="s">
        <v>6</v>
      </c>
      <c r="P666" s="1"/>
      <c r="Q666" s="3"/>
      <c r="R666" s="5"/>
      <c r="S666" s="4"/>
      <c r="T666" s="10">
        <f>(I666/60+H666)-(F666/60+E666)</f>
        <v>0</v>
      </c>
      <c r="U666" s="10">
        <f>(O666/60+N666)-(L666/60+K666)</f>
        <v>0</v>
      </c>
      <c r="V666" s="10"/>
      <c r="W666" s="11">
        <f>T666+U666-Q666*0.5+V666</f>
        <v>0</v>
      </c>
      <c r="X666" s="10"/>
      <c r="Y666" s="12">
        <f>SUM(W662:W666)</f>
        <v>0</v>
      </c>
      <c r="Z666" s="10">
        <f>Y666-(8*(5-Z664))+SUM(S662:S666)*8</f>
        <v>-40</v>
      </c>
      <c r="AA666" s="10">
        <f>AA659+Z666</f>
        <v>-401.5</v>
      </c>
      <c r="AB666" s="10">
        <f>AB659+Z666</f>
        <v>-397.85333333333335</v>
      </c>
    </row>
    <row r="667" spans="1:33" x14ac:dyDescent="0.25">
      <c r="A667" s="61">
        <v>43694</v>
      </c>
      <c r="B667" s="62"/>
      <c r="C667" s="63" t="s">
        <v>216</v>
      </c>
      <c r="D667" s="63"/>
      <c r="E667" s="62"/>
      <c r="F667" s="62"/>
      <c r="G667" s="83" t="s">
        <v>6</v>
      </c>
      <c r="H667" s="62"/>
      <c r="I667" s="62"/>
      <c r="J667" s="86" t="s">
        <v>17</v>
      </c>
      <c r="K667" s="62"/>
      <c r="L667" s="62"/>
      <c r="M667" s="83" t="s">
        <v>6</v>
      </c>
      <c r="N667" s="62"/>
      <c r="O667" s="62"/>
      <c r="P667" s="63"/>
      <c r="Q667" s="64"/>
      <c r="R667" s="65"/>
      <c r="S667" s="66"/>
      <c r="T667" s="72"/>
      <c r="U667" s="72"/>
      <c r="V667" s="72"/>
      <c r="W667" s="73"/>
      <c r="X667" s="69"/>
      <c r="Y667" s="123">
        <f>SUM(X662:X666)</f>
        <v>0</v>
      </c>
      <c r="Z667" s="67"/>
      <c r="AA667" s="67"/>
      <c r="AB667" s="70"/>
      <c r="AC667" s="59"/>
      <c r="AD667" s="59"/>
      <c r="AE667" s="59"/>
      <c r="AF667" s="59"/>
      <c r="AG667" s="59"/>
    </row>
    <row r="668" spans="1:33" x14ac:dyDescent="0.25">
      <c r="A668" s="114">
        <v>43695</v>
      </c>
      <c r="B668" s="6" t="s">
        <v>298</v>
      </c>
      <c r="C668" s="1"/>
      <c r="D668" s="1"/>
      <c r="E668" s="117" t="s">
        <v>251</v>
      </c>
      <c r="F668" s="121"/>
      <c r="G668" s="121"/>
      <c r="H668" s="121"/>
      <c r="I668" s="121"/>
      <c r="J668" s="42"/>
      <c r="K668" s="117" t="s">
        <v>252</v>
      </c>
      <c r="L668" s="121"/>
      <c r="M668" s="121"/>
      <c r="N668" s="121"/>
      <c r="O668" s="121"/>
      <c r="P668" s="1"/>
      <c r="Q668" s="96" t="s">
        <v>18</v>
      </c>
      <c r="R668" s="96" t="s">
        <v>7</v>
      </c>
      <c r="S668" s="96" t="s">
        <v>19</v>
      </c>
      <c r="T668" s="96" t="s">
        <v>8</v>
      </c>
      <c r="U668" s="96" t="s">
        <v>9</v>
      </c>
      <c r="V668" s="96"/>
      <c r="W668" s="110" t="s">
        <v>10</v>
      </c>
      <c r="X668" s="96" t="s">
        <v>285</v>
      </c>
      <c r="Y668" s="108"/>
      <c r="AC668" s="8"/>
    </row>
    <row r="669" spans="1:33" x14ac:dyDescent="0.25">
      <c r="A669" s="52">
        <v>43696</v>
      </c>
      <c r="B669" s="9"/>
      <c r="C669" s="1" t="s">
        <v>1</v>
      </c>
      <c r="D669" s="1"/>
      <c r="G669" s="82" t="s">
        <v>6</v>
      </c>
      <c r="J669" s="85" t="s">
        <v>17</v>
      </c>
      <c r="M669" s="82" t="s">
        <v>6</v>
      </c>
      <c r="P669" s="1"/>
      <c r="Q669" s="3"/>
      <c r="R669" s="5"/>
      <c r="S669" s="4"/>
      <c r="T669" s="10">
        <f>(I669/60+H669)-(F669/60+E669)</f>
        <v>0</v>
      </c>
      <c r="U669" s="10">
        <f>(O669/60+N669)-(L669/60+K669)</f>
        <v>0</v>
      </c>
      <c r="V669" s="10"/>
      <c r="W669" s="11">
        <f>T669+U669-Q669*0.5+V669</f>
        <v>0</v>
      </c>
      <c r="X669" s="109"/>
      <c r="AC669" s="8"/>
    </row>
    <row r="670" spans="1:33" x14ac:dyDescent="0.25">
      <c r="A670" s="52">
        <v>43697</v>
      </c>
      <c r="B670" s="9"/>
      <c r="C670" s="1" t="s">
        <v>2</v>
      </c>
      <c r="D670" s="1"/>
      <c r="G670" s="82" t="s">
        <v>6</v>
      </c>
      <c r="J670" s="85" t="s">
        <v>17</v>
      </c>
      <c r="M670" s="82" t="s">
        <v>6</v>
      </c>
      <c r="P670" s="1"/>
      <c r="Q670" s="3"/>
      <c r="R670" s="5"/>
      <c r="S670" s="4"/>
      <c r="T670" s="10">
        <f>(I670/60+H670)-(F670/60+E670)</f>
        <v>0</v>
      </c>
      <c r="U670" s="10">
        <f>(O670/60+N670)-(L670/60+K670)</f>
        <v>0</v>
      </c>
      <c r="V670" s="10"/>
      <c r="W670" s="11">
        <f>T670+U670-Q670*0.5+V670</f>
        <v>0</v>
      </c>
      <c r="X670" s="10"/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G671" s="82" t="s">
        <v>6</v>
      </c>
      <c r="J671" s="85" t="s">
        <v>17</v>
      </c>
      <c r="M671" s="82" t="s">
        <v>6</v>
      </c>
      <c r="P671" s="1"/>
      <c r="Q671" s="3"/>
      <c r="R671" s="5"/>
      <c r="S671" s="4"/>
      <c r="T671" s="10">
        <f>(I671/60+H671)-(F671/60+E671)</f>
        <v>0</v>
      </c>
      <c r="U671" s="10">
        <f>(O671/60+N671)-(L671/60+K671)</f>
        <v>0</v>
      </c>
      <c r="V671" s="10"/>
      <c r="W671" s="11">
        <f>T671+U671-Q671*0.5+V671</f>
        <v>0</v>
      </c>
      <c r="X671" s="10"/>
      <c r="Z671" s="75">
        <v>0</v>
      </c>
    </row>
    <row r="672" spans="1:33" x14ac:dyDescent="0.25">
      <c r="A672" s="52">
        <v>43699</v>
      </c>
      <c r="B672" s="9"/>
      <c r="C672" s="1" t="s">
        <v>4</v>
      </c>
      <c r="D672" s="1"/>
      <c r="G672" s="82" t="s">
        <v>6</v>
      </c>
      <c r="J672" s="85" t="s">
        <v>17</v>
      </c>
      <c r="M672" s="82" t="s">
        <v>6</v>
      </c>
      <c r="P672" s="1"/>
      <c r="Q672" s="3"/>
      <c r="R672" s="5"/>
      <c r="S672" s="4"/>
      <c r="T672" s="10">
        <f>(I672/60+H672)-(F672/60+E672)</f>
        <v>0</v>
      </c>
      <c r="U672" s="10">
        <f>(O672/60+N672)-(L672/60+K672)</f>
        <v>0</v>
      </c>
      <c r="V672" s="10"/>
      <c r="W672" s="11">
        <f>T672+U672-Q672*0.5+V672</f>
        <v>0</v>
      </c>
      <c r="X672" s="10"/>
      <c r="Y672" t="s">
        <v>11</v>
      </c>
      <c r="Z672" t="s">
        <v>12</v>
      </c>
      <c r="AA672" t="s">
        <v>13</v>
      </c>
      <c r="AB672" t="s">
        <v>300</v>
      </c>
      <c r="AE672" s="95"/>
    </row>
    <row r="673" spans="1:33" x14ac:dyDescent="0.25">
      <c r="A673" s="52">
        <v>43700</v>
      </c>
      <c r="B673" s="9"/>
      <c r="C673" s="1" t="s">
        <v>5</v>
      </c>
      <c r="D673" s="1"/>
      <c r="G673" s="82" t="s">
        <v>6</v>
      </c>
      <c r="J673" s="85" t="s">
        <v>17</v>
      </c>
      <c r="M673" s="82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0</v>
      </c>
      <c r="Z673" s="10">
        <f>Y673-(8*(5-Z671))+SUM(S669:S673)*8</f>
        <v>-40</v>
      </c>
      <c r="AA673" s="10">
        <f>AA666+Z673</f>
        <v>-441.5</v>
      </c>
      <c r="AB673" s="10">
        <f>AB666+Z673</f>
        <v>-437.85333333333335</v>
      </c>
    </row>
    <row r="674" spans="1:33" x14ac:dyDescent="0.25">
      <c r="A674" s="61">
        <v>43701</v>
      </c>
      <c r="B674" s="62"/>
      <c r="C674" s="63" t="s">
        <v>216</v>
      </c>
      <c r="D674" s="63"/>
      <c r="E674" s="62"/>
      <c r="F674" s="62"/>
      <c r="G674" s="83" t="s">
        <v>6</v>
      </c>
      <c r="H674" s="62"/>
      <c r="I674" s="62"/>
      <c r="J674" s="86" t="s">
        <v>17</v>
      </c>
      <c r="K674" s="62"/>
      <c r="L674" s="62"/>
      <c r="M674" s="83" t="s">
        <v>6</v>
      </c>
      <c r="N674" s="62"/>
      <c r="O674" s="62"/>
      <c r="P674" s="63"/>
      <c r="Q674" s="64"/>
      <c r="R674" s="65"/>
      <c r="S674" s="66"/>
      <c r="T674" s="72"/>
      <c r="U674" s="72"/>
      <c r="V674" s="72"/>
      <c r="W674" s="73"/>
      <c r="X674" s="69"/>
      <c r="Y674" s="123">
        <f>SUM(X669:X673)</f>
        <v>0</v>
      </c>
      <c r="Z674" s="67"/>
      <c r="AA674" s="67"/>
      <c r="AB674" s="70"/>
      <c r="AC674" s="59"/>
      <c r="AD674" s="59"/>
      <c r="AE674" s="59"/>
      <c r="AF674" s="59"/>
      <c r="AG674" s="59"/>
    </row>
    <row r="675" spans="1:33" x14ac:dyDescent="0.25">
      <c r="A675" s="114">
        <v>43702</v>
      </c>
      <c r="B675" s="6" t="s">
        <v>298</v>
      </c>
      <c r="C675" s="1"/>
      <c r="D675" s="1"/>
      <c r="E675" s="117" t="s">
        <v>251</v>
      </c>
      <c r="F675" s="121"/>
      <c r="G675" s="121"/>
      <c r="H675" s="121"/>
      <c r="I675" s="121"/>
      <c r="J675" s="42"/>
      <c r="K675" s="117" t="s">
        <v>252</v>
      </c>
      <c r="L675" s="121"/>
      <c r="M675" s="121"/>
      <c r="N675" s="121"/>
      <c r="O675" s="121"/>
      <c r="P675" s="1"/>
      <c r="Q675" s="96" t="s">
        <v>18</v>
      </c>
      <c r="R675" s="96" t="s">
        <v>7</v>
      </c>
      <c r="S675" s="96" t="s">
        <v>19</v>
      </c>
      <c r="T675" s="96" t="s">
        <v>8</v>
      </c>
      <c r="U675" s="96" t="s">
        <v>9</v>
      </c>
      <c r="V675" s="96"/>
      <c r="W675" s="110" t="s">
        <v>10</v>
      </c>
      <c r="X675" s="96" t="s">
        <v>285</v>
      </c>
      <c r="Y675" s="108"/>
      <c r="AC675" s="8"/>
    </row>
    <row r="676" spans="1:33" x14ac:dyDescent="0.25">
      <c r="A676" s="52">
        <v>43703</v>
      </c>
      <c r="B676" s="9"/>
      <c r="C676" s="1" t="s">
        <v>1</v>
      </c>
      <c r="D676" s="1"/>
      <c r="G676" s="82" t="s">
        <v>6</v>
      </c>
      <c r="J676" s="85" t="s">
        <v>17</v>
      </c>
      <c r="M676" s="82" t="s">
        <v>6</v>
      </c>
      <c r="P676" s="1"/>
      <c r="Q676" s="3"/>
      <c r="R676" s="5"/>
      <c r="S676" s="4"/>
      <c r="T676" s="10">
        <f>(I676/60+H676)-(F676/60+E676)</f>
        <v>0</v>
      </c>
      <c r="U676" s="10">
        <f>(O676/60+N676)-(L676/60+K676)</f>
        <v>0</v>
      </c>
      <c r="V676" s="10"/>
      <c r="W676" s="11">
        <f>T676+U676-Q676*0.5+V676</f>
        <v>0</v>
      </c>
      <c r="X676" s="109"/>
      <c r="AC676" s="8"/>
    </row>
    <row r="677" spans="1:33" x14ac:dyDescent="0.25">
      <c r="A677" s="52">
        <v>43704</v>
      </c>
      <c r="B677" s="9"/>
      <c r="C677" s="1" t="s">
        <v>2</v>
      </c>
      <c r="D677" s="1"/>
      <c r="G677" s="82" t="s">
        <v>6</v>
      </c>
      <c r="J677" s="85" t="s">
        <v>17</v>
      </c>
      <c r="M677" s="82" t="s">
        <v>6</v>
      </c>
      <c r="P677" s="1"/>
      <c r="Q677" s="3"/>
      <c r="R677" s="5"/>
      <c r="S677" s="4"/>
      <c r="T677" s="10">
        <f>(I677/60+H677)-(F677/60+E677)</f>
        <v>0</v>
      </c>
      <c r="U677" s="10">
        <f>(O677/60+N677)-(L677/60+K677)</f>
        <v>0</v>
      </c>
      <c r="V677" s="10"/>
      <c r="W677" s="11">
        <f>T677+U677-Q677*0.5+V677</f>
        <v>0</v>
      </c>
      <c r="X677" s="10"/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G678" s="82" t="s">
        <v>6</v>
      </c>
      <c r="J678" s="85" t="s">
        <v>17</v>
      </c>
      <c r="M678" s="82" t="s">
        <v>6</v>
      </c>
      <c r="P678" s="1"/>
      <c r="Q678" s="3"/>
      <c r="R678" s="5"/>
      <c r="S678" s="4"/>
      <c r="T678" s="10">
        <f>(I678/60+H678)-(F678/60+E678)</f>
        <v>0</v>
      </c>
      <c r="U678" s="10">
        <f>(O678/60+N678)-(L678/60+K678)</f>
        <v>0</v>
      </c>
      <c r="V678" s="10"/>
      <c r="W678" s="11">
        <f>T678+U678-Q678*0.5+V678</f>
        <v>0</v>
      </c>
      <c r="X678" s="10"/>
      <c r="Z678" s="75">
        <v>0</v>
      </c>
    </row>
    <row r="679" spans="1:33" x14ac:dyDescent="0.25">
      <c r="A679" s="52">
        <v>43706</v>
      </c>
      <c r="B679" s="9"/>
      <c r="C679" s="1" t="s">
        <v>4</v>
      </c>
      <c r="D679" s="1"/>
      <c r="G679" s="82" t="s">
        <v>6</v>
      </c>
      <c r="J679" s="85" t="s">
        <v>17</v>
      </c>
      <c r="M679" s="82" t="s">
        <v>6</v>
      </c>
      <c r="P679" s="1"/>
      <c r="Q679" s="3"/>
      <c r="R679" s="5"/>
      <c r="S679" s="4"/>
      <c r="T679" s="10">
        <f>(I679/60+H679)-(F679/60+E679)</f>
        <v>0</v>
      </c>
      <c r="U679" s="10">
        <f>(O679/60+N679)-(L679/60+K679)</f>
        <v>0</v>
      </c>
      <c r="V679" s="10"/>
      <c r="W679" s="11">
        <f>T679+U679-Q679*0.5+V679</f>
        <v>0</v>
      </c>
      <c r="X679" s="10"/>
      <c r="Y679" t="s">
        <v>11</v>
      </c>
      <c r="Z679" t="s">
        <v>12</v>
      </c>
      <c r="AA679" t="s">
        <v>13</v>
      </c>
      <c r="AB679" t="s">
        <v>300</v>
      </c>
      <c r="AE679" s="95"/>
    </row>
    <row r="680" spans="1:33" x14ac:dyDescent="0.25">
      <c r="A680" s="52">
        <v>43707</v>
      </c>
      <c r="B680" s="9"/>
      <c r="C680" s="1" t="s">
        <v>5</v>
      </c>
      <c r="D680" s="1"/>
      <c r="G680" s="82" t="s">
        <v>6</v>
      </c>
      <c r="J680" s="85" t="s">
        <v>17</v>
      </c>
      <c r="M680" s="82" t="s">
        <v>6</v>
      </c>
      <c r="P680" s="1"/>
      <c r="Q680" s="3"/>
      <c r="R680" s="5"/>
      <c r="S680" s="4"/>
      <c r="T680" s="10">
        <f>(I680/60+H680)-(F680/60+E680)</f>
        <v>0</v>
      </c>
      <c r="U680" s="10">
        <f>(O680/60+N680)-(L680/60+K680)</f>
        <v>0</v>
      </c>
      <c r="V680" s="10"/>
      <c r="W680" s="11">
        <f>T680+U680-Q680*0.5+V680</f>
        <v>0</v>
      </c>
      <c r="X680" s="10"/>
      <c r="Y680" s="12">
        <f>SUM(W676:W680)</f>
        <v>0</v>
      </c>
      <c r="Z680" s="10">
        <f>Y680-(8*(5-Z678))+SUM(S676:S680)*8</f>
        <v>-40</v>
      </c>
      <c r="AA680" s="10">
        <f>AA673+Z680</f>
        <v>-481.5</v>
      </c>
      <c r="AB680" s="10">
        <f>AB673+Z680</f>
        <v>-477.85333333333335</v>
      </c>
    </row>
    <row r="681" spans="1:33" x14ac:dyDescent="0.25">
      <c r="A681" s="61">
        <v>43708</v>
      </c>
      <c r="B681" s="62"/>
      <c r="C681" s="63" t="s">
        <v>216</v>
      </c>
      <c r="D681" s="63"/>
      <c r="E681" s="62"/>
      <c r="F681" s="62"/>
      <c r="G681" s="83" t="s">
        <v>6</v>
      </c>
      <c r="H681" s="62"/>
      <c r="I681" s="62"/>
      <c r="J681" s="86" t="s">
        <v>17</v>
      </c>
      <c r="K681" s="62"/>
      <c r="L681" s="62"/>
      <c r="M681" s="83" t="s">
        <v>6</v>
      </c>
      <c r="N681" s="62"/>
      <c r="O681" s="62"/>
      <c r="P681" s="63"/>
      <c r="Q681" s="64"/>
      <c r="R681" s="65"/>
      <c r="S681" s="66"/>
      <c r="T681" s="72"/>
      <c r="U681" s="72"/>
      <c r="V681" s="72"/>
      <c r="W681" s="73"/>
      <c r="X681" s="69"/>
      <c r="Y681" s="123">
        <f>SUM(X676:X680)</f>
        <v>0</v>
      </c>
      <c r="Z681" s="67"/>
      <c r="AA681" s="67"/>
      <c r="AB681" s="70"/>
      <c r="AC681" s="59"/>
      <c r="AD681" s="59"/>
      <c r="AE681" s="59"/>
      <c r="AF681" s="59"/>
      <c r="AG681" s="59"/>
    </row>
    <row r="682" spans="1:33" x14ac:dyDescent="0.25">
      <c r="A682" s="114">
        <v>43709</v>
      </c>
      <c r="B682" s="6" t="s">
        <v>298</v>
      </c>
      <c r="C682" s="1"/>
      <c r="D682" s="1"/>
      <c r="E682" s="117" t="s">
        <v>251</v>
      </c>
      <c r="F682" s="121"/>
      <c r="G682" s="121"/>
      <c r="H682" s="121"/>
      <c r="I682" s="121"/>
      <c r="J682" s="42"/>
      <c r="K682" s="117" t="s">
        <v>252</v>
      </c>
      <c r="L682" s="121"/>
      <c r="M682" s="121"/>
      <c r="N682" s="121"/>
      <c r="O682" s="121"/>
      <c r="P682" s="1"/>
      <c r="Q682" s="96" t="s">
        <v>18</v>
      </c>
      <c r="R682" s="96" t="s">
        <v>7</v>
      </c>
      <c r="S682" s="96" t="s">
        <v>19</v>
      </c>
      <c r="T682" s="96" t="s">
        <v>8</v>
      </c>
      <c r="U682" s="96" t="s">
        <v>9</v>
      </c>
      <c r="V682" s="96"/>
      <c r="W682" s="110" t="s">
        <v>10</v>
      </c>
      <c r="X682" s="96" t="s">
        <v>285</v>
      </c>
      <c r="Y682" s="108"/>
      <c r="AC682" s="8"/>
    </row>
    <row r="683" spans="1:33" x14ac:dyDescent="0.25">
      <c r="A683" s="52">
        <v>43710</v>
      </c>
      <c r="B683" s="9"/>
      <c r="C683" s="1" t="s">
        <v>1</v>
      </c>
      <c r="D683" s="1"/>
      <c r="G683" s="82" t="s">
        <v>6</v>
      </c>
      <c r="J683" s="85" t="s">
        <v>17</v>
      </c>
      <c r="M683" s="82" t="s">
        <v>6</v>
      </c>
      <c r="P683" s="1"/>
      <c r="Q683" s="3"/>
      <c r="R683" s="5"/>
      <c r="S683" s="4"/>
      <c r="T683" s="10">
        <f>(I683/60+H683)-(F683/60+E683)</f>
        <v>0</v>
      </c>
      <c r="U683" s="10">
        <f>(O683/60+N683)-(L683/60+K683)</f>
        <v>0</v>
      </c>
      <c r="V683" s="10"/>
      <c r="W683" s="11">
        <f>T683+U683-Q683*0.5+V683</f>
        <v>0</v>
      </c>
      <c r="X683" s="109"/>
      <c r="AC683" s="8"/>
    </row>
    <row r="684" spans="1:33" x14ac:dyDescent="0.25">
      <c r="A684" s="52">
        <v>43711</v>
      </c>
      <c r="B684" s="9"/>
      <c r="C684" s="1" t="s">
        <v>2</v>
      </c>
      <c r="D684" s="1"/>
      <c r="G684" s="82" t="s">
        <v>6</v>
      </c>
      <c r="J684" s="85" t="s">
        <v>17</v>
      </c>
      <c r="M684" s="82" t="s">
        <v>6</v>
      </c>
      <c r="P684" s="1"/>
      <c r="Q684" s="3"/>
      <c r="R684" s="5"/>
      <c r="S684" s="4"/>
      <c r="T684" s="10">
        <f>(I684/60+H684)-(F684/60+E684)</f>
        <v>0</v>
      </c>
      <c r="U684" s="10">
        <f>(O684/60+N684)-(L684/60+K684)</f>
        <v>0</v>
      </c>
      <c r="V684" s="10"/>
      <c r="W684" s="11">
        <f>T684+U684-Q684*0.5+V684</f>
        <v>0</v>
      </c>
      <c r="X684" s="10"/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G685" s="82" t="s">
        <v>6</v>
      </c>
      <c r="J685" s="85" t="s">
        <v>17</v>
      </c>
      <c r="M685" s="82" t="s">
        <v>6</v>
      </c>
      <c r="P685" s="1"/>
      <c r="Q685" s="3"/>
      <c r="R685" s="5"/>
      <c r="S685" s="4"/>
      <c r="T685" s="10">
        <f>(I685/60+H685)-(F685/60+E685)</f>
        <v>0</v>
      </c>
      <c r="U685" s="10">
        <f>(O685/60+N685)-(L685/60+K685)</f>
        <v>0</v>
      </c>
      <c r="V685" s="10"/>
      <c r="W685" s="11">
        <f>T685+U685-Q685*0.5+V685</f>
        <v>0</v>
      </c>
      <c r="X685" s="10"/>
      <c r="Z685" s="75">
        <v>0</v>
      </c>
    </row>
    <row r="686" spans="1:33" x14ac:dyDescent="0.25">
      <c r="A686" s="52">
        <v>43713</v>
      </c>
      <c r="B686" s="9"/>
      <c r="C686" s="1" t="s">
        <v>4</v>
      </c>
      <c r="D686" s="1"/>
      <c r="G686" s="82" t="s">
        <v>6</v>
      </c>
      <c r="J686" s="85" t="s">
        <v>17</v>
      </c>
      <c r="M686" s="82" t="s">
        <v>6</v>
      </c>
      <c r="P686" s="1"/>
      <c r="Q686" s="3"/>
      <c r="R686" s="5"/>
      <c r="S686" s="4"/>
      <c r="T686" s="10">
        <f>(I686/60+H686)-(F686/60+E686)</f>
        <v>0</v>
      </c>
      <c r="U686" s="10">
        <f>(O686/60+N686)-(L686/60+K686)</f>
        <v>0</v>
      </c>
      <c r="V686" s="10"/>
      <c r="W686" s="11">
        <f>T686+U686-Q686*0.5+V686</f>
        <v>0</v>
      </c>
      <c r="X686" s="10"/>
      <c r="Y686" t="s">
        <v>11</v>
      </c>
      <c r="Z686" t="s">
        <v>12</v>
      </c>
      <c r="AA686" t="s">
        <v>13</v>
      </c>
      <c r="AB686" t="s">
        <v>300</v>
      </c>
      <c r="AE686" s="95"/>
    </row>
    <row r="687" spans="1:33" x14ac:dyDescent="0.25">
      <c r="A687" s="52">
        <v>43714</v>
      </c>
      <c r="B687" s="9"/>
      <c r="C687" s="1" t="s">
        <v>5</v>
      </c>
      <c r="D687" s="1"/>
      <c r="G687" s="82" t="s">
        <v>6</v>
      </c>
      <c r="J687" s="85" t="s">
        <v>17</v>
      </c>
      <c r="M687" s="82" t="s">
        <v>6</v>
      </c>
      <c r="P687" s="1"/>
      <c r="Q687" s="3"/>
      <c r="R687" s="5"/>
      <c r="S687" s="4"/>
      <c r="T687" s="10">
        <f>(I687/60+H687)-(F687/60+E687)</f>
        <v>0</v>
      </c>
      <c r="U687" s="10">
        <f>(O687/60+N687)-(L687/60+K687)</f>
        <v>0</v>
      </c>
      <c r="V687" s="10"/>
      <c r="W687" s="11">
        <f>T687+U687-Q687*0.5+V687</f>
        <v>0</v>
      </c>
      <c r="X687" s="10"/>
      <c r="Y687" s="12">
        <f>SUM(W683:W687)</f>
        <v>0</v>
      </c>
      <c r="Z687" s="10">
        <f>Y687-(8*(5-Z685))+SUM(S683:S687)*8</f>
        <v>-40</v>
      </c>
      <c r="AA687" s="10">
        <f>AA680+Z687</f>
        <v>-521.5</v>
      </c>
      <c r="AB687" s="10">
        <f>AB680+Z687</f>
        <v>-517.85333333333335</v>
      </c>
    </row>
    <row r="688" spans="1:33" x14ac:dyDescent="0.25">
      <c r="A688" s="61">
        <v>43715</v>
      </c>
      <c r="B688" s="62"/>
      <c r="C688" s="63" t="s">
        <v>216</v>
      </c>
      <c r="D688" s="63"/>
      <c r="E688" s="62"/>
      <c r="F688" s="62"/>
      <c r="G688" s="83" t="s">
        <v>6</v>
      </c>
      <c r="H688" s="62"/>
      <c r="I688" s="62"/>
      <c r="J688" s="86" t="s">
        <v>17</v>
      </c>
      <c r="K688" s="62"/>
      <c r="L688" s="62"/>
      <c r="M688" s="83" t="s">
        <v>6</v>
      </c>
      <c r="N688" s="62"/>
      <c r="O688" s="62"/>
      <c r="P688" s="63"/>
      <c r="Q688" s="64"/>
      <c r="R688" s="65"/>
      <c r="S688" s="66"/>
      <c r="T688" s="72"/>
      <c r="U688" s="72"/>
      <c r="V688" s="72"/>
      <c r="W688" s="73"/>
      <c r="X688" s="69"/>
      <c r="Y688" s="123">
        <f>SUM(X683:X687)</f>
        <v>0</v>
      </c>
      <c r="Z688" s="67"/>
      <c r="AA688" s="67"/>
      <c r="AB688" s="70"/>
      <c r="AC688" s="59"/>
      <c r="AD688" s="59"/>
      <c r="AE688" s="59"/>
      <c r="AF688" s="59"/>
      <c r="AG688" s="59"/>
    </row>
    <row r="689" spans="1:33" x14ac:dyDescent="0.25">
      <c r="A689" s="114">
        <v>43716</v>
      </c>
      <c r="B689" s="6" t="s">
        <v>298</v>
      </c>
      <c r="C689" s="1"/>
      <c r="D689" s="1"/>
      <c r="E689" s="117" t="s">
        <v>251</v>
      </c>
      <c r="F689" s="121"/>
      <c r="G689" s="121"/>
      <c r="H689" s="121"/>
      <c r="I689" s="121"/>
      <c r="J689" s="42"/>
      <c r="K689" s="117" t="s">
        <v>252</v>
      </c>
      <c r="L689" s="121"/>
      <c r="M689" s="121"/>
      <c r="N689" s="121"/>
      <c r="O689" s="121"/>
      <c r="P689" s="1"/>
      <c r="Q689" s="96" t="s">
        <v>18</v>
      </c>
      <c r="R689" s="96" t="s">
        <v>7</v>
      </c>
      <c r="S689" s="96" t="s">
        <v>19</v>
      </c>
      <c r="T689" s="96" t="s">
        <v>8</v>
      </c>
      <c r="U689" s="96" t="s">
        <v>9</v>
      </c>
      <c r="V689" s="96"/>
      <c r="W689" s="110" t="s">
        <v>10</v>
      </c>
      <c r="X689" s="96" t="s">
        <v>285</v>
      </c>
      <c r="Y689" s="108"/>
      <c r="AC689" s="8"/>
    </row>
    <row r="690" spans="1:33" x14ac:dyDescent="0.25">
      <c r="A690" s="52">
        <v>43717</v>
      </c>
      <c r="B690" s="9"/>
      <c r="C690" s="1" t="s">
        <v>1</v>
      </c>
      <c r="D690" s="1"/>
      <c r="G690" s="82" t="s">
        <v>6</v>
      </c>
      <c r="J690" s="85" t="s">
        <v>17</v>
      </c>
      <c r="M690" s="82" t="s">
        <v>6</v>
      </c>
      <c r="P690" s="1"/>
      <c r="Q690" s="3"/>
      <c r="R690" s="5"/>
      <c r="S690" s="4"/>
      <c r="T690" s="10">
        <f>(I690/60+H690)-(F690/60+E690)</f>
        <v>0</v>
      </c>
      <c r="U690" s="10">
        <f>(O690/60+N690)-(L690/60+K690)</f>
        <v>0</v>
      </c>
      <c r="V690" s="10"/>
      <c r="W690" s="11">
        <f>T690+U690-Q690*0.5+V690</f>
        <v>0</v>
      </c>
      <c r="X690" s="109"/>
      <c r="AC690" s="8"/>
    </row>
    <row r="691" spans="1:33" x14ac:dyDescent="0.25">
      <c r="A691" s="52">
        <v>43718</v>
      </c>
      <c r="B691" s="9"/>
      <c r="C691" s="1" t="s">
        <v>2</v>
      </c>
      <c r="D691" s="1"/>
      <c r="G691" s="82" t="s">
        <v>6</v>
      </c>
      <c r="J691" s="85" t="s">
        <v>17</v>
      </c>
      <c r="M691" s="82" t="s">
        <v>6</v>
      </c>
      <c r="P691" s="1"/>
      <c r="Q691" s="3"/>
      <c r="R691" s="5"/>
      <c r="S691" s="4"/>
      <c r="T691" s="10">
        <f>(I691/60+H691)-(F691/60+E691)</f>
        <v>0</v>
      </c>
      <c r="U691" s="10">
        <f>(O691/60+N691)-(L691/60+K691)</f>
        <v>0</v>
      </c>
      <c r="V691" s="10"/>
      <c r="W691" s="11">
        <f>T691+U691-Q691*0.5+V691</f>
        <v>0</v>
      </c>
      <c r="X691" s="10"/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G692" s="82" t="s">
        <v>6</v>
      </c>
      <c r="J692" s="85" t="s">
        <v>17</v>
      </c>
      <c r="M692" s="82" t="s">
        <v>6</v>
      </c>
      <c r="P692" s="1"/>
      <c r="Q692" s="3"/>
      <c r="R692" s="5"/>
      <c r="S692" s="4"/>
      <c r="T692" s="10">
        <f>(I692/60+H692)-(F692/60+E692)</f>
        <v>0</v>
      </c>
      <c r="U692" s="10">
        <f>(O692/60+N692)-(L692/60+K692)</f>
        <v>0</v>
      </c>
      <c r="V692" s="10"/>
      <c r="W692" s="11">
        <f>T692+U692-Q692*0.5+V692</f>
        <v>0</v>
      </c>
      <c r="X692" s="10"/>
      <c r="Z692" s="75">
        <v>0</v>
      </c>
    </row>
    <row r="693" spans="1:33" x14ac:dyDescent="0.25">
      <c r="A693" s="52">
        <v>43720</v>
      </c>
      <c r="B693" s="9"/>
      <c r="C693" s="1" t="s">
        <v>4</v>
      </c>
      <c r="D693" s="1"/>
      <c r="G693" s="82" t="s">
        <v>6</v>
      </c>
      <c r="J693" s="85" t="s">
        <v>17</v>
      </c>
      <c r="M693" s="82" t="s">
        <v>6</v>
      </c>
      <c r="P693" s="1"/>
      <c r="Q693" s="3"/>
      <c r="R693" s="5"/>
      <c r="S693" s="4"/>
      <c r="T693" s="10">
        <f>(I693/60+H693)-(F693/60+E693)</f>
        <v>0</v>
      </c>
      <c r="U693" s="10">
        <f>(O693/60+N693)-(L693/60+K693)</f>
        <v>0</v>
      </c>
      <c r="V693" s="10"/>
      <c r="W693" s="11">
        <f>T693+U693-Q693*0.5+V693</f>
        <v>0</v>
      </c>
      <c r="X693" s="10"/>
      <c r="Y693" t="s">
        <v>11</v>
      </c>
      <c r="Z693" t="s">
        <v>12</v>
      </c>
      <c r="AA693" t="s">
        <v>13</v>
      </c>
      <c r="AB693" t="s">
        <v>300</v>
      </c>
      <c r="AE693" s="95"/>
    </row>
    <row r="694" spans="1:33" x14ac:dyDescent="0.25">
      <c r="A694" s="52">
        <v>43721</v>
      </c>
      <c r="B694" s="9"/>
      <c r="C694" s="1" t="s">
        <v>5</v>
      </c>
      <c r="D694" s="1"/>
      <c r="G694" s="82" t="s">
        <v>6</v>
      </c>
      <c r="J694" s="85" t="s">
        <v>17</v>
      </c>
      <c r="M694" s="82" t="s">
        <v>6</v>
      </c>
      <c r="P694" s="1"/>
      <c r="Q694" s="3"/>
      <c r="R694" s="5"/>
      <c r="S694" s="4"/>
      <c r="T694" s="10">
        <f>(I694/60+H694)-(F694/60+E694)</f>
        <v>0</v>
      </c>
      <c r="U694" s="10">
        <f>(O694/60+N694)-(L694/60+K694)</f>
        <v>0</v>
      </c>
      <c r="V694" s="10"/>
      <c r="W694" s="11">
        <f>T694+U694-Q694*0.5+V694</f>
        <v>0</v>
      </c>
      <c r="X694" s="10"/>
      <c r="Y694" s="12">
        <f>SUM(W690:W694)</f>
        <v>0</v>
      </c>
      <c r="Z694" s="10">
        <f>Y694-(8*(5-Z692))+SUM(S690:S694)*8</f>
        <v>-40</v>
      </c>
      <c r="AA694" s="10">
        <f>AA687+Z694</f>
        <v>-561.5</v>
      </c>
      <c r="AB694" s="10">
        <f>AB687+Z694</f>
        <v>-557.85333333333335</v>
      </c>
    </row>
    <row r="695" spans="1:33" x14ac:dyDescent="0.25">
      <c r="A695" s="61">
        <v>43722</v>
      </c>
      <c r="B695" s="62"/>
      <c r="C695" s="63" t="s">
        <v>216</v>
      </c>
      <c r="D695" s="63"/>
      <c r="E695" s="62"/>
      <c r="F695" s="62"/>
      <c r="G695" s="83" t="s">
        <v>6</v>
      </c>
      <c r="H695" s="62"/>
      <c r="I695" s="62"/>
      <c r="J695" s="86" t="s">
        <v>17</v>
      </c>
      <c r="K695" s="62"/>
      <c r="L695" s="62"/>
      <c r="M695" s="83" t="s">
        <v>6</v>
      </c>
      <c r="N695" s="62"/>
      <c r="O695" s="62"/>
      <c r="P695" s="63"/>
      <c r="Q695" s="64"/>
      <c r="R695" s="65"/>
      <c r="S695" s="66"/>
      <c r="T695" s="72"/>
      <c r="U695" s="72"/>
      <c r="V695" s="72"/>
      <c r="W695" s="73"/>
      <c r="X695" s="69"/>
      <c r="Y695" s="123">
        <f>SUM(X690:X694)</f>
        <v>0</v>
      </c>
      <c r="Z695" s="67"/>
      <c r="AA695" s="67"/>
      <c r="AB695" s="70"/>
      <c r="AC695" s="59"/>
      <c r="AD695" s="59"/>
      <c r="AE695" s="59"/>
      <c r="AF695" s="59"/>
      <c r="AG695" s="59"/>
    </row>
    <row r="696" spans="1:33" x14ac:dyDescent="0.25">
      <c r="A696" s="114">
        <v>43723</v>
      </c>
      <c r="B696" s="6" t="s">
        <v>298</v>
      </c>
      <c r="C696" s="1"/>
      <c r="D696" s="1"/>
      <c r="E696" s="117" t="s">
        <v>251</v>
      </c>
      <c r="F696" s="121"/>
      <c r="G696" s="121"/>
      <c r="H696" s="121"/>
      <c r="I696" s="121"/>
      <c r="J696" s="42"/>
      <c r="K696" s="117" t="s">
        <v>252</v>
      </c>
      <c r="L696" s="121"/>
      <c r="M696" s="121"/>
      <c r="N696" s="121"/>
      <c r="O696" s="121"/>
      <c r="P696" s="1"/>
      <c r="Q696" s="96" t="s">
        <v>18</v>
      </c>
      <c r="R696" s="96" t="s">
        <v>7</v>
      </c>
      <c r="S696" s="96" t="s">
        <v>19</v>
      </c>
      <c r="T696" s="96" t="s">
        <v>8</v>
      </c>
      <c r="U696" s="96" t="s">
        <v>9</v>
      </c>
      <c r="V696" s="96"/>
      <c r="W696" s="110" t="s">
        <v>10</v>
      </c>
      <c r="X696" s="96" t="s">
        <v>285</v>
      </c>
      <c r="Y696" s="108"/>
      <c r="AC696" s="8"/>
    </row>
    <row r="697" spans="1:33" x14ac:dyDescent="0.25">
      <c r="A697" s="52">
        <v>43724</v>
      </c>
      <c r="B697" s="9"/>
      <c r="C697" s="1" t="s">
        <v>1</v>
      </c>
      <c r="D697" s="1"/>
      <c r="G697" s="82" t="s">
        <v>6</v>
      </c>
      <c r="J697" s="85" t="s">
        <v>17</v>
      </c>
      <c r="M697" s="82" t="s">
        <v>6</v>
      </c>
      <c r="P697" s="1"/>
      <c r="Q697" s="3"/>
      <c r="R697" s="5"/>
      <c r="S697" s="4"/>
      <c r="T697" s="10">
        <f>(I697/60+H697)-(F697/60+E697)</f>
        <v>0</v>
      </c>
      <c r="U697" s="10">
        <f>(O697/60+N697)-(L697/60+K697)</f>
        <v>0</v>
      </c>
      <c r="V697" s="10"/>
      <c r="W697" s="11">
        <f>T697+U697-Q697*0.5+V697</f>
        <v>0</v>
      </c>
      <c r="X697" s="109"/>
      <c r="AC697" s="8"/>
    </row>
    <row r="698" spans="1:33" x14ac:dyDescent="0.25">
      <c r="A698" s="52">
        <v>43725</v>
      </c>
      <c r="B698" s="9"/>
      <c r="C698" s="1" t="s">
        <v>2</v>
      </c>
      <c r="D698" s="1"/>
      <c r="G698" s="82" t="s">
        <v>6</v>
      </c>
      <c r="J698" s="85" t="s">
        <v>17</v>
      </c>
      <c r="M698" s="82" t="s">
        <v>6</v>
      </c>
      <c r="P698" s="1"/>
      <c r="Q698" s="3"/>
      <c r="R698" s="5"/>
      <c r="S698" s="4"/>
      <c r="T698" s="10">
        <f>(I698/60+H698)-(F698/60+E698)</f>
        <v>0</v>
      </c>
      <c r="U698" s="10">
        <f>(O698/60+N698)-(L698/60+K698)</f>
        <v>0</v>
      </c>
      <c r="V698" s="10"/>
      <c r="W698" s="11">
        <f>T698+U698-Q698*0.5+V698</f>
        <v>0</v>
      </c>
      <c r="X698" s="10"/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G699" s="82" t="s">
        <v>6</v>
      </c>
      <c r="J699" s="85" t="s">
        <v>17</v>
      </c>
      <c r="M699" s="82" t="s">
        <v>6</v>
      </c>
      <c r="P699" s="1"/>
      <c r="Q699" s="3"/>
      <c r="R699" s="5"/>
      <c r="S699" s="4"/>
      <c r="T699" s="10">
        <f>(I699/60+H699)-(F699/60+E699)</f>
        <v>0</v>
      </c>
      <c r="U699" s="10">
        <f>(O699/60+N699)-(L699/60+K699)</f>
        <v>0</v>
      </c>
      <c r="V699" s="10"/>
      <c r="W699" s="11">
        <f>T699+U699-Q699*0.5+V699</f>
        <v>0</v>
      </c>
      <c r="X699" s="10"/>
      <c r="Z699" s="75">
        <v>0</v>
      </c>
    </row>
    <row r="700" spans="1:33" x14ac:dyDescent="0.25">
      <c r="A700" s="52">
        <v>43727</v>
      </c>
      <c r="B700" s="9"/>
      <c r="C700" s="1" t="s">
        <v>4</v>
      </c>
      <c r="D700" s="1"/>
      <c r="G700" s="82" t="s">
        <v>6</v>
      </c>
      <c r="J700" s="85" t="s">
        <v>17</v>
      </c>
      <c r="M700" s="82" t="s">
        <v>6</v>
      </c>
      <c r="P700" s="1"/>
      <c r="Q700" s="3"/>
      <c r="R700" s="5"/>
      <c r="S700" s="4"/>
      <c r="T700" s="10">
        <f>(I700/60+H700)-(F700/60+E700)</f>
        <v>0</v>
      </c>
      <c r="U700" s="10">
        <f>(O700/60+N700)-(L700/60+K700)</f>
        <v>0</v>
      </c>
      <c r="V700" s="10"/>
      <c r="W700" s="11">
        <f>T700+U700-Q700*0.5+V700</f>
        <v>0</v>
      </c>
      <c r="X700" s="10"/>
      <c r="Y700" t="s">
        <v>11</v>
      </c>
      <c r="Z700" t="s">
        <v>12</v>
      </c>
      <c r="AA700" t="s">
        <v>13</v>
      </c>
      <c r="AB700" t="s">
        <v>300</v>
      </c>
      <c r="AE700" s="95"/>
    </row>
    <row r="701" spans="1:33" x14ac:dyDescent="0.25">
      <c r="A701" s="52">
        <v>43728</v>
      </c>
      <c r="B701" s="9"/>
      <c r="C701" s="1" t="s">
        <v>5</v>
      </c>
      <c r="D701" s="1"/>
      <c r="G701" s="82" t="s">
        <v>6</v>
      </c>
      <c r="J701" s="85" t="s">
        <v>17</v>
      </c>
      <c r="M701" s="82" t="s">
        <v>6</v>
      </c>
      <c r="P701" s="1"/>
      <c r="Q701" s="3"/>
      <c r="R701" s="5"/>
      <c r="S701" s="4"/>
      <c r="T701" s="10">
        <f>(I701/60+H701)-(F701/60+E701)</f>
        <v>0</v>
      </c>
      <c r="U701" s="10">
        <f>(O701/60+N701)-(L701/60+K701)</f>
        <v>0</v>
      </c>
      <c r="V701" s="10"/>
      <c r="W701" s="11">
        <f>T701+U701-Q701*0.5+V701</f>
        <v>0</v>
      </c>
      <c r="X701" s="10"/>
      <c r="Y701" s="12">
        <f>SUM(W697:W701)</f>
        <v>0</v>
      </c>
      <c r="Z701" s="10">
        <f>Y701-(8*(5-Z699))+SUM(S697:S701)*8</f>
        <v>-40</v>
      </c>
      <c r="AA701" s="10">
        <f>AA694+Z701</f>
        <v>-601.5</v>
      </c>
      <c r="AB701" s="10">
        <f>AB694+Z701</f>
        <v>-597.85333333333335</v>
      </c>
    </row>
    <row r="702" spans="1:33" x14ac:dyDescent="0.25">
      <c r="A702" s="61">
        <v>43729</v>
      </c>
      <c r="B702" s="62"/>
      <c r="C702" s="63" t="s">
        <v>216</v>
      </c>
      <c r="D702" s="63"/>
      <c r="E702" s="62"/>
      <c r="F702" s="62"/>
      <c r="G702" s="83" t="s">
        <v>6</v>
      </c>
      <c r="H702" s="62"/>
      <c r="I702" s="62"/>
      <c r="J702" s="86" t="s">
        <v>17</v>
      </c>
      <c r="K702" s="62"/>
      <c r="L702" s="62"/>
      <c r="M702" s="83" t="s">
        <v>6</v>
      </c>
      <c r="N702" s="62"/>
      <c r="O702" s="62"/>
      <c r="P702" s="63"/>
      <c r="Q702" s="64"/>
      <c r="R702" s="65"/>
      <c r="S702" s="66"/>
      <c r="T702" s="72"/>
      <c r="U702" s="72"/>
      <c r="V702" s="72"/>
      <c r="W702" s="73"/>
      <c r="X702" s="69"/>
      <c r="Y702" s="123">
        <f>SUM(X697:X701)</f>
        <v>0</v>
      </c>
      <c r="Z702" s="67"/>
      <c r="AA702" s="67"/>
      <c r="AB702" s="70"/>
      <c r="AC702" s="59"/>
      <c r="AD702" s="59"/>
      <c r="AE702" s="59"/>
      <c r="AF702" s="59"/>
      <c r="AG702" s="59"/>
    </row>
    <row r="703" spans="1:33" x14ac:dyDescent="0.25">
      <c r="A703" s="114">
        <v>43730</v>
      </c>
      <c r="B703" s="6" t="s">
        <v>298</v>
      </c>
      <c r="C703" s="1"/>
      <c r="D703" s="1"/>
      <c r="E703" s="117" t="s">
        <v>251</v>
      </c>
      <c r="F703" s="121"/>
      <c r="G703" s="121"/>
      <c r="H703" s="121"/>
      <c r="I703" s="121"/>
      <c r="J703" s="42"/>
      <c r="K703" s="117" t="s">
        <v>252</v>
      </c>
      <c r="L703" s="121"/>
      <c r="M703" s="121"/>
      <c r="N703" s="121"/>
      <c r="O703" s="121"/>
      <c r="P703" s="1"/>
      <c r="Q703" s="96" t="s">
        <v>18</v>
      </c>
      <c r="R703" s="96" t="s">
        <v>7</v>
      </c>
      <c r="S703" s="96" t="s">
        <v>19</v>
      </c>
      <c r="T703" s="96" t="s">
        <v>8</v>
      </c>
      <c r="U703" s="96" t="s">
        <v>9</v>
      </c>
      <c r="V703" s="96"/>
      <c r="W703" s="110" t="s">
        <v>10</v>
      </c>
      <c r="X703" s="96" t="s">
        <v>285</v>
      </c>
      <c r="Y703" s="108"/>
      <c r="AC703" s="8"/>
    </row>
    <row r="704" spans="1:33" x14ac:dyDescent="0.25">
      <c r="A704" s="52">
        <v>43731</v>
      </c>
      <c r="B704" s="9"/>
      <c r="C704" s="1" t="s">
        <v>1</v>
      </c>
      <c r="D704" s="1"/>
      <c r="G704" s="82" t="s">
        <v>6</v>
      </c>
      <c r="J704" s="85" t="s">
        <v>17</v>
      </c>
      <c r="M704" s="82" t="s">
        <v>6</v>
      </c>
      <c r="P704" s="1"/>
      <c r="Q704" s="3"/>
      <c r="R704" s="5"/>
      <c r="S704" s="4"/>
      <c r="T704" s="10">
        <f>(I704/60+H704)-(F704/60+E704)</f>
        <v>0</v>
      </c>
      <c r="U704" s="10">
        <f>(O704/60+N704)-(L704/60+K704)</f>
        <v>0</v>
      </c>
      <c r="V704" s="10"/>
      <c r="W704" s="11">
        <f>T704+U704-Q704*0.5+V704</f>
        <v>0</v>
      </c>
      <c r="X704" s="109"/>
      <c r="AC704" s="8"/>
    </row>
    <row r="705" spans="1:33" x14ac:dyDescent="0.25">
      <c r="A705" s="52">
        <v>43732</v>
      </c>
      <c r="B705" s="9"/>
      <c r="C705" s="1" t="s">
        <v>2</v>
      </c>
      <c r="D705" s="1"/>
      <c r="G705" s="82" t="s">
        <v>6</v>
      </c>
      <c r="J705" s="85" t="s">
        <v>17</v>
      </c>
      <c r="M705" s="82" t="s">
        <v>6</v>
      </c>
      <c r="P705" s="1"/>
      <c r="Q705" s="3"/>
      <c r="R705" s="5"/>
      <c r="S705" s="4"/>
      <c r="T705" s="10">
        <f>(I705/60+H705)-(F705/60+E705)</f>
        <v>0</v>
      </c>
      <c r="U705" s="10">
        <f>(O705/60+N705)-(L705/60+K705)</f>
        <v>0</v>
      </c>
      <c r="V705" s="10"/>
      <c r="W705" s="11">
        <f>T705+U705-Q705*0.5+V705</f>
        <v>0</v>
      </c>
      <c r="X705" s="10"/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G706" s="82" t="s">
        <v>6</v>
      </c>
      <c r="J706" s="85" t="s">
        <v>17</v>
      </c>
      <c r="M706" s="82" t="s">
        <v>6</v>
      </c>
      <c r="P706" s="1"/>
      <c r="Q706" s="3"/>
      <c r="R706" s="5"/>
      <c r="S706" s="4"/>
      <c r="T706" s="10">
        <f>(I706/60+H706)-(F706/60+E706)</f>
        <v>0</v>
      </c>
      <c r="U706" s="10">
        <f>(O706/60+N706)-(L706/60+K706)</f>
        <v>0</v>
      </c>
      <c r="V706" s="10"/>
      <c r="W706" s="11">
        <f>T706+U706-Q706*0.5+V706</f>
        <v>0</v>
      </c>
      <c r="X706" s="10"/>
      <c r="Z706" s="75">
        <v>0</v>
      </c>
    </row>
    <row r="707" spans="1:33" x14ac:dyDescent="0.25">
      <c r="A707" s="52">
        <v>43734</v>
      </c>
      <c r="B707" s="9"/>
      <c r="C707" s="1" t="s">
        <v>4</v>
      </c>
      <c r="D707" s="1"/>
      <c r="G707" s="82" t="s">
        <v>6</v>
      </c>
      <c r="J707" s="85" t="s">
        <v>17</v>
      </c>
      <c r="M707" s="82" t="s">
        <v>6</v>
      </c>
      <c r="P707" s="1"/>
      <c r="Q707" s="3"/>
      <c r="R707" s="5"/>
      <c r="S707" s="4"/>
      <c r="T707" s="10">
        <f>(I707/60+H707)-(F707/60+E707)</f>
        <v>0</v>
      </c>
      <c r="U707" s="10">
        <f>(O707/60+N707)-(L707/60+K707)</f>
        <v>0</v>
      </c>
      <c r="V707" s="10"/>
      <c r="W707" s="11">
        <f>T707+U707-Q707*0.5+V707</f>
        <v>0</v>
      </c>
      <c r="X707" s="10"/>
      <c r="Y707" t="s">
        <v>11</v>
      </c>
      <c r="Z707" t="s">
        <v>12</v>
      </c>
      <c r="AA707" t="s">
        <v>13</v>
      </c>
      <c r="AB707" t="s">
        <v>300</v>
      </c>
      <c r="AE707" s="95"/>
    </row>
    <row r="708" spans="1:33" x14ac:dyDescent="0.25">
      <c r="A708" s="52">
        <v>43735</v>
      </c>
      <c r="B708" s="9"/>
      <c r="C708" s="1" t="s">
        <v>5</v>
      </c>
      <c r="D708" s="1"/>
      <c r="G708" s="82" t="s">
        <v>6</v>
      </c>
      <c r="J708" s="85" t="s">
        <v>17</v>
      </c>
      <c r="M708" s="82" t="s">
        <v>6</v>
      </c>
      <c r="P708" s="1"/>
      <c r="Q708" s="3"/>
      <c r="R708" s="5"/>
      <c r="S708" s="4"/>
      <c r="T708" s="10">
        <f>(I708/60+H708)-(F708/60+E708)</f>
        <v>0</v>
      </c>
      <c r="U708" s="10">
        <f>(O708/60+N708)-(L708/60+K708)</f>
        <v>0</v>
      </c>
      <c r="V708" s="10"/>
      <c r="W708" s="11">
        <f>T708+U708-Q708*0.5+V708</f>
        <v>0</v>
      </c>
      <c r="X708" s="10"/>
      <c r="Y708" s="12">
        <f>SUM(W704:W708)</f>
        <v>0</v>
      </c>
      <c r="Z708" s="10">
        <f>Y708-(8*(5-Z706))+SUM(S704:S708)*8</f>
        <v>-40</v>
      </c>
      <c r="AA708" s="10">
        <f>AA701+Z708</f>
        <v>-641.5</v>
      </c>
      <c r="AB708" s="10">
        <f>AB701+Z708</f>
        <v>-637.85333333333335</v>
      </c>
    </row>
    <row r="709" spans="1:33" x14ac:dyDescent="0.25">
      <c r="A709" s="61">
        <v>43736</v>
      </c>
      <c r="B709" s="62"/>
      <c r="C709" s="63" t="s">
        <v>216</v>
      </c>
      <c r="D709" s="63"/>
      <c r="E709" s="62"/>
      <c r="F709" s="62"/>
      <c r="G709" s="83" t="s">
        <v>6</v>
      </c>
      <c r="H709" s="62"/>
      <c r="I709" s="62"/>
      <c r="J709" s="86" t="s">
        <v>17</v>
      </c>
      <c r="K709" s="62"/>
      <c r="L709" s="62"/>
      <c r="M709" s="83" t="s">
        <v>6</v>
      </c>
      <c r="N709" s="62"/>
      <c r="O709" s="62"/>
      <c r="P709" s="63"/>
      <c r="Q709" s="64"/>
      <c r="R709" s="65"/>
      <c r="S709" s="66"/>
      <c r="T709" s="72"/>
      <c r="U709" s="72"/>
      <c r="V709" s="72"/>
      <c r="W709" s="73"/>
      <c r="X709" s="69"/>
      <c r="Y709" s="123">
        <f>SUM(X704:X708)</f>
        <v>0</v>
      </c>
      <c r="Z709" s="67"/>
      <c r="AA709" s="67"/>
      <c r="AB709" s="70"/>
      <c r="AC709" s="59"/>
      <c r="AD709" s="59"/>
      <c r="AE709" s="59"/>
      <c r="AF709" s="59"/>
      <c r="AG709" s="59"/>
    </row>
    <row r="710" spans="1:33" x14ac:dyDescent="0.25">
      <c r="A710" s="114">
        <v>43737</v>
      </c>
      <c r="B710" s="6" t="s">
        <v>298</v>
      </c>
      <c r="C710" s="1"/>
      <c r="D710" s="1"/>
      <c r="E710" s="117" t="s">
        <v>251</v>
      </c>
      <c r="F710" s="121"/>
      <c r="G710" s="121"/>
      <c r="H710" s="121"/>
      <c r="I710" s="121"/>
      <c r="J710" s="42"/>
      <c r="K710" s="117" t="s">
        <v>252</v>
      </c>
      <c r="L710" s="121"/>
      <c r="M710" s="121"/>
      <c r="N710" s="121"/>
      <c r="O710" s="121"/>
      <c r="P710" s="1"/>
      <c r="Q710" s="96" t="s">
        <v>18</v>
      </c>
      <c r="R710" s="96" t="s">
        <v>7</v>
      </c>
      <c r="S710" s="96" t="s">
        <v>19</v>
      </c>
      <c r="T710" s="96" t="s">
        <v>8</v>
      </c>
      <c r="U710" s="96" t="s">
        <v>9</v>
      </c>
      <c r="V710" s="96"/>
      <c r="W710" s="110" t="s">
        <v>10</v>
      </c>
      <c r="X710" s="96" t="s">
        <v>285</v>
      </c>
      <c r="Y710" s="108"/>
      <c r="AC710" s="8"/>
    </row>
    <row r="711" spans="1:33" x14ac:dyDescent="0.25">
      <c r="A711" s="52">
        <v>43738</v>
      </c>
      <c r="B711" s="9"/>
      <c r="C711" s="1" t="s">
        <v>1</v>
      </c>
      <c r="D711" s="1"/>
      <c r="G711" s="82" t="s">
        <v>6</v>
      </c>
      <c r="J711" s="85" t="s">
        <v>17</v>
      </c>
      <c r="M711" s="82" t="s">
        <v>6</v>
      </c>
      <c r="P711" s="1"/>
      <c r="Q711" s="3"/>
      <c r="R711" s="5"/>
      <c r="S711" s="4"/>
      <c r="T711" s="10">
        <f>(I711/60+H711)-(F711/60+E711)</f>
        <v>0</v>
      </c>
      <c r="U711" s="10">
        <f>(O711/60+N711)-(L711/60+K711)</f>
        <v>0</v>
      </c>
      <c r="V711" s="10"/>
      <c r="W711" s="11">
        <f>T711+U711-Q711*0.5+V711</f>
        <v>0</v>
      </c>
      <c r="X711" s="109"/>
      <c r="AC711" s="8"/>
    </row>
    <row r="712" spans="1:33" x14ac:dyDescent="0.25">
      <c r="A712" s="52">
        <v>43739</v>
      </c>
      <c r="B712" s="9"/>
      <c r="C712" s="1" t="s">
        <v>2</v>
      </c>
      <c r="D712" s="1"/>
      <c r="G712" s="82" t="s">
        <v>6</v>
      </c>
      <c r="J712" s="85" t="s">
        <v>17</v>
      </c>
      <c r="M712" s="82" t="s">
        <v>6</v>
      </c>
      <c r="P712" s="1"/>
      <c r="Q712" s="3"/>
      <c r="R712" s="5"/>
      <c r="S712" s="4"/>
      <c r="T712" s="10">
        <f>(I712/60+H712)-(F712/60+E712)</f>
        <v>0</v>
      </c>
      <c r="U712" s="10">
        <f>(O712/60+N712)-(L712/60+K712)</f>
        <v>0</v>
      </c>
      <c r="V712" s="10"/>
      <c r="W712" s="11">
        <f>T712+U712-Q712*0.5+V712</f>
        <v>0</v>
      </c>
      <c r="X712" s="10"/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G713" s="82" t="s">
        <v>6</v>
      </c>
      <c r="J713" s="85" t="s">
        <v>17</v>
      </c>
      <c r="M713" s="82" t="s">
        <v>6</v>
      </c>
      <c r="P713" s="1"/>
      <c r="Q713" s="3"/>
      <c r="R713" s="5"/>
      <c r="S713" s="4"/>
      <c r="T713" s="10">
        <f>(I713/60+H713)-(F713/60+E713)</f>
        <v>0</v>
      </c>
      <c r="U713" s="10">
        <f>(O713/60+N713)-(L713/60+K713)</f>
        <v>0</v>
      </c>
      <c r="V713" s="10"/>
      <c r="W713" s="11">
        <f>T713+U713-Q713*0.5+V713</f>
        <v>0</v>
      </c>
      <c r="X713" s="10"/>
      <c r="Z713" s="75">
        <v>0</v>
      </c>
    </row>
    <row r="714" spans="1:33" x14ac:dyDescent="0.25">
      <c r="A714" s="52">
        <v>43741</v>
      </c>
      <c r="B714" s="9"/>
      <c r="C714" s="1" t="s">
        <v>4</v>
      </c>
      <c r="D714" s="1"/>
      <c r="G714" s="82" t="s">
        <v>6</v>
      </c>
      <c r="J714" s="85" t="s">
        <v>17</v>
      </c>
      <c r="M714" s="82" t="s">
        <v>6</v>
      </c>
      <c r="P714" s="1"/>
      <c r="Q714" s="3"/>
      <c r="R714" s="5"/>
      <c r="S714" s="4"/>
      <c r="T714" s="10">
        <f>(I714/60+H714)-(F714/60+E714)</f>
        <v>0</v>
      </c>
      <c r="U714" s="10">
        <f>(O714/60+N714)-(L714/60+K714)</f>
        <v>0</v>
      </c>
      <c r="V714" s="10"/>
      <c r="W714" s="11">
        <f>T714+U714-Q714*0.5+V714</f>
        <v>0</v>
      </c>
      <c r="X714" s="10"/>
      <c r="Y714" t="s">
        <v>11</v>
      </c>
      <c r="Z714" t="s">
        <v>12</v>
      </c>
      <c r="AA714" t="s">
        <v>13</v>
      </c>
      <c r="AB714" t="s">
        <v>300</v>
      </c>
      <c r="AE714" s="95"/>
    </row>
    <row r="715" spans="1:33" x14ac:dyDescent="0.25">
      <c r="A715" s="52">
        <v>43742</v>
      </c>
      <c r="B715" s="9"/>
      <c r="C715" s="1" t="s">
        <v>5</v>
      </c>
      <c r="D715" s="1"/>
      <c r="G715" s="82" t="s">
        <v>6</v>
      </c>
      <c r="J715" s="85" t="s">
        <v>17</v>
      </c>
      <c r="M715" s="82" t="s">
        <v>6</v>
      </c>
      <c r="P715" s="1"/>
      <c r="Q715" s="3"/>
      <c r="R715" s="5"/>
      <c r="S715" s="4"/>
      <c r="T715" s="10">
        <f>(I715/60+H715)-(F715/60+E715)</f>
        <v>0</v>
      </c>
      <c r="U715" s="10">
        <f>(O715/60+N715)-(L715/60+K715)</f>
        <v>0</v>
      </c>
      <c r="V715" s="10"/>
      <c r="W715" s="11">
        <f>T715+U715-Q715*0.5+V715</f>
        <v>0</v>
      </c>
      <c r="X715" s="10"/>
      <c r="Y715" s="12">
        <f>SUM(W711:W715)</f>
        <v>0</v>
      </c>
      <c r="Z715" s="10">
        <f>Y715-(8*(5-Z713))+SUM(S711:S715)*8</f>
        <v>-40</v>
      </c>
      <c r="AA715" s="10">
        <f>AA708+Z715</f>
        <v>-681.5</v>
      </c>
      <c r="AB715" s="10">
        <f>AB708+Z715</f>
        <v>-677.85333333333335</v>
      </c>
    </row>
    <row r="716" spans="1:33" x14ac:dyDescent="0.25">
      <c r="A716" s="61">
        <v>43743</v>
      </c>
      <c r="B716" s="62"/>
      <c r="C716" s="63" t="s">
        <v>216</v>
      </c>
      <c r="D716" s="63"/>
      <c r="E716" s="62"/>
      <c r="F716" s="62"/>
      <c r="G716" s="83" t="s">
        <v>6</v>
      </c>
      <c r="H716" s="62"/>
      <c r="I716" s="62"/>
      <c r="J716" s="86" t="s">
        <v>17</v>
      </c>
      <c r="K716" s="62"/>
      <c r="L716" s="62"/>
      <c r="M716" s="83" t="s">
        <v>6</v>
      </c>
      <c r="N716" s="62"/>
      <c r="O716" s="62"/>
      <c r="P716" s="63"/>
      <c r="Q716" s="64"/>
      <c r="R716" s="65"/>
      <c r="S716" s="66"/>
      <c r="T716" s="72"/>
      <c r="U716" s="72"/>
      <c r="V716" s="72"/>
      <c r="W716" s="73"/>
      <c r="X716" s="69"/>
      <c r="Y716" s="123">
        <f>SUM(X711:X715)</f>
        <v>0</v>
      </c>
      <c r="Z716" s="67"/>
      <c r="AA716" s="67"/>
      <c r="AB716" s="70"/>
      <c r="AC716" s="59"/>
      <c r="AD716" s="59"/>
      <c r="AE716" s="59"/>
      <c r="AF716" s="59"/>
      <c r="AG716" s="59"/>
    </row>
    <row r="717" spans="1:33" x14ac:dyDescent="0.25">
      <c r="A717" s="114">
        <v>43744</v>
      </c>
      <c r="B717" s="6" t="s">
        <v>298</v>
      </c>
      <c r="C717" s="1"/>
      <c r="D717" s="1"/>
      <c r="E717" s="117" t="s">
        <v>251</v>
      </c>
      <c r="F717" s="121"/>
      <c r="G717" s="121"/>
      <c r="H717" s="121"/>
      <c r="I717" s="121"/>
      <c r="J717" s="42"/>
      <c r="K717" s="117" t="s">
        <v>252</v>
      </c>
      <c r="L717" s="121"/>
      <c r="M717" s="121"/>
      <c r="N717" s="121"/>
      <c r="O717" s="121"/>
      <c r="P717" s="1"/>
      <c r="Q717" s="96" t="s">
        <v>18</v>
      </c>
      <c r="R717" s="96" t="s">
        <v>7</v>
      </c>
      <c r="S717" s="96" t="s">
        <v>19</v>
      </c>
      <c r="T717" s="96" t="s">
        <v>8</v>
      </c>
      <c r="U717" s="96" t="s">
        <v>9</v>
      </c>
      <c r="V717" s="96"/>
      <c r="W717" s="110" t="s">
        <v>10</v>
      </c>
      <c r="X717" s="96" t="s">
        <v>285</v>
      </c>
      <c r="Y717" s="108"/>
      <c r="AC717" s="8"/>
    </row>
    <row r="718" spans="1:33" x14ac:dyDescent="0.25">
      <c r="A718" s="52">
        <v>43745</v>
      </c>
      <c r="B718" s="9"/>
      <c r="C718" s="1" t="s">
        <v>1</v>
      </c>
      <c r="D718" s="1"/>
      <c r="G718" s="82" t="s">
        <v>6</v>
      </c>
      <c r="J718" s="85" t="s">
        <v>17</v>
      </c>
      <c r="M718" s="82" t="s">
        <v>6</v>
      </c>
      <c r="P718" s="1"/>
      <c r="Q718" s="3"/>
      <c r="R718" s="5"/>
      <c r="S718" s="4"/>
      <c r="T718" s="10">
        <f>(I718/60+H718)-(F718/60+E718)</f>
        <v>0</v>
      </c>
      <c r="U718" s="10">
        <f>(O718/60+N718)-(L718/60+K718)</f>
        <v>0</v>
      </c>
      <c r="V718" s="10"/>
      <c r="W718" s="11">
        <f>T718+U718-Q718*0.5+V718</f>
        <v>0</v>
      </c>
      <c r="X718" s="109"/>
      <c r="AC718" s="8"/>
    </row>
    <row r="719" spans="1:33" x14ac:dyDescent="0.25">
      <c r="A719" s="52">
        <v>43746</v>
      </c>
      <c r="B719" s="9"/>
      <c r="C719" s="1" t="s">
        <v>2</v>
      </c>
      <c r="D719" s="1"/>
      <c r="G719" s="82" t="s">
        <v>6</v>
      </c>
      <c r="J719" s="85" t="s">
        <v>17</v>
      </c>
      <c r="M719" s="82" t="s">
        <v>6</v>
      </c>
      <c r="P719" s="1"/>
      <c r="Q719" s="3"/>
      <c r="R719" s="5"/>
      <c r="S719" s="4"/>
      <c r="T719" s="10">
        <f>(I719/60+H719)-(F719/60+E719)</f>
        <v>0</v>
      </c>
      <c r="U719" s="10">
        <f>(O719/60+N719)-(L719/60+K719)</f>
        <v>0</v>
      </c>
      <c r="V719" s="10"/>
      <c r="W719" s="11">
        <f>T719+U719-Q719*0.5+V719</f>
        <v>0</v>
      </c>
      <c r="X719" s="10"/>
      <c r="Z719" t="s">
        <v>258</v>
      </c>
    </row>
    <row r="720" spans="1:33" x14ac:dyDescent="0.25">
      <c r="A720" s="52">
        <v>43747</v>
      </c>
      <c r="B720" s="9"/>
      <c r="C720" s="1" t="s">
        <v>3</v>
      </c>
      <c r="D720" s="1"/>
      <c r="G720" s="82" t="s">
        <v>6</v>
      </c>
      <c r="J720" s="85" t="s">
        <v>17</v>
      </c>
      <c r="M720" s="82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/>
      <c r="Z720" s="75">
        <v>0</v>
      </c>
    </row>
    <row r="721" spans="1:33" x14ac:dyDescent="0.25">
      <c r="A721" s="52">
        <v>43748</v>
      </c>
      <c r="B721" s="9"/>
      <c r="C721" s="1" t="s">
        <v>4</v>
      </c>
      <c r="D721" s="1"/>
      <c r="G721" s="82" t="s">
        <v>6</v>
      </c>
      <c r="J721" s="85" t="s">
        <v>17</v>
      </c>
      <c r="M721" s="82" t="s">
        <v>6</v>
      </c>
      <c r="P721" s="1"/>
      <c r="Q721" s="3"/>
      <c r="R721" s="5"/>
      <c r="S721" s="4"/>
      <c r="T721" s="10">
        <f>(I721/60+H721)-(F721/60+E721)</f>
        <v>0</v>
      </c>
      <c r="U721" s="10">
        <f>(O721/60+N721)-(L721/60+K721)</f>
        <v>0</v>
      </c>
      <c r="V721" s="10"/>
      <c r="W721" s="11">
        <f>T721+U721-Q721*0.5+V721</f>
        <v>0</v>
      </c>
      <c r="X721" s="10"/>
      <c r="Y721" t="s">
        <v>11</v>
      </c>
      <c r="Z721" t="s">
        <v>12</v>
      </c>
      <c r="AA721" t="s">
        <v>13</v>
      </c>
      <c r="AB721" t="s">
        <v>300</v>
      </c>
      <c r="AE721" s="95"/>
    </row>
    <row r="722" spans="1:33" x14ac:dyDescent="0.25">
      <c r="A722" s="52">
        <v>43749</v>
      </c>
      <c r="B722" s="9"/>
      <c r="C722" s="1" t="s">
        <v>5</v>
      </c>
      <c r="D722" s="1"/>
      <c r="G722" s="82" t="s">
        <v>6</v>
      </c>
      <c r="J722" s="85" t="s">
        <v>17</v>
      </c>
      <c r="M722" s="82" t="s">
        <v>6</v>
      </c>
      <c r="P722" s="1"/>
      <c r="Q722" s="3"/>
      <c r="R722" s="5"/>
      <c r="S722" s="4"/>
      <c r="T722" s="10">
        <f>(I722/60+H722)-(F722/60+E722)</f>
        <v>0</v>
      </c>
      <c r="U722" s="10">
        <f>(O722/60+N722)-(L722/60+K722)</f>
        <v>0</v>
      </c>
      <c r="V722" s="10"/>
      <c r="W722" s="11">
        <f>T722+U722-Q722*0.5+V722</f>
        <v>0</v>
      </c>
      <c r="X722" s="10"/>
      <c r="Y722" s="12">
        <f>SUM(W718:W722)</f>
        <v>0</v>
      </c>
      <c r="Z722" s="10">
        <f>Y722-(8*(5-Z720))+SUM(S718:S722)*8</f>
        <v>-40</v>
      </c>
      <c r="AA722" s="10">
        <f>AA715+Z722</f>
        <v>-721.5</v>
      </c>
      <c r="AB722" s="10">
        <f>AB715+Z722</f>
        <v>-717.85333333333335</v>
      </c>
    </row>
    <row r="723" spans="1:33" x14ac:dyDescent="0.25">
      <c r="A723" s="61">
        <v>43750</v>
      </c>
      <c r="B723" s="62"/>
      <c r="C723" s="63" t="s">
        <v>216</v>
      </c>
      <c r="D723" s="63"/>
      <c r="E723" s="62"/>
      <c r="F723" s="62"/>
      <c r="G723" s="83" t="s">
        <v>6</v>
      </c>
      <c r="H723" s="62"/>
      <c r="I723" s="62"/>
      <c r="J723" s="86" t="s">
        <v>17</v>
      </c>
      <c r="K723" s="62"/>
      <c r="L723" s="62"/>
      <c r="M723" s="83" t="s">
        <v>6</v>
      </c>
      <c r="N723" s="62"/>
      <c r="O723" s="62"/>
      <c r="P723" s="63"/>
      <c r="Q723" s="64"/>
      <c r="R723" s="65"/>
      <c r="S723" s="66"/>
      <c r="T723" s="72"/>
      <c r="U723" s="72"/>
      <c r="V723" s="72"/>
      <c r="W723" s="73"/>
      <c r="X723" s="69"/>
      <c r="Y723" s="123">
        <f>SUM(X718:X722)</f>
        <v>0</v>
      </c>
      <c r="Z723" s="67"/>
      <c r="AA723" s="67"/>
      <c r="AB723" s="70"/>
      <c r="AC723" s="59"/>
      <c r="AD723" s="59"/>
      <c r="AE723" s="59"/>
      <c r="AF723" s="59"/>
      <c r="AG723" s="59"/>
    </row>
  </sheetData>
  <mergeCells count="58"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346:I346"/>
    <mergeCell ref="K346:O346"/>
    <mergeCell ref="E353:I353"/>
    <mergeCell ref="K353:O353"/>
    <mergeCell ref="E360:I360"/>
    <mergeCell ref="K360:O360"/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</mergeCells>
  <conditionalFormatting sqref="Y216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Y307 Y209 Y300 Y293 Y286 Y279 Y272 Y265 Y258 Y251 Y244 Y237 Y230 Y223 Y172 Y178 Y184 Y190 Y196 Y202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78">
      <colorScale>
        <cfvo type="num" val="0"/>
        <cfvo type="num" val="5"/>
        <color theme="0"/>
        <color rgb="FF00B050"/>
      </colorScale>
    </cfRule>
  </conditionalFormatting>
  <conditionalFormatting sqref="AD309 AD218 AD225 AD232 AD239 AD246 AD253 AD260 AD266 AD281 AD288 AD295 AD302">
    <cfRule type="colorScale" priority="7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7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7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7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7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7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6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6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6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6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6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3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3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3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2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1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1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1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1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1">
      <colorScale>
        <cfvo type="num" val="0"/>
        <cfvo type="num" val="5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ext.sagh</cp:lastModifiedBy>
  <dcterms:created xsi:type="dcterms:W3CDTF">2017-09-29T09:38:32Z</dcterms:created>
  <dcterms:modified xsi:type="dcterms:W3CDTF">2019-06-10T16:40:07Z</dcterms:modified>
</cp:coreProperties>
</file>