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code_snippets\tidsrapport\"/>
    </mc:Choice>
  </mc:AlternateContent>
  <bookViews>
    <workbookView xWindow="0" yWindow="0" windowWidth="28800" windowHeight="1230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10" i="1"/>
  <c r="Y604" i="1"/>
  <c r="Y597" i="1"/>
  <c r="Y590" i="1"/>
  <c r="AA582" i="1"/>
  <c r="AK531" i="1" l="1"/>
  <c r="AI546" i="1"/>
  <c r="AI539" i="1"/>
  <c r="AI548" i="1"/>
  <c r="AI525" i="1"/>
  <c r="AI527" i="1" s="1"/>
  <c r="AI532" i="1"/>
  <c r="AI534" i="1" s="1"/>
  <c r="AI541" i="1"/>
  <c r="U722" i="1" l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U666" i="1"/>
  <c r="T666" i="1"/>
  <c r="W666" i="1" s="1"/>
  <c r="W665" i="1"/>
  <c r="U665" i="1"/>
  <c r="T665" i="1"/>
  <c r="W664" i="1"/>
  <c r="U664" i="1"/>
  <c r="T664" i="1"/>
  <c r="U663" i="1"/>
  <c r="T663" i="1"/>
  <c r="W663" i="1" s="1"/>
  <c r="U662" i="1"/>
  <c r="T662" i="1"/>
  <c r="W662" i="1" s="1"/>
  <c r="Y666" i="1" s="1"/>
  <c r="Z666" i="1" s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U652" i="1"/>
  <c r="T652" i="1"/>
  <c r="W652" i="1" s="1"/>
  <c r="W651" i="1"/>
  <c r="U651" i="1"/>
  <c r="T651" i="1"/>
  <c r="W650" i="1"/>
  <c r="U650" i="1"/>
  <c r="T650" i="1"/>
  <c r="U649" i="1"/>
  <c r="T649" i="1"/>
  <c r="W649" i="1" s="1"/>
  <c r="U648" i="1"/>
  <c r="T648" i="1"/>
  <c r="W648" i="1" s="1"/>
  <c r="Y652" i="1" s="1"/>
  <c r="Z652" i="1" s="1"/>
  <c r="U645" i="1"/>
  <c r="T645" i="1"/>
  <c r="W645" i="1" s="1"/>
  <c r="U644" i="1"/>
  <c r="T644" i="1"/>
  <c r="W644" i="1" s="1"/>
  <c r="U643" i="1"/>
  <c r="W643" i="1" s="1"/>
  <c r="T643" i="1"/>
  <c r="U642" i="1"/>
  <c r="W642" i="1" s="1"/>
  <c r="T642" i="1"/>
  <c r="U641" i="1"/>
  <c r="T641" i="1"/>
  <c r="W641" i="1" s="1"/>
  <c r="Y645" i="1" s="1"/>
  <c r="Z645" i="1" s="1"/>
  <c r="U638" i="1"/>
  <c r="T638" i="1"/>
  <c r="W638" i="1" s="1"/>
  <c r="U637" i="1"/>
  <c r="T637" i="1"/>
  <c r="W637" i="1" s="1"/>
  <c r="U636" i="1"/>
  <c r="T636" i="1"/>
  <c r="W636" i="1" s="1"/>
  <c r="U635" i="1"/>
  <c r="W635" i="1" s="1"/>
  <c r="T635" i="1"/>
  <c r="U634" i="1"/>
  <c r="T634" i="1"/>
  <c r="W634" i="1" s="1"/>
  <c r="Y638" i="1" s="1"/>
  <c r="Z638" i="1" s="1"/>
  <c r="U631" i="1"/>
  <c r="T631" i="1"/>
  <c r="W631" i="1" s="1"/>
  <c r="U630" i="1"/>
  <c r="T630" i="1"/>
  <c r="W630" i="1" s="1"/>
  <c r="W629" i="1"/>
  <c r="U629" i="1"/>
  <c r="T629" i="1"/>
  <c r="U628" i="1"/>
  <c r="T628" i="1"/>
  <c r="W628" i="1" s="1"/>
  <c r="U627" i="1"/>
  <c r="T627" i="1"/>
  <c r="W627" i="1" s="1"/>
  <c r="U624" i="1"/>
  <c r="T624" i="1"/>
  <c r="W624" i="1" s="1"/>
  <c r="U623" i="1"/>
  <c r="T623" i="1"/>
  <c r="W623" i="1" s="1"/>
  <c r="U622" i="1"/>
  <c r="T622" i="1"/>
  <c r="W622" i="1" s="1"/>
  <c r="U621" i="1"/>
  <c r="W621" i="1" s="1"/>
  <c r="T621" i="1"/>
  <c r="U620" i="1"/>
  <c r="T620" i="1"/>
  <c r="W620" i="1" s="1"/>
  <c r="Y624" i="1" s="1"/>
  <c r="Z624" i="1" s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Y617" i="1" s="1"/>
  <c r="Z617" i="1" s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U603" i="1"/>
  <c r="T603" i="1"/>
  <c r="W603" i="1" s="1"/>
  <c r="U602" i="1"/>
  <c r="W602" i="1" s="1"/>
  <c r="T602" i="1"/>
  <c r="U601" i="1"/>
  <c r="T601" i="1"/>
  <c r="U600" i="1"/>
  <c r="T600" i="1"/>
  <c r="W600" i="1" s="1"/>
  <c r="U599" i="1"/>
  <c r="T599" i="1"/>
  <c r="W599" i="1" s="1"/>
  <c r="U596" i="1"/>
  <c r="T596" i="1"/>
  <c r="W596" i="1" s="1"/>
  <c r="W595" i="1"/>
  <c r="U595" i="1"/>
  <c r="T595" i="1"/>
  <c r="U594" i="1"/>
  <c r="T594" i="1"/>
  <c r="W594" i="1" s="1"/>
  <c r="U593" i="1"/>
  <c r="T593" i="1"/>
  <c r="W593" i="1" s="1"/>
  <c r="U592" i="1"/>
  <c r="T592" i="1"/>
  <c r="W592" i="1" s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W601" i="1" l="1"/>
  <c r="Y603" i="1" s="1"/>
  <c r="Z603" i="1" s="1"/>
  <c r="W587" i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596" i="1"/>
  <c r="Z596" i="1" s="1"/>
  <c r="Z610" i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W532" i="1" l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<sst xmlns="http://schemas.openxmlformats.org/spreadsheetml/2006/main" count="6411" uniqueCount="307">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</sst>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4" t="s">
        <v>160</v>
      </c>
      <c r="D4" s="124"/>
      <c r="E4" s="124"/>
      <c r="F4" s="124"/>
      <c r="G4" s="124"/>
      <c r="I4" s="124" t="s">
        <v>161</v>
      </c>
      <c r="J4" s="124"/>
      <c r="K4" s="124"/>
      <c r="L4" s="124"/>
      <c r="M4" s="124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569" activePane="bottomRight" state="frozen"/>
      <selection pane="topRight" activeCell="C1" sqref="C1"/>
      <selection pane="bottomLeft" activeCell="A4" sqref="A4"/>
      <selection pane="bottomRight" activeCell="AI570" sqref="AI570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6" t="s">
        <v>251</v>
      </c>
      <c r="F2" s="126"/>
      <c r="G2" s="126"/>
      <c r="H2" s="126"/>
      <c r="I2" s="126"/>
      <c r="J2" s="90"/>
      <c r="K2" s="126" t="s">
        <v>252</v>
      </c>
      <c r="L2" s="126"/>
      <c r="M2" s="126"/>
      <c r="N2" s="126"/>
      <c r="O2" s="126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9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9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9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9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9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9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9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9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9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9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9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9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9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9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9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9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9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9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9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9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9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9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9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9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9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9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9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9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9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9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</row>
    <row r="159" spans="1:29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9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</row>
    <row r="161" spans="1:29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9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</row>
    <row r="163" spans="1:29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9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9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9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9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9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9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9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9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9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9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9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9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9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5" t="s">
        <v>251</v>
      </c>
      <c r="F262" s="125"/>
      <c r="G262" s="125"/>
      <c r="H262" s="125"/>
      <c r="I262" s="125"/>
      <c r="J262" s="42"/>
      <c r="K262" s="125" t="s">
        <v>252</v>
      </c>
      <c r="L262" s="125"/>
      <c r="M262" s="125"/>
      <c r="N262" s="125"/>
      <c r="O262" s="125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5" t="s">
        <v>251</v>
      </c>
      <c r="F269" s="125"/>
      <c r="G269" s="125"/>
      <c r="H269" s="125"/>
      <c r="I269" s="125"/>
      <c r="J269" s="42"/>
      <c r="K269" s="125" t="s">
        <v>252</v>
      </c>
      <c r="L269" s="125"/>
      <c r="M269" s="125"/>
      <c r="N269" s="125"/>
      <c r="O269" s="125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5" t="s">
        <v>251</v>
      </c>
      <c r="F276" s="125"/>
      <c r="G276" s="125"/>
      <c r="H276" s="125"/>
      <c r="I276" s="125"/>
      <c r="J276" s="42"/>
      <c r="K276" s="125" t="s">
        <v>252</v>
      </c>
      <c r="L276" s="125"/>
      <c r="M276" s="125"/>
      <c r="N276" s="125"/>
      <c r="O276" s="125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5" t="s">
        <v>251</v>
      </c>
      <c r="F283" s="125"/>
      <c r="G283" s="125"/>
      <c r="H283" s="125"/>
      <c r="I283" s="125"/>
      <c r="J283" s="42"/>
      <c r="K283" s="125" t="s">
        <v>252</v>
      </c>
      <c r="L283" s="125"/>
      <c r="M283" s="125"/>
      <c r="N283" s="125"/>
      <c r="O283" s="125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5" t="s">
        <v>251</v>
      </c>
      <c r="F290" s="125"/>
      <c r="G290" s="125"/>
      <c r="H290" s="125"/>
      <c r="I290" s="125"/>
      <c r="J290" s="42"/>
      <c r="K290" s="125" t="s">
        <v>252</v>
      </c>
      <c r="L290" s="125"/>
      <c r="M290" s="125"/>
      <c r="N290" s="125"/>
      <c r="O290" s="125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5" t="s">
        <v>251</v>
      </c>
      <c r="F297" s="125"/>
      <c r="G297" s="125"/>
      <c r="H297" s="125"/>
      <c r="I297" s="125"/>
      <c r="J297" s="42"/>
      <c r="K297" s="125" t="s">
        <v>252</v>
      </c>
      <c r="L297" s="125"/>
      <c r="M297" s="125"/>
      <c r="N297" s="125"/>
      <c r="O297" s="125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5" t="s">
        <v>251</v>
      </c>
      <c r="F304" s="125"/>
      <c r="G304" s="125"/>
      <c r="H304" s="125"/>
      <c r="I304" s="125"/>
      <c r="J304" s="42"/>
      <c r="K304" s="125" t="s">
        <v>252</v>
      </c>
      <c r="L304" s="125"/>
      <c r="M304" s="125"/>
      <c r="N304" s="125"/>
      <c r="O304" s="125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5" t="s">
        <v>251</v>
      </c>
      <c r="F311" s="125"/>
      <c r="G311" s="125"/>
      <c r="H311" s="125"/>
      <c r="I311" s="125"/>
      <c r="J311" s="42"/>
      <c r="K311" s="125" t="s">
        <v>252</v>
      </c>
      <c r="L311" s="125"/>
      <c r="M311" s="125"/>
      <c r="N311" s="125"/>
      <c r="O311" s="125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5" t="s">
        <v>251</v>
      </c>
      <c r="F318" s="125"/>
      <c r="G318" s="125"/>
      <c r="H318" s="125"/>
      <c r="I318" s="125"/>
      <c r="J318" s="42"/>
      <c r="K318" s="125" t="s">
        <v>252</v>
      </c>
      <c r="L318" s="125"/>
      <c r="M318" s="125"/>
      <c r="N318" s="125"/>
      <c r="O318" s="125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5" t="s">
        <v>251</v>
      </c>
      <c r="F325" s="125"/>
      <c r="G325" s="125"/>
      <c r="H325" s="125"/>
      <c r="I325" s="125"/>
      <c r="J325" s="42"/>
      <c r="K325" s="125" t="s">
        <v>252</v>
      </c>
      <c r="L325" s="125"/>
      <c r="M325" s="125"/>
      <c r="N325" s="125"/>
      <c r="O325" s="125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5" t="s">
        <v>251</v>
      </c>
      <c r="F332" s="125"/>
      <c r="G332" s="125"/>
      <c r="H332" s="125"/>
      <c r="I332" s="125"/>
      <c r="J332" s="42"/>
      <c r="K332" s="125" t="s">
        <v>252</v>
      </c>
      <c r="L332" s="125"/>
      <c r="M332" s="125"/>
      <c r="N332" s="125"/>
      <c r="O332" s="125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5" t="s">
        <v>251</v>
      </c>
      <c r="F339" s="125"/>
      <c r="G339" s="125"/>
      <c r="H339" s="125"/>
      <c r="I339" s="125"/>
      <c r="J339" s="42"/>
      <c r="K339" s="125" t="s">
        <v>252</v>
      </c>
      <c r="L339" s="125"/>
      <c r="M339" s="125"/>
      <c r="N339" s="125"/>
      <c r="O339" s="125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C342" s="9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5" t="s">
        <v>251</v>
      </c>
      <c r="F346" s="125"/>
      <c r="G346" s="125"/>
      <c r="H346" s="125"/>
      <c r="I346" s="125"/>
      <c r="J346" s="42"/>
      <c r="K346" s="125" t="s">
        <v>252</v>
      </c>
      <c r="L346" s="125"/>
      <c r="M346" s="125"/>
      <c r="N346" s="125"/>
      <c r="O346" s="125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5" t="s">
        <v>251</v>
      </c>
      <c r="F353" s="125"/>
      <c r="G353" s="125"/>
      <c r="H353" s="125"/>
      <c r="I353" s="125"/>
      <c r="J353" s="42"/>
      <c r="K353" s="125" t="s">
        <v>252</v>
      </c>
      <c r="L353" s="125"/>
      <c r="M353" s="125"/>
      <c r="N353" s="125"/>
      <c r="O353" s="125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5" t="s">
        <v>251</v>
      </c>
      <c r="F360" s="125"/>
      <c r="G360" s="125"/>
      <c r="H360" s="125"/>
      <c r="I360" s="125"/>
      <c r="J360" s="42"/>
      <c r="K360" s="125" t="s">
        <v>252</v>
      </c>
      <c r="L360" s="125"/>
      <c r="M360" s="125"/>
      <c r="N360" s="125"/>
      <c r="O360" s="125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C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5" t="s">
        <v>251</v>
      </c>
      <c r="F367" s="125"/>
      <c r="G367" s="125"/>
      <c r="H367" s="125"/>
      <c r="I367" s="125"/>
      <c r="J367" s="42"/>
      <c r="K367" s="125" t="s">
        <v>252</v>
      </c>
      <c r="L367" s="125"/>
      <c r="M367" s="125"/>
      <c r="N367" s="125"/>
      <c r="O367" s="125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5" t="s">
        <v>251</v>
      </c>
      <c r="F374" s="125"/>
      <c r="G374" s="125"/>
      <c r="H374" s="125"/>
      <c r="I374" s="125"/>
      <c r="J374" s="42"/>
      <c r="K374" s="125" t="s">
        <v>252</v>
      </c>
      <c r="L374" s="125"/>
      <c r="M374" s="125"/>
      <c r="N374" s="125"/>
      <c r="O374" s="125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5" t="s">
        <v>251</v>
      </c>
      <c r="F381" s="125"/>
      <c r="G381" s="125"/>
      <c r="H381" s="125"/>
      <c r="I381" s="125"/>
      <c r="J381" s="42"/>
      <c r="K381" s="125" t="s">
        <v>252</v>
      </c>
      <c r="L381" s="125"/>
      <c r="M381" s="125"/>
      <c r="N381" s="125"/>
      <c r="O381" s="125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5" t="s">
        <v>251</v>
      </c>
      <c r="F388" s="125"/>
      <c r="G388" s="125"/>
      <c r="H388" s="125"/>
      <c r="I388" s="125"/>
      <c r="J388" s="42"/>
      <c r="K388" s="125" t="s">
        <v>252</v>
      </c>
      <c r="L388" s="125"/>
      <c r="M388" s="125"/>
      <c r="N388" s="125"/>
      <c r="O388" s="125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5" t="s">
        <v>251</v>
      </c>
      <c r="F395" s="125"/>
      <c r="G395" s="125"/>
      <c r="H395" s="125"/>
      <c r="I395" s="125"/>
      <c r="J395" s="42"/>
      <c r="K395" s="125" t="s">
        <v>252</v>
      </c>
      <c r="L395" s="125"/>
      <c r="M395" s="125"/>
      <c r="N395" s="125"/>
      <c r="O395" s="125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5" t="s">
        <v>251</v>
      </c>
      <c r="F402" s="125"/>
      <c r="G402" s="125"/>
      <c r="H402" s="125"/>
      <c r="I402" s="125"/>
      <c r="J402" s="42"/>
      <c r="K402" s="125" t="s">
        <v>252</v>
      </c>
      <c r="L402" s="125"/>
      <c r="M402" s="125"/>
      <c r="N402" s="125"/>
      <c r="O402" s="125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5" t="s">
        <v>251</v>
      </c>
      <c r="F409" s="125"/>
      <c r="G409" s="125"/>
      <c r="H409" s="125"/>
      <c r="I409" s="125"/>
      <c r="J409" s="42"/>
      <c r="K409" s="125" t="s">
        <v>252</v>
      </c>
      <c r="L409" s="125"/>
      <c r="M409" s="125"/>
      <c r="N409" s="125"/>
      <c r="O409" s="125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5" t="s">
        <v>251</v>
      </c>
      <c r="F416" s="125"/>
      <c r="G416" s="125"/>
      <c r="H416" s="125"/>
      <c r="I416" s="125"/>
      <c r="J416" s="42"/>
      <c r="K416" s="125" t="s">
        <v>252</v>
      </c>
      <c r="L416" s="125"/>
      <c r="M416" s="125"/>
      <c r="N416" s="125"/>
      <c r="O416" s="125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5" t="s">
        <v>251</v>
      </c>
      <c r="F423" s="125"/>
      <c r="G423" s="125"/>
      <c r="H423" s="125"/>
      <c r="I423" s="125"/>
      <c r="J423" s="42"/>
      <c r="K423" s="125" t="s">
        <v>252</v>
      </c>
      <c r="L423" s="125"/>
      <c r="M423" s="125"/>
      <c r="N423" s="125"/>
      <c r="O423" s="125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5" t="s">
        <v>251</v>
      </c>
      <c r="F430" s="125"/>
      <c r="G430" s="125"/>
      <c r="H430" s="125"/>
      <c r="I430" s="125"/>
      <c r="J430" s="42"/>
      <c r="K430" s="125" t="s">
        <v>252</v>
      </c>
      <c r="L430" s="125"/>
      <c r="M430" s="125"/>
      <c r="N430" s="125"/>
      <c r="O430" s="125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5" t="s">
        <v>251</v>
      </c>
      <c r="F437" s="125"/>
      <c r="G437" s="125"/>
      <c r="H437" s="125"/>
      <c r="I437" s="125"/>
      <c r="J437" s="42"/>
      <c r="K437" s="125" t="s">
        <v>252</v>
      </c>
      <c r="L437" s="125"/>
      <c r="M437" s="125"/>
      <c r="N437" s="125"/>
      <c r="O437" s="125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5" t="s">
        <v>251</v>
      </c>
      <c r="F444" s="125"/>
      <c r="G444" s="125"/>
      <c r="H444" s="125"/>
      <c r="I444" s="125"/>
      <c r="J444" s="42"/>
      <c r="K444" s="125" t="s">
        <v>252</v>
      </c>
      <c r="L444" s="125"/>
      <c r="M444" s="125"/>
      <c r="N444" s="125"/>
      <c r="O444" s="125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5" t="s">
        <v>251</v>
      </c>
      <c r="F451" s="125"/>
      <c r="G451" s="125"/>
      <c r="H451" s="125"/>
      <c r="I451" s="125"/>
      <c r="J451" s="42"/>
      <c r="K451" s="125" t="s">
        <v>252</v>
      </c>
      <c r="L451" s="125"/>
      <c r="M451" s="125"/>
      <c r="N451" s="125"/>
      <c r="O451" s="125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6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6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6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6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D521" s="8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I522" s="54" t="s">
        <v>220</v>
      </c>
      <c r="AJ522" s="106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102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I524" s="104" t="s">
        <v>219</v>
      </c>
      <c r="AJ524" s="105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I525" s="106">
        <f>34.4*2</f>
        <v>68.8</v>
      </c>
      <c r="AJ525" s="103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8" t="s">
        <v>301</v>
      </c>
      <c r="AI526" s="104" t="s">
        <v>224</v>
      </c>
      <c r="AJ526" s="105" t="s">
        <v>221</v>
      </c>
    </row>
    <row r="527" spans="1:36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I527" s="57">
        <f>AI525*AI523</f>
        <v>344</v>
      </c>
      <c r="AJ527" s="60" t="s">
        <v>222</v>
      </c>
    </row>
    <row r="528" spans="1:36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I529" s="54" t="s">
        <v>220</v>
      </c>
      <c r="AJ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102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I531" s="104" t="s">
        <v>219</v>
      </c>
      <c r="AJ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I532" s="106">
        <f>34.4*2</f>
        <v>68.8</v>
      </c>
      <c r="AJ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4" t="s">
        <v>224</v>
      </c>
      <c r="AJ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I534" s="57">
        <f>AI532*AI530</f>
        <v>344</v>
      </c>
      <c r="AJ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I536" s="54" t="s">
        <v>220</v>
      </c>
      <c r="AJ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102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I538" s="104" t="s">
        <v>219</v>
      </c>
      <c r="AJ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I539" s="106">
        <f>34.4*2</f>
        <v>68.8</v>
      </c>
      <c r="AJ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4" t="s">
        <v>224</v>
      </c>
      <c r="AJ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I541" s="57">
        <f>AI539*AI537</f>
        <v>344</v>
      </c>
      <c r="AJ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I543" s="54" t="s">
        <v>220</v>
      </c>
      <c r="AJ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102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I545" s="104" t="s">
        <v>219</v>
      </c>
      <c r="AJ545" s="105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I546" s="106">
        <f>34.4*2</f>
        <v>68.8</v>
      </c>
      <c r="AJ546" s="103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4" t="s">
        <v>224</v>
      </c>
      <c r="AJ547" s="105" t="s">
        <v>221</v>
      </c>
    </row>
    <row r="548" spans="1:36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I548" s="57">
        <f>AI546*AI544</f>
        <v>0</v>
      </c>
      <c r="AJ548" s="60" t="s">
        <v>222</v>
      </c>
    </row>
    <row r="549" spans="1:36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6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 t="s">
        <v>306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3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3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82" t="s">
        <v>6</v>
      </c>
      <c r="H593">
        <v>17</v>
      </c>
      <c r="I593">
        <v>0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82" t="s">
        <v>6</v>
      </c>
      <c r="H594">
        <v>17</v>
      </c>
      <c r="I594">
        <v>0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82" t="s">
        <v>6</v>
      </c>
      <c r="H596">
        <v>18</v>
      </c>
      <c r="I596">
        <v>10</v>
      </c>
      <c r="J596" s="85" t="s">
        <v>17</v>
      </c>
      <c r="M596" s="82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3">
        <f>SUM(X592:X596)</f>
        <v>30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230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82" t="s">
        <v>6</v>
      </c>
      <c r="H599">
        <v>18</v>
      </c>
      <c r="I599">
        <v>30</v>
      </c>
      <c r="J599" s="85" t="s">
        <v>17</v>
      </c>
      <c r="M599" s="82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9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82" t="s">
        <v>6</v>
      </c>
      <c r="H600">
        <v>9</v>
      </c>
      <c r="I600">
        <v>44</v>
      </c>
      <c r="J600" s="85" t="s">
        <v>17</v>
      </c>
      <c r="K600">
        <v>11</v>
      </c>
      <c r="L600">
        <v>35</v>
      </c>
      <c r="M600" s="82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82" t="s">
        <v>6</v>
      </c>
      <c r="H601">
        <v>16</v>
      </c>
      <c r="I601">
        <v>0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5">
        <v>0</v>
      </c>
    </row>
    <row r="602" spans="1:33" x14ac:dyDescent="0.25">
      <c r="A602" s="52">
        <v>43629</v>
      </c>
      <c r="B602" s="9"/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/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-15.016666666666669</v>
      </c>
      <c r="AA603" s="10">
        <f>AA596+Z603</f>
        <v>-16.516666666666666</v>
      </c>
      <c r="AB603" s="10">
        <f>AB596+Z603</f>
        <v>-12.870000000000012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3">
        <f>SUM(X599:X603)</f>
        <v>25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298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/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/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/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0</v>
      </c>
    </row>
    <row r="609" spans="1:33" x14ac:dyDescent="0.25">
      <c r="A609" s="52">
        <v>43636</v>
      </c>
      <c r="B609" s="9"/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/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-40</v>
      </c>
      <c r="AA610" s="10">
        <f>AA603+Z610</f>
        <v>-56.516666666666666</v>
      </c>
      <c r="AB610" s="10">
        <f>AB603+Z610</f>
        <v>-52.870000000000012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3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298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G613" s="82" t="s">
        <v>6</v>
      </c>
      <c r="J613" s="85" t="s">
        <v>17</v>
      </c>
      <c r="M613" s="82" t="s">
        <v>6</v>
      </c>
      <c r="P613" s="1"/>
      <c r="Q613" s="3"/>
      <c r="R613" s="5"/>
      <c r="S613" s="4"/>
      <c r="T613" s="10">
        <f>(I613/60+H613)-(F613/60+E613)</f>
        <v>0</v>
      </c>
      <c r="U613" s="10">
        <f>(O613/60+N613)-(L613/60+K613)</f>
        <v>0</v>
      </c>
      <c r="V613" s="10"/>
      <c r="W613" s="11">
        <f>T613+U613-Q613*0.5+V613</f>
        <v>0</v>
      </c>
      <c r="X613" s="109"/>
      <c r="AC613" s="8"/>
    </row>
    <row r="614" spans="1:33" x14ac:dyDescent="0.25">
      <c r="A614" s="52">
        <v>43641</v>
      </c>
      <c r="B614" s="9"/>
      <c r="C614" s="1" t="s">
        <v>2</v>
      </c>
      <c r="D614" s="1"/>
      <c r="G614" s="82" t="s">
        <v>6</v>
      </c>
      <c r="J614" s="85" t="s">
        <v>17</v>
      </c>
      <c r="M614" s="82" t="s">
        <v>6</v>
      </c>
      <c r="P614" s="1"/>
      <c r="Q614" s="3"/>
      <c r="R614" s="5"/>
      <c r="S614" s="4"/>
      <c r="T614" s="10">
        <f>(I614/60+H614)-(F614/60+E614)</f>
        <v>0</v>
      </c>
      <c r="U614" s="10">
        <f>(O614/60+N614)-(L614/60+K614)</f>
        <v>0</v>
      </c>
      <c r="V614" s="10"/>
      <c r="W614" s="11">
        <f>T614+U614-Q614*0.5+V614</f>
        <v>0</v>
      </c>
      <c r="X614" s="10"/>
      <c r="Z614" t="s">
        <v>258</v>
      </c>
    </row>
    <row r="615" spans="1:33" x14ac:dyDescent="0.25">
      <c r="A615" s="52">
        <v>43642</v>
      </c>
      <c r="B615" s="9"/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0</v>
      </c>
    </row>
    <row r="616" spans="1:33" x14ac:dyDescent="0.25">
      <c r="A616" s="52">
        <v>43643</v>
      </c>
      <c r="B616" s="9"/>
      <c r="C616" s="1" t="s">
        <v>4</v>
      </c>
      <c r="D616" s="1"/>
      <c r="G616" s="82" t="s">
        <v>6</v>
      </c>
      <c r="J616" s="85" t="s">
        <v>17</v>
      </c>
      <c r="M616" s="82" t="s">
        <v>6</v>
      </c>
      <c r="P616" s="1"/>
      <c r="Q616" s="3"/>
      <c r="R616" s="5"/>
      <c r="S616" s="4"/>
      <c r="T616" s="10">
        <f>(I616/60+H616)-(F616/60+E616)</f>
        <v>0</v>
      </c>
      <c r="U616" s="10">
        <f>(O616/60+N616)-(L616/60+K616)</f>
        <v>0</v>
      </c>
      <c r="V616" s="10"/>
      <c r="W616" s="11">
        <f>T616+U616-Q616*0.5+V616</f>
        <v>0</v>
      </c>
      <c r="X616" s="10"/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G617" s="82" t="s">
        <v>6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0</v>
      </c>
      <c r="U617" s="10">
        <f>(O617/60+N617)-(L617/60+K617)</f>
        <v>0</v>
      </c>
      <c r="V617" s="10"/>
      <c r="W617" s="11">
        <f>T617+U617-Q617*0.5+V617</f>
        <v>0</v>
      </c>
      <c r="X617" s="10"/>
      <c r="Y617" s="12">
        <f>SUM(W613:W617)</f>
        <v>0</v>
      </c>
      <c r="Z617" s="10">
        <f>Y617-(8*(5-Z615))+SUM(S613:S617)*8</f>
        <v>-40</v>
      </c>
      <c r="AA617" s="10">
        <f>AA610+Z617</f>
        <v>-96.516666666666666</v>
      </c>
      <c r="AB617" s="10">
        <f>AB610+Z617</f>
        <v>-92.87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3">
        <f>SUM(X613:X617)</f>
        <v>0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298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G620" s="82" t="s">
        <v>6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0</v>
      </c>
      <c r="U620" s="10">
        <f>(O620/60+N620)-(L620/60+K620)</f>
        <v>0</v>
      </c>
      <c r="V620" s="10"/>
      <c r="W620" s="11">
        <f>T620+U620-Q620*0.5+V620</f>
        <v>0</v>
      </c>
      <c r="X620" s="109"/>
      <c r="AC620" s="8"/>
    </row>
    <row r="621" spans="1:33" x14ac:dyDescent="0.25">
      <c r="A621" s="52">
        <v>43648</v>
      </c>
      <c r="B621" s="9"/>
      <c r="C621" s="1" t="s">
        <v>2</v>
      </c>
      <c r="D621" s="1"/>
      <c r="G621" s="82" t="s">
        <v>6</v>
      </c>
      <c r="J621" s="85" t="s">
        <v>17</v>
      </c>
      <c r="M621" s="82" t="s">
        <v>6</v>
      </c>
      <c r="P621" s="1"/>
      <c r="Q621" s="3"/>
      <c r="R621" s="5"/>
      <c r="S621" s="4"/>
      <c r="T621" s="10">
        <f>(I621/60+H621)-(F621/60+E621)</f>
        <v>0</v>
      </c>
      <c r="U621" s="10">
        <f>(O621/60+N621)-(L621/60+K621)</f>
        <v>0</v>
      </c>
      <c r="V621" s="10"/>
      <c r="W621" s="11">
        <f>T621+U621-Q621*0.5+V621</f>
        <v>0</v>
      </c>
      <c r="X621" s="10"/>
      <c r="Z621" t="s">
        <v>258</v>
      </c>
    </row>
    <row r="622" spans="1:33" x14ac:dyDescent="0.25">
      <c r="A622" s="52">
        <v>43649</v>
      </c>
      <c r="B622" s="9"/>
      <c r="C622" s="1" t="s">
        <v>3</v>
      </c>
      <c r="D622" s="1"/>
      <c r="G622" s="82" t="s">
        <v>6</v>
      </c>
      <c r="J622" s="85" t="s">
        <v>17</v>
      </c>
      <c r="M622" s="82" t="s">
        <v>6</v>
      </c>
      <c r="P622" s="1"/>
      <c r="Q622" s="3"/>
      <c r="R622" s="5"/>
      <c r="S622" s="4"/>
      <c r="T622" s="10">
        <f>(I622/60+H622)-(F622/60+E622)</f>
        <v>0</v>
      </c>
      <c r="U622" s="10">
        <f>(O622/60+N622)-(L622/60+K622)</f>
        <v>0</v>
      </c>
      <c r="V622" s="10"/>
      <c r="W622" s="11">
        <f>T622+U622-Q622*0.5+V622</f>
        <v>0</v>
      </c>
      <c r="X622" s="10"/>
      <c r="Z622" s="75">
        <v>0</v>
      </c>
    </row>
    <row r="623" spans="1:33" x14ac:dyDescent="0.25">
      <c r="A623" s="52">
        <v>43650</v>
      </c>
      <c r="B623" s="9"/>
      <c r="C623" s="1" t="s">
        <v>4</v>
      </c>
      <c r="D623" s="1"/>
      <c r="G623" s="82" t="s">
        <v>6</v>
      </c>
      <c r="J623" s="85" t="s">
        <v>17</v>
      </c>
      <c r="M623" s="82" t="s">
        <v>6</v>
      </c>
      <c r="P623" s="1"/>
      <c r="Q623" s="3"/>
      <c r="R623" s="5"/>
      <c r="S623" s="4"/>
      <c r="T623" s="10">
        <f>(I623/60+H623)-(F623/60+E623)</f>
        <v>0</v>
      </c>
      <c r="U623" s="10">
        <f>(O623/60+N623)-(L623/60+K623)</f>
        <v>0</v>
      </c>
      <c r="V623" s="10"/>
      <c r="W623" s="11">
        <f>T623+U623-Q623*0.5+V623</f>
        <v>0</v>
      </c>
      <c r="X623" s="10"/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G624" s="82" t="s">
        <v>6</v>
      </c>
      <c r="J624" s="85" t="s">
        <v>17</v>
      </c>
      <c r="M624" s="82" t="s">
        <v>6</v>
      </c>
      <c r="P624" s="1"/>
      <c r="Q624" s="3"/>
      <c r="R624" s="5"/>
      <c r="S624" s="4"/>
      <c r="T624" s="10">
        <f>(I624/60+H624)-(F624/60+E624)</f>
        <v>0</v>
      </c>
      <c r="U624" s="10">
        <f>(O624/60+N624)-(L624/60+K624)</f>
        <v>0</v>
      </c>
      <c r="V624" s="10"/>
      <c r="W624" s="11">
        <f>T624+U624-Q624*0.5+V624</f>
        <v>0</v>
      </c>
      <c r="X624" s="10"/>
      <c r="Y624" s="12">
        <f>SUM(W620:W624)</f>
        <v>0</v>
      </c>
      <c r="Z624" s="10">
        <f>Y624-(8*(5-Z622))+SUM(S620:S624)*8</f>
        <v>-40</v>
      </c>
      <c r="AA624" s="10">
        <f>AA617+Z624</f>
        <v>-136.51666666666665</v>
      </c>
      <c r="AB624" s="10">
        <f>AB617+Z624</f>
        <v>-132.87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3">
        <f>SUM(X620:X624)</f>
        <v>0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298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G627" s="82" t="s">
        <v>6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0</v>
      </c>
      <c r="U627" s="10">
        <f>(O627/60+N627)-(L627/60+K627)</f>
        <v>0</v>
      </c>
      <c r="V627" s="10"/>
      <c r="W627" s="11">
        <f>T627+U627-Q627*0.5+V627</f>
        <v>0</v>
      </c>
      <c r="X627" s="109"/>
      <c r="AC627" s="8"/>
    </row>
    <row r="628" spans="1:33" x14ac:dyDescent="0.25">
      <c r="A628" s="52">
        <v>43655</v>
      </c>
      <c r="B628" s="9"/>
      <c r="C628" s="1" t="s">
        <v>2</v>
      </c>
      <c r="D628" s="1"/>
      <c r="G628" s="82" t="s">
        <v>6</v>
      </c>
      <c r="J628" s="85" t="s">
        <v>17</v>
      </c>
      <c r="M628" s="82" t="s">
        <v>6</v>
      </c>
      <c r="P628" s="1"/>
      <c r="Q628" s="3"/>
      <c r="R628" s="5"/>
      <c r="S628" s="4"/>
      <c r="T628" s="10">
        <f>(I628/60+H628)-(F628/60+E628)</f>
        <v>0</v>
      </c>
      <c r="U628" s="10">
        <f>(O628/60+N628)-(L628/60+K628)</f>
        <v>0</v>
      </c>
      <c r="V628" s="10"/>
      <c r="W628" s="11">
        <f>T628+U628-Q628*0.5+V628</f>
        <v>0</v>
      </c>
      <c r="X628" s="10"/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G629" s="82" t="s">
        <v>6</v>
      </c>
      <c r="J629" s="85" t="s">
        <v>17</v>
      </c>
      <c r="M629" s="82" t="s">
        <v>6</v>
      </c>
      <c r="P629" s="1"/>
      <c r="Q629" s="3"/>
      <c r="R629" s="5"/>
      <c r="S629" s="4"/>
      <c r="T629" s="10">
        <f>(I629/60+H629)-(F629/60+E629)</f>
        <v>0</v>
      </c>
      <c r="U629" s="10">
        <f>(O629/60+N629)-(L629/60+K629)</f>
        <v>0</v>
      </c>
      <c r="V629" s="10"/>
      <c r="W629" s="11">
        <f>T629+U629-Q629*0.5+V629</f>
        <v>0</v>
      </c>
      <c r="X629" s="10"/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G630" s="82" t="s">
        <v>6</v>
      </c>
      <c r="J630" s="85" t="s">
        <v>17</v>
      </c>
      <c r="M630" s="82" t="s">
        <v>6</v>
      </c>
      <c r="P630" s="1"/>
      <c r="Q630" s="3"/>
      <c r="R630" s="5"/>
      <c r="S630" s="4"/>
      <c r="T630" s="10">
        <f>(I630/60+H630)-(F630/60+E630)</f>
        <v>0</v>
      </c>
      <c r="U630" s="10">
        <f>(O630/60+N630)-(L630/60+K630)</f>
        <v>0</v>
      </c>
      <c r="V630" s="10"/>
      <c r="W630" s="11">
        <f>T630+U630-Q630*0.5+V630</f>
        <v>0</v>
      </c>
      <c r="X630" s="10"/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G631" s="82" t="s">
        <v>6</v>
      </c>
      <c r="J631" s="85" t="s">
        <v>17</v>
      </c>
      <c r="M631" s="82" t="s">
        <v>6</v>
      </c>
      <c r="P631" s="1"/>
      <c r="Q631" s="3"/>
      <c r="R631" s="5"/>
      <c r="S631" s="4"/>
      <c r="T631" s="10">
        <f>(I631/60+H631)-(F631/60+E631)</f>
        <v>0</v>
      </c>
      <c r="U631" s="10">
        <f>(O631/60+N631)-(L631/60+K631)</f>
        <v>0</v>
      </c>
      <c r="V631" s="10"/>
      <c r="W631" s="11">
        <f>T631+U631-Q631*0.5+V631</f>
        <v>0</v>
      </c>
      <c r="X631" s="10"/>
      <c r="Y631" s="12">
        <f>SUM(W627:W631)</f>
        <v>0</v>
      </c>
      <c r="Z631" s="10">
        <f>Y631-(8*(5-Z629))+SUM(S627:S631)*8</f>
        <v>-40</v>
      </c>
      <c r="AA631" s="10">
        <f>AA624+Z631</f>
        <v>-176.51666666666665</v>
      </c>
      <c r="AB631" s="10">
        <f>AB624+Z631</f>
        <v>-172.87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3">
        <f>SUM(X627:X631)</f>
        <v>0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298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G634" s="82" t="s">
        <v>6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0</v>
      </c>
      <c r="U634" s="10">
        <f>(O634/60+N634)-(L634/60+K634)</f>
        <v>0</v>
      </c>
      <c r="V634" s="10"/>
      <c r="W634" s="11">
        <f>T634+U634-Q634*0.5+V634</f>
        <v>0</v>
      </c>
      <c r="X634" s="109"/>
      <c r="AC634" s="8"/>
    </row>
    <row r="635" spans="1:33" x14ac:dyDescent="0.25">
      <c r="A635" s="52">
        <v>43662</v>
      </c>
      <c r="B635" s="9"/>
      <c r="C635" s="1" t="s">
        <v>2</v>
      </c>
      <c r="D635" s="1"/>
      <c r="G635" s="82" t="s">
        <v>6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0</v>
      </c>
      <c r="U635" s="10">
        <f>(O635/60+N635)-(L635/60+K635)</f>
        <v>0</v>
      </c>
      <c r="V635" s="10"/>
      <c r="W635" s="11">
        <f>T635+U635-Q635*0.5+V635</f>
        <v>0</v>
      </c>
      <c r="X635" s="10"/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G636" s="82" t="s">
        <v>6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0</v>
      </c>
      <c r="U636" s="10">
        <f>(O636/60+N636)-(L636/60+K636)</f>
        <v>0</v>
      </c>
      <c r="V636" s="10"/>
      <c r="W636" s="11">
        <f>T636+U636-Q636*0.5+V636</f>
        <v>0</v>
      </c>
      <c r="X636" s="10"/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G637" s="82" t="s">
        <v>6</v>
      </c>
      <c r="J637" s="85" t="s">
        <v>17</v>
      </c>
      <c r="M637" s="82" t="s">
        <v>6</v>
      </c>
      <c r="P637" s="1"/>
      <c r="Q637" s="3"/>
      <c r="R637" s="5"/>
      <c r="S637" s="4"/>
      <c r="T637" s="10">
        <f>(I637/60+H637)-(F637/60+E637)</f>
        <v>0</v>
      </c>
      <c r="U637" s="10">
        <f>(O637/60+N637)-(L637/60+K637)</f>
        <v>0</v>
      </c>
      <c r="V637" s="10"/>
      <c r="W637" s="11">
        <f>T637+U637-Q637*0.5+V637</f>
        <v>0</v>
      </c>
      <c r="X637" s="10"/>
      <c r="Y637" t="s">
        <v>11</v>
      </c>
      <c r="Z637" t="s">
        <v>12</v>
      </c>
      <c r="AA637" t="s">
        <v>13</v>
      </c>
      <c r="AB637" t="s">
        <v>300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G638" s="82" t="s">
        <v>6</v>
      </c>
      <c r="J638" s="85" t="s">
        <v>17</v>
      </c>
      <c r="M638" s="82" t="s">
        <v>6</v>
      </c>
      <c r="P638" s="1"/>
      <c r="Q638" s="3"/>
      <c r="R638" s="5"/>
      <c r="S638" s="4"/>
      <c r="T638" s="10">
        <f>(I638/60+H638)-(F638/60+E638)</f>
        <v>0</v>
      </c>
      <c r="U638" s="10">
        <f>(O638/60+N638)-(L638/60+K638)</f>
        <v>0</v>
      </c>
      <c r="V638" s="10"/>
      <c r="W638" s="11">
        <f>T638+U638-Q638*0.5+V638</f>
        <v>0</v>
      </c>
      <c r="X638" s="10"/>
      <c r="Y638" s="12">
        <f>SUM(W634:W638)</f>
        <v>0</v>
      </c>
      <c r="Z638" s="10">
        <f>Y638-(8*(5-Z636))+SUM(S634:S638)*8</f>
        <v>-40</v>
      </c>
      <c r="AA638" s="10">
        <f>AA631+Z638</f>
        <v>-216.51666666666665</v>
      </c>
      <c r="AB638" s="10">
        <f>AB631+Z638</f>
        <v>-212.87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3">
        <f>SUM(X634:X638)</f>
        <v>0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298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G641" s="82" t="s">
        <v>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0</v>
      </c>
      <c r="U641" s="10">
        <f>(O641/60+N641)-(L641/60+K641)</f>
        <v>0</v>
      </c>
      <c r="V641" s="10"/>
      <c r="W641" s="11">
        <f>T641+U641-Q641*0.5+V641</f>
        <v>0</v>
      </c>
      <c r="X641" s="109"/>
      <c r="AC641" s="8"/>
    </row>
    <row r="642" spans="1:33" x14ac:dyDescent="0.25">
      <c r="A642" s="52">
        <v>43669</v>
      </c>
      <c r="B642" s="9"/>
      <c r="C642" s="1" t="s">
        <v>2</v>
      </c>
      <c r="D642" s="1"/>
      <c r="G642" s="82" t="s">
        <v>6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0</v>
      </c>
      <c r="U642" s="10">
        <f>(O642/60+N642)-(L642/60+K642)</f>
        <v>0</v>
      </c>
      <c r="V642" s="10"/>
      <c r="W642" s="11">
        <f>T642+U642-Q642*0.5+V642</f>
        <v>0</v>
      </c>
      <c r="X642" s="10"/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G643" s="82" t="s">
        <v>6</v>
      </c>
      <c r="J643" s="85" t="s">
        <v>17</v>
      </c>
      <c r="M643" s="82" t="s">
        <v>6</v>
      </c>
      <c r="P643" s="1"/>
      <c r="Q643" s="3"/>
      <c r="R643" s="5"/>
      <c r="S643" s="4"/>
      <c r="T643" s="10">
        <f>(I643/60+H643)-(F643/60+E643)</f>
        <v>0</v>
      </c>
      <c r="U643" s="10">
        <f>(O643/60+N643)-(L643/60+K643)</f>
        <v>0</v>
      </c>
      <c r="V643" s="10"/>
      <c r="W643" s="11">
        <f>T643+U643-Q643*0.5+V643</f>
        <v>0</v>
      </c>
      <c r="X643" s="10"/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G644" s="82" t="s">
        <v>6</v>
      </c>
      <c r="J644" s="85" t="s">
        <v>17</v>
      </c>
      <c r="M644" s="82" t="s">
        <v>6</v>
      </c>
      <c r="P644" s="1"/>
      <c r="Q644" s="3"/>
      <c r="R644" s="5"/>
      <c r="S644" s="4"/>
      <c r="T644" s="10">
        <f>(I644/60+H644)-(F644/60+E644)</f>
        <v>0</v>
      </c>
      <c r="U644" s="10">
        <f>(O644/60+N644)-(L644/60+K644)</f>
        <v>0</v>
      </c>
      <c r="V644" s="10"/>
      <c r="W644" s="11">
        <f>T644+U644-Q644*0.5+V644</f>
        <v>0</v>
      </c>
      <c r="X644" s="10"/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G645" s="82" t="s">
        <v>6</v>
      </c>
      <c r="J645" s="85" t="s">
        <v>17</v>
      </c>
      <c r="M645" s="82" t="s">
        <v>6</v>
      </c>
      <c r="P645" s="1"/>
      <c r="Q645" s="3"/>
      <c r="R645" s="5"/>
      <c r="S645" s="4"/>
      <c r="T645" s="10">
        <f>(I645/60+H645)-(F645/60+E645)</f>
        <v>0</v>
      </c>
      <c r="U645" s="10">
        <f>(O645/60+N645)-(L645/60+K645)</f>
        <v>0</v>
      </c>
      <c r="V645" s="10"/>
      <c r="W645" s="11">
        <f>T645+U645-Q645*0.5+V645</f>
        <v>0</v>
      </c>
      <c r="X645" s="10"/>
      <c r="Y645" s="12">
        <f>SUM(W641:W645)</f>
        <v>0</v>
      </c>
      <c r="Z645" s="10">
        <f>Y645-(8*(5-Z643))+SUM(S641:S645)*8</f>
        <v>-40</v>
      </c>
      <c r="AA645" s="10">
        <f>AA638+Z645</f>
        <v>-256.51666666666665</v>
      </c>
      <c r="AB645" s="10">
        <f>AB638+Z645</f>
        <v>-252.87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3">
        <f>SUM(X641:X645)</f>
        <v>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298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G648" s="82" t="s">
        <v>6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0</v>
      </c>
      <c r="U648" s="10">
        <f>(O648/60+N648)-(L648/60+K648)</f>
        <v>0</v>
      </c>
      <c r="V648" s="10"/>
      <c r="W648" s="11">
        <f>T648+U648-Q648*0.5+V648</f>
        <v>0</v>
      </c>
      <c r="X648" s="109"/>
      <c r="AC648" s="8"/>
    </row>
    <row r="649" spans="1:33" x14ac:dyDescent="0.25">
      <c r="A649" s="52">
        <v>43676</v>
      </c>
      <c r="B649" s="9"/>
      <c r="C649" s="1" t="s">
        <v>2</v>
      </c>
      <c r="D649" s="1"/>
      <c r="G649" s="82" t="s">
        <v>6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0</v>
      </c>
      <c r="U649" s="10">
        <f>(O649/60+N649)-(L649/60+K649)</f>
        <v>0</v>
      </c>
      <c r="V649" s="10"/>
      <c r="W649" s="11">
        <f>T649+U649-Q649*0.5+V649</f>
        <v>0</v>
      </c>
      <c r="X649" s="10"/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G650" s="82" t="s">
        <v>6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0</v>
      </c>
      <c r="U650" s="10">
        <f>(O650/60+N650)-(L650/60+K650)</f>
        <v>0</v>
      </c>
      <c r="V650" s="10"/>
      <c r="W650" s="11">
        <f>T650+U650-Q650*0.5+V650</f>
        <v>0</v>
      </c>
      <c r="X650" s="10"/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G651" s="82" t="s">
        <v>6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0</v>
      </c>
      <c r="U651" s="10">
        <f>(O651/60+N651)-(L651/60+K651)</f>
        <v>0</v>
      </c>
      <c r="V651" s="10"/>
      <c r="W651" s="11">
        <f>T651+U651-Q651*0.5+V651</f>
        <v>0</v>
      </c>
      <c r="X651" s="10"/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G652" s="82" t="s">
        <v>6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0</v>
      </c>
      <c r="U652" s="10">
        <f>(O652/60+N652)-(L652/60+K652)</f>
        <v>0</v>
      </c>
      <c r="V652" s="10"/>
      <c r="W652" s="11">
        <f>T652+U652-Q652*0.5+V652</f>
        <v>0</v>
      </c>
      <c r="X652" s="10"/>
      <c r="Y652" s="12">
        <f>SUM(W648:W652)</f>
        <v>0</v>
      </c>
      <c r="Z652" s="10">
        <f>Y652-(8*(5-Z650))+SUM(S648:S652)*8</f>
        <v>-40</v>
      </c>
      <c r="AA652" s="10">
        <f>AA645+Z652</f>
        <v>-296.51666666666665</v>
      </c>
      <c r="AB652" s="10">
        <f>AB645+Z652</f>
        <v>-292.87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3">
        <f>SUM(X648:X652)</f>
        <v>0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298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/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/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/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/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/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-336.51666666666665</v>
      </c>
      <c r="AB659" s="10">
        <f>AB652+Z659</f>
        <v>-332.87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3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298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G662" s="82" t="s">
        <v>6</v>
      </c>
      <c r="J662" s="85" t="s">
        <v>17</v>
      </c>
      <c r="M662" s="82" t="s">
        <v>6</v>
      </c>
      <c r="P662" s="1"/>
      <c r="Q662" s="3"/>
      <c r="R662" s="5"/>
      <c r="S662" s="4"/>
      <c r="T662" s="10">
        <f>(I662/60+H662)-(F662/60+E662)</f>
        <v>0</v>
      </c>
      <c r="U662" s="10">
        <f>(O662/60+N662)-(L662/60+K662)</f>
        <v>0</v>
      </c>
      <c r="V662" s="10"/>
      <c r="W662" s="11">
        <f>T662+U662-Q662*0.5+V662</f>
        <v>0</v>
      </c>
      <c r="X662" s="109"/>
      <c r="AC662" s="8"/>
    </row>
    <row r="663" spans="1:33" x14ac:dyDescent="0.25">
      <c r="A663" s="52">
        <v>43690</v>
      </c>
      <c r="B663" s="9"/>
      <c r="C663" s="1" t="s">
        <v>2</v>
      </c>
      <c r="D663" s="1"/>
      <c r="G663" s="82" t="s">
        <v>6</v>
      </c>
      <c r="J663" s="85" t="s">
        <v>17</v>
      </c>
      <c r="M663" s="82" t="s">
        <v>6</v>
      </c>
      <c r="P663" s="1"/>
      <c r="Q663" s="3"/>
      <c r="R663" s="5"/>
      <c r="S663" s="4"/>
      <c r="T663" s="10">
        <f>(I663/60+H663)-(F663/60+E663)</f>
        <v>0</v>
      </c>
      <c r="U663" s="10">
        <f>(O663/60+N663)-(L663/60+K663)</f>
        <v>0</v>
      </c>
      <c r="V663" s="10"/>
      <c r="W663" s="11">
        <f>T663+U663-Q663*0.5+V663</f>
        <v>0</v>
      </c>
      <c r="X663" s="10"/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G664" s="82" t="s">
        <v>6</v>
      </c>
      <c r="J664" s="85" t="s">
        <v>17</v>
      </c>
      <c r="M664" s="82" t="s">
        <v>6</v>
      </c>
      <c r="P664" s="1"/>
      <c r="Q664" s="3"/>
      <c r="R664" s="5"/>
      <c r="S664" s="4"/>
      <c r="T664" s="10">
        <f>(I664/60+H664)-(F664/60+E664)</f>
        <v>0</v>
      </c>
      <c r="U664" s="10">
        <f>(O664/60+N664)-(L664/60+K664)</f>
        <v>0</v>
      </c>
      <c r="V664" s="10"/>
      <c r="W664" s="11">
        <f>T664+U664-Q664*0.5+V664</f>
        <v>0</v>
      </c>
      <c r="X664" s="10"/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G665" s="82" t="s">
        <v>6</v>
      </c>
      <c r="J665" s="85" t="s">
        <v>17</v>
      </c>
      <c r="M665" s="82" t="s">
        <v>6</v>
      </c>
      <c r="P665" s="1"/>
      <c r="Q665" s="3"/>
      <c r="R665" s="5"/>
      <c r="S665" s="4"/>
      <c r="T665" s="10">
        <f>(I665/60+H665)-(F665/60+E665)</f>
        <v>0</v>
      </c>
      <c r="U665" s="10">
        <f>(O665/60+N665)-(L665/60+K665)</f>
        <v>0</v>
      </c>
      <c r="V665" s="10"/>
      <c r="W665" s="11">
        <f>T665+U665-Q665*0.5+V665</f>
        <v>0</v>
      </c>
      <c r="X665" s="10"/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G666" s="82" t="s">
        <v>6</v>
      </c>
      <c r="J666" s="85" t="s">
        <v>17</v>
      </c>
      <c r="M666" s="82" t="s">
        <v>6</v>
      </c>
      <c r="P666" s="1"/>
      <c r="Q666" s="3"/>
      <c r="R666" s="5"/>
      <c r="S666" s="4"/>
      <c r="T666" s="10">
        <f>(I666/60+H666)-(F666/60+E666)</f>
        <v>0</v>
      </c>
      <c r="U666" s="10">
        <f>(O666/60+N666)-(L666/60+K666)</f>
        <v>0</v>
      </c>
      <c r="V666" s="10"/>
      <c r="W666" s="11">
        <f>T666+U666-Q666*0.5+V666</f>
        <v>0</v>
      </c>
      <c r="X666" s="10"/>
      <c r="Y666" s="12">
        <f>SUM(W662:W666)</f>
        <v>0</v>
      </c>
      <c r="Z666" s="10">
        <f>Y666-(8*(5-Z664))+SUM(S662:S666)*8</f>
        <v>-40</v>
      </c>
      <c r="AA666" s="10">
        <f>AA659+Z666</f>
        <v>-376.51666666666665</v>
      </c>
      <c r="AB666" s="10">
        <f>AB659+Z666</f>
        <v>-372.87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3">
        <f>SUM(X662:X666)</f>
        <v>0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298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-416.51666666666665</v>
      </c>
      <c r="AB673" s="10">
        <f>AB666+Z673</f>
        <v>-412.87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3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298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-456.51666666666665</v>
      </c>
      <c r="AB680" s="10">
        <f>AB673+Z680</f>
        <v>-452.87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3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-496.51666666666665</v>
      </c>
      <c r="AB687" s="10">
        <f>AB680+Z687</f>
        <v>-492.87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3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-536.51666666666665</v>
      </c>
      <c r="AB694" s="10">
        <f>AB687+Z694</f>
        <v>-532.87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3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-576.51666666666665</v>
      </c>
      <c r="AB701" s="10">
        <f>AB694+Z701</f>
        <v>-572.87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3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-616.51666666666665</v>
      </c>
      <c r="AB708" s="10">
        <f>AB701+Z708</f>
        <v>-612.87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3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-656.51666666666665</v>
      </c>
      <c r="AB715" s="10">
        <f>AB708+Z715</f>
        <v>-652.87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3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-696.51666666666665</v>
      </c>
      <c r="AB722" s="10">
        <f>AB715+Z722</f>
        <v>-692.87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3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2019-06-21T10:45:49Z</dcterms:modified>
</cp:coreProperties>
</file>