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ukMR\PycharmProjects\pyTEM\test\ued\tilt_speed_calibration\"/>
    </mc:Choice>
  </mc:AlternateContent>
  <xr:revisionPtr revIDLastSave="0" documentId="13_ncr:1_{0A7B2234-3D48-43F6-B922-1AC92DFC96B4}" xr6:coauthVersionLast="47" xr6:coauthVersionMax="47" xr10:uidLastSave="{00000000-0000-0000-0000-000000000000}"/>
  <bookViews>
    <workbookView xWindow="28680" yWindow="-120" windowWidth="29040" windowHeight="15840" xr2:uid="{101B1341-6C20-4AC5-AC91-33E4BA1CD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1" l="1" a="1"/>
  <c r="B25" i="1" s="1"/>
  <c r="D8" i="1"/>
  <c r="D9" i="1"/>
  <c r="D12" i="1"/>
  <c r="D11" i="1"/>
  <c r="D10" i="1"/>
  <c r="D4" i="1"/>
  <c r="D5" i="1"/>
  <c r="D6" i="1"/>
  <c r="D7" i="1"/>
  <c r="D3" i="1"/>
  <c r="B17" i="1" a="1"/>
  <c r="B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<sst xmlns="http://schemas.openxmlformats.org/spreadsheetml/2006/main" count="7" uniqueCount="7">
  <si>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y</t>
  </si>
  <si>
    <t>x</t>
  </si>
  <si>
    <t>TEM speed input</t>
  </si>
  <si>
    <t>Time required to tilt 40 deg</t>
  </si>
  <si>
    <t>Tilt Velocity 
[deg per s]</t>
  </si>
  <si>
    <t>Full Speed Range:</t>
  </si>
  <si>
    <t>Low Tilt Speeds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</si>
</sst>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Tilt Speed Calibration - Full Speed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Tilt Speed Calibration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Sheet1!$D$3:$D$10</c:f>
              <c:numCache>
                <c:formatCode>General</c:formatCode>
                <c:ptCount val="8"/>
                <c:pt idx="0">
                  <c:v>14.869888475836431</c:v>
                </c:pt>
                <c:pt idx="1">
                  <c:v>10.526315789473685</c:v>
                </c:pt>
                <c:pt idx="2">
                  <c:v>6.2695924764890281</c:v>
                </c:pt>
                <c:pt idx="3">
                  <c:v>2.7952480782669462</c:v>
                </c:pt>
                <c:pt idx="4">
                  <c:v>1.4450867052023122</c:v>
                </c:pt>
                <c:pt idx="5">
                  <c:v>0.39486673247778875</c:v>
                </c:pt>
                <c:pt idx="6">
                  <c:v>0.29623046730356217</c:v>
                </c:pt>
                <c:pt idx="7">
                  <c:v>0.39486673247778875</c:v>
                </c:pt>
              </c:numCache>
            </c:numRef>
          </c:xVal>
          <c:yVal>
            <c:numRef>
              <c:f>Sheet1!$B$3:$B$10</c:f>
              <c:numCache>
                <c:formatCode>General</c:formatCode>
                <c:ptCount val="8"/>
                <c:pt idx="0">
                  <c:v>1</c:v>
                </c:pt>
                <c:pt idx="1">
                  <c:v>0.5</c:v>
                </c:pt>
                <c:pt idx="2">
                  <c:v>0.25</c:v>
                </c:pt>
                <c:pt idx="3">
                  <c:v>0.1</c:v>
                </c:pt>
                <c:pt idx="4">
                  <c:v>0.05</c:v>
                </c:pt>
                <c:pt idx="5">
                  <c:v>1.34E-2</c:v>
                </c:pt>
                <c:pt idx="6">
                  <c:v>0.01</c:v>
                </c:pt>
                <c:pt idx="7">
                  <c:v>1.34E-2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65-4CEF-9223-D1A25F623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689536"/>
        <c:axId val="865689208"/>
      </c:scatterChart>
      <c:valAx>
        <c:axId val="86568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 b="0" i="0" u="none" strike="noStrike" baseline="0">
                    <a:effectLst/>
                  </a:rPr>
                  <a:t>Tilt Velocity </a:t>
                </a:r>
                <a:br>
                  <a:rPr lang="de-DE" sz="1400" b="0" i="0" u="none" strike="noStrike" baseline="0">
                    <a:effectLst/>
                  </a:rPr>
                </a:br>
                <a:r>
                  <a:rPr lang="de-DE" sz="1400" b="0" i="0" u="none" strike="noStrike" baseline="0">
                    <a:effectLst/>
                  </a:rPr>
                  <a:t>[deg per s]</a:t>
                </a:r>
                <a:r>
                  <a:rPr lang="de-DE" sz="1400" b="0" i="0" u="none" strike="noStrike" baseline="0"/>
                  <a:t> </a:t>
                </a:r>
                <a:endParaRPr lang="de-DE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5689208"/>
        <c:crosses val="autoZero"/>
        <c:crossBetween val="midCat"/>
      </c:valAx>
      <c:valAx>
        <c:axId val="86568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/>
                  <a:t>TEM speed 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568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Tilt Speed Calibration - Low Tilt</a:t>
            </a:r>
            <a:r>
              <a:rPr lang="en-US" baseline="0"/>
              <a:t> </a:t>
            </a:r>
            <a:r>
              <a:rPr lang="en-US"/>
              <a:t>Speeds</a:t>
            </a:r>
            <a:r>
              <a:rPr lang="en-US" baseline="0"/>
              <a:t> Only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Tilt Speed Calibration - low speeds only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473884514435698"/>
                  <c:y val="-2.07812044327792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Sheet1!$D$7:$D$11</c:f>
              <c:numCache>
                <c:formatCode>General</c:formatCode>
                <c:ptCount val="5"/>
                <c:pt idx="0">
                  <c:v>1.4450867052023122</c:v>
                </c:pt>
                <c:pt idx="1">
                  <c:v>0.39486673247778875</c:v>
                </c:pt>
                <c:pt idx="2">
                  <c:v>0.29623046730356217</c:v>
                </c:pt>
                <c:pt idx="3">
                  <c:v>0.39486673247778875</c:v>
                </c:pt>
                <c:pt idx="4">
                  <c:v>0.58823529411764708</c:v>
                </c:pt>
              </c:numCache>
            </c:numRef>
          </c:xVal>
          <c:yVal>
            <c:numRef>
              <c:f>Sheet1!$B$7:$B$11</c:f>
              <c:numCache>
                <c:formatCode>General</c:formatCode>
                <c:ptCount val="5"/>
                <c:pt idx="0">
                  <c:v>0.05</c:v>
                </c:pt>
                <c:pt idx="1">
                  <c:v>1.34E-2</c:v>
                </c:pt>
                <c:pt idx="2">
                  <c:v>0.01</c:v>
                </c:pt>
                <c:pt idx="3">
                  <c:v>1.34E-2</c:v>
                </c:pt>
                <c:pt idx="4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A1-4923-9368-E8120A249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723952"/>
        <c:axId val="861720344"/>
      </c:scatterChart>
      <c:valAx>
        <c:axId val="86172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800" b="0" i="0" baseline="0">
                    <a:effectLst/>
                  </a:rPr>
                  <a:t>Tilt Velocity </a:t>
                </a:r>
                <a:br>
                  <a:rPr lang="de-DE" sz="1800" b="0" i="0" baseline="0">
                    <a:effectLst/>
                  </a:rPr>
                </a:br>
                <a:r>
                  <a:rPr lang="de-DE" sz="1800" b="0" i="0" baseline="0">
                    <a:effectLst/>
                  </a:rPr>
                  <a:t>[deg per s]</a:t>
                </a:r>
                <a:endParaRPr lang="de-DE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1720344"/>
        <c:crosses val="autoZero"/>
        <c:crossBetween val="midCat"/>
      </c:valAx>
      <c:valAx>
        <c:axId val="86172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800" b="0" i="0" baseline="0">
                    <a:effectLst/>
                  </a:rPr>
                  <a:t>TEM speed input</a:t>
                </a:r>
                <a:endParaRPr lang="de-DE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172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774700</xdr:colOff>
      <xdr:row>1</xdr:row>
      <xdr:rowOff>152400</xdr:rowOff>
    </xdr:from>
    <xdr:to>
      <xdr:col>20</xdr:col>
      <xdr:colOff>266700</xdr:colOff>
      <xdr:row>33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6E84AB-CF4C-4524-A3D0-94F094993A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371475</xdr:colOff>
      <xdr:row>37</xdr:row>
      <xdr:rowOff>155575</xdr:rowOff>
    </xdr:from>
    <xdr:to>
      <xdr:col>11</xdr:col>
      <xdr:colOff>142875</xdr:colOff>
      <xdr:row>69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C712665-567F-434D-A60B-B4C8DE840B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53C5-8A74-4042-9D97-7A62FBB9977E}">
  <dimension ref="A1:E29"/>
  <sheetViews>
    <sheetView tabSelected="1" workbookViewId="0">
      <selection activeCell="P39" sqref="P39"/>
    </sheetView>
  </sheetViews>
  <sheetFormatPr defaultRowHeight="12.75" x14ac:dyDescent="0.2"/>
  <cols>
    <col min="1" max="1" width="19.140625" customWidth="1"/>
    <col min="2" max="2" width="15.5703125" style="1" bestFit="1" customWidth="1"/>
    <col min="3" max="3" width="17.85546875" style="1" customWidth="1"/>
    <col min="4" max="4" width="17.85546875" customWidth="1"/>
    <col min="7" max="7" width="11.85546875" bestFit="1" customWidth="1"/>
    <col min="8" max="8" width="12.42578125" bestFit="1" customWidth="1"/>
  </cols>
  <sheetData>
    <row r="1" spans="1:4" x14ac:dyDescent="0.2">
      <c r="B1" s="1" t="s">
        <v>0</v>
      </c>
      <c r="D1" s="1" t="s">
        <v>1</v>
      </c>
    </row>
    <row r="2" spans="1:4" s="2" customFormat="1" ht="25.5" x14ac:dyDescent="0.2">
      <c r="B2" s="2" t="s">
        <v>2</v>
      </c>
      <c r="C2" s="2" t="s">
        <v>3</v>
      </c>
      <c r="D2" s="2" t="s">
        <v>4</v>
      </c>
    </row>
    <row r="3" spans="1:4" x14ac:dyDescent="0.2">
      <c r="B3" s="1">
        <v>1</v>
      </c>
      <c r="C3" s="1">
        <v>2.69</v>
      </c>
      <c r="D3">
        <f>40/C3</f>
        <v>14.869888475836431</v>
      </c>
    </row>
    <row r="4" spans="1:4" x14ac:dyDescent="0.2">
      <c r="B4" s="1">
        <v>0.5</v>
      </c>
      <c r="C4" s="1">
        <v>3.8</v>
      </c>
      <c r="D4">
        <f>40/C4</f>
        <v>10.526315789473685</v>
      </c>
    </row>
    <row r="5" spans="1:4" x14ac:dyDescent="0.2">
      <c r="B5" s="1">
        <v>0.25</v>
      </c>
      <c r="C5" s="1">
        <v>6.38</v>
      </c>
      <c r="D5">
        <f>40/C5</f>
        <v>6.2695924764890281</v>
      </c>
    </row>
    <row r="6" spans="1:4" x14ac:dyDescent="0.2">
      <c r="B6" s="1">
        <v>0.1</v>
      </c>
      <c r="C6" s="1">
        <v>14.31</v>
      </c>
      <c r="D6">
        <f>40/C6</f>
        <v>2.7952480782669462</v>
      </c>
    </row>
    <row r="7" spans="1:4" x14ac:dyDescent="0.2">
      <c r="B7" s="3">
        <v>0.05</v>
      </c>
      <c r="C7" s="3">
        <v>27.68</v>
      </c>
      <c r="D7" s="4">
        <f>40/C7</f>
        <v>1.4450867052023122</v>
      </c>
    </row>
    <row r="8" spans="1:4" x14ac:dyDescent="0.2">
      <c r="B8" s="3">
        <v>1.34E-2</v>
      </c>
      <c r="C8" s="3">
        <v>101.3</v>
      </c>
      <c r="D8" s="4">
        <f>40/C8</f>
        <v>0.39486673247778875</v>
      </c>
    </row>
    <row r="9" spans="1:4" x14ac:dyDescent="0.2">
      <c r="B9" s="3">
        <v>0.01</v>
      </c>
      <c r="C9" s="3">
        <v>135.03</v>
      </c>
      <c r="D9" s="4">
        <f>40/C9</f>
        <v>0.29623046730356217</v>
      </c>
    </row>
    <row r="10" spans="1:4" x14ac:dyDescent="0.2">
      <c r="B10" s="3">
        <v>1.34E-2</v>
      </c>
      <c r="C10" s="3">
        <v>101.3</v>
      </c>
      <c r="D10" s="4">
        <f>40/C10</f>
        <v>0.39486673247778875</v>
      </c>
    </row>
    <row r="11" spans="1:4" x14ac:dyDescent="0.2">
      <c r="B11" s="3">
        <v>0.02</v>
      </c>
      <c r="C11" s="3">
        <v>68</v>
      </c>
      <c r="D11" s="4">
        <f>40/C11</f>
        <v>0.58823529411764708</v>
      </c>
    </row>
    <row r="12" spans="1:4" x14ac:dyDescent="0.2">
      <c r="B12" s="3">
        <v>5.0000000000000001E-4</v>
      </c>
      <c r="C12" s="3">
        <v>134.69999999999999</v>
      </c>
      <c r="D12" s="4">
        <f>40/C12</f>
        <v>0.29695619896065334</v>
      </c>
    </row>
    <row r="16" spans="1:4" x14ac:dyDescent="0.2">
      <c r="A16" t="s">
        <v>5</v>
      </c>
    </row>
    <row r="17" spans="1:5" x14ac:dyDescent="0.2">
      <c r="B17" s="1" cm="1">
        <f t="array" ref="B17:E21">LINEST(B3:B11,D3:D11^{1,2,3}, TRUE, TRUE)</f>
        <v>2.6753345472674506E-4</v>
      </c>
      <c r="C17" s="1">
        <v>-2.3878670558733837E-3</v>
      </c>
      <c r="D17">
        <v>4.3866877201693091E-2</v>
      </c>
      <c r="E17">
        <v>-4.9132426431331699E-3</v>
      </c>
    </row>
    <row r="18" spans="1:5" x14ac:dyDescent="0.2">
      <c r="B18" s="1">
        <v>2.61850447921244E-5</v>
      </c>
      <c r="C18" s="1">
        <v>5.8948284011319928E-4</v>
      </c>
      <c r="D18">
        <v>3.3720283651970588E-3</v>
      </c>
      <c r="E18">
        <v>3.3098968912315934E-3</v>
      </c>
    </row>
    <row r="19" spans="1:5" x14ac:dyDescent="0.2">
      <c r="B19" s="1">
        <v>0.99985444982318306</v>
      </c>
      <c r="C19" s="1">
        <v>5.1196570976265419E-3</v>
      </c>
      <c r="D19" t="e">
        <v>#N/A</v>
      </c>
      <c r="E19" t="e">
        <v>#N/A</v>
      </c>
    </row>
    <row r="20" spans="1:5" x14ac:dyDescent="0.2">
      <c r="B20" s="1">
        <v>11449.138156213772</v>
      </c>
      <c r="C20" s="1">
        <v>5</v>
      </c>
      <c r="D20" t="e">
        <v>#N/A</v>
      </c>
      <c r="E20" t="e">
        <v>#N/A</v>
      </c>
    </row>
    <row r="21" spans="1:5" x14ac:dyDescent="0.2">
      <c r="B21" s="1">
        <v>0.900276261111569</v>
      </c>
      <c r="C21" s="1">
        <v>1.3105444398638913E-4</v>
      </c>
      <c r="D21" t="e">
        <v>#N/A</v>
      </c>
      <c r="E21" t="e">
        <v>#N/A</v>
      </c>
    </row>
    <row r="24" spans="1:5" x14ac:dyDescent="0.2">
      <c r="A24" t="s">
        <v>6</v>
      </c>
    </row>
    <row r="25" spans="1:5" x14ac:dyDescent="0.2">
      <c r="B25" s="1" cm="1">
        <f t="array" ref="B25:C29">LINEST(B7:B11,D7:D11, TRUE, TRUE)</f>
        <v>3.4841591258762655E-2</v>
      </c>
      <c r="C25" s="1">
        <v>-3.761770894575335E-4</v>
      </c>
    </row>
    <row r="26" spans="1:5" x14ac:dyDescent="0.2">
      <c r="B26" s="1">
        <v>8.3493810709302975E-5</v>
      </c>
      <c r="C26" s="1">
        <v>6.2858012590348523E-5</v>
      </c>
    </row>
    <row r="27" spans="1:5" x14ac:dyDescent="0.2">
      <c r="B27" s="1">
        <v>0.99998277233668598</v>
      </c>
      <c r="C27" s="1">
        <v>7.8674892038215754E-5</v>
      </c>
    </row>
    <row r="28" spans="1:5" x14ac:dyDescent="0.2">
      <c r="B28" s="1">
        <v>174135.53204038527</v>
      </c>
      <c r="C28" s="1">
        <v>3</v>
      </c>
    </row>
    <row r="29" spans="1:5" x14ac:dyDescent="0.2">
      <c r="B29" s="1">
        <v>1.0778534307840882E-3</v>
      </c>
      <c r="C29" s="1">
        <v>1.8569215911674718E-8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michael.luciuk@basf.com</dc:creator>
  <cp:lastModifiedBy>michael.luciuk@basf.com</cp:lastModifiedBy>
  <dcterms:created xsi:type="dcterms:W3CDTF">2022-06-23T13:27:40Z</dcterms:created>
  <dcterms:modified xsi:type="dcterms:W3CDTF">2022-06-24T09:36:21Z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2022-06-24T09:36:21Z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2378ba90-27fb-4d59-9f49-e4782b2c0c2d</vt:lpwstr>
  </property>
  <property fmtid="{D5CDD505-2E9C-101B-9397-08002B2CF9AE}" pid="8" name="MSIP_Label_06530cf4-8573-4c29-a912-bbcdac835909_ContentBits">
    <vt:lpwstr>2</vt:lpwstr>
  </property>
</Properties>
</file>