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ini\Desktop\Propine Documents\"/>
    </mc:Choice>
  </mc:AlternateContent>
  <xr:revisionPtr revIDLastSave="0" documentId="13_ncr:1_{E464C069-932A-462C-8884-A5BFBF0E82AA}" xr6:coauthVersionLast="45" xr6:coauthVersionMax="45" xr10:uidLastSave="{00000000-0000-0000-0000-000000000000}"/>
  <bookViews>
    <workbookView xWindow="-120" yWindow="-120" windowWidth="20730" windowHeight="11160" xr2:uid="{7D8282E3-33D4-4CD4-BE12-73AB472FAB4C}"/>
  </bookViews>
  <sheets>
    <sheet name="Bugs" sheetId="1" r:id="rId1"/>
    <sheet name="Def_1" sheetId="2" r:id="rId2"/>
    <sheet name="Def_2" sheetId="3" r:id="rId3"/>
    <sheet name="Def_3" sheetId="4" r:id="rId4"/>
    <sheet name="Def_4" sheetId="5" r:id="rId5"/>
    <sheet name="Def_5" sheetId="6" r:id="rId6"/>
    <sheet name="Def_6" sheetId="7" r:id="rId7"/>
    <sheet name="Def_7" sheetId="8" r:id="rId8"/>
    <sheet name="Def_8" sheetId="9" r:id="rId9"/>
    <sheet name="Def_9" sheetId="10" r:id="rId10"/>
    <sheet name="Def_10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6" i="1"/>
  <c r="D5" i="1"/>
  <c r="D4" i="1"/>
  <c r="D7" i="1"/>
  <c r="D9" i="1" l="1"/>
</calcChain>
</file>

<file path=xl/sharedStrings.xml><?xml version="1.0" encoding="utf-8"?>
<sst xmlns="http://schemas.openxmlformats.org/spreadsheetml/2006/main" count="140" uniqueCount="71">
  <si>
    <t>Defect #</t>
  </si>
  <si>
    <t>Description</t>
  </si>
  <si>
    <t>Steps</t>
  </si>
  <si>
    <t>Sevirity</t>
  </si>
  <si>
    <t>Date</t>
  </si>
  <si>
    <t>Piority</t>
  </si>
  <si>
    <t>URL</t>
  </si>
  <si>
    <t>Browser Details</t>
  </si>
  <si>
    <t>Actual Result</t>
  </si>
  <si>
    <t>Expected Result</t>
  </si>
  <si>
    <t>Screenshot reference</t>
  </si>
  <si>
    <t>Repoter</t>
  </si>
  <si>
    <t>Piority Bugs Count</t>
  </si>
  <si>
    <t>Show Stopper</t>
  </si>
  <si>
    <t>Critical</t>
  </si>
  <si>
    <t>High</t>
  </si>
  <si>
    <t>Medium</t>
  </si>
  <si>
    <t>Low</t>
  </si>
  <si>
    <t>https://vast-dawn-73245.herokuapp.com/</t>
  </si>
  <si>
    <t>Bashini</t>
  </si>
  <si>
    <t>Google Chrome version 79.0</t>
  </si>
  <si>
    <t xml:space="preserve">1. Load URL on browser
2. Verify UI componants of web page
3. Verify header details </t>
  </si>
  <si>
    <t>Header height should be 20% of web page height</t>
  </si>
  <si>
    <t>Header height was 75% of web page size</t>
  </si>
  <si>
    <t>Web page header height is too much</t>
  </si>
  <si>
    <t>Def_1</t>
  </si>
  <si>
    <t>Def_2</t>
  </si>
  <si>
    <t>Def_3</t>
  </si>
  <si>
    <t>Def_4</t>
  </si>
  <si>
    <t>Def_5</t>
  </si>
  <si>
    <t>Def_6</t>
  </si>
  <si>
    <t>Def_7</t>
  </si>
  <si>
    <t>15/12/2019</t>
  </si>
  <si>
    <t>Instruction line is incorrect placement on web page</t>
  </si>
  <si>
    <t>When add two characters, display 'NaN as result</t>
  </si>
  <si>
    <t>Calculater allows to submit 'null' values</t>
  </si>
  <si>
    <t>When after click on submit button input fields clear and only result display. It is not user friendly</t>
  </si>
  <si>
    <t>When user enter letters/special characters as input value field application does not display field validations</t>
  </si>
  <si>
    <t>When user enter numbers with special characters, its display result</t>
  </si>
  <si>
    <t>Total</t>
  </si>
  <si>
    <t>[Suggestion] Instruction line font size is too large</t>
  </si>
  <si>
    <t>Def_8</t>
  </si>
  <si>
    <t>Def_9</t>
  </si>
  <si>
    <t xml:space="preserve">1. Load URL on browser
2. Verify UI componants of web page
3. Verify instruction details </t>
  </si>
  <si>
    <t>Instruction details display under header section</t>
  </si>
  <si>
    <t>Instruction details should display under body section</t>
  </si>
  <si>
    <t>Instruction details line font size is 21px</t>
  </si>
  <si>
    <t>Instruction details line font size is 18px</t>
  </si>
  <si>
    <t>Propine Addition Calculator</t>
  </si>
  <si>
    <t xml:space="preserve">1. Load URL on browser
2. Enter letters/special characters to field
3.  Click on 'Submit' button </t>
  </si>
  <si>
    <t>Application display result as '984444'</t>
  </si>
  <si>
    <t>Application does not display field validations</t>
  </si>
  <si>
    <t>Application display 'NaN' as Result</t>
  </si>
  <si>
    <t>Application should display field validations error messages</t>
  </si>
  <si>
    <t>Application should display error messages</t>
  </si>
  <si>
    <t xml:space="preserve">1. Load URL on browser
2. Enter numbers with special characters to field
Input 1 -&gt; 485485+48548
Input 2 -&gt; 498959-596565
3.  Click on 'Submit' button </t>
  </si>
  <si>
    <t xml:space="preserve">1. Load URL on browser
2. Enter letters or special characters to field
Input 1 -&gt; D
Input 2 -&gt; #
3.  Click on 'Submit' button </t>
  </si>
  <si>
    <t>[Suggestion]:Customer logo size is too much</t>
  </si>
  <si>
    <t xml:space="preserve">1. Load URL on browser
2. Enter letters or special characters to field
Input 1 -&gt; 
Input 2 -&gt; 
3.  Click on 'Submit' button </t>
  </si>
  <si>
    <t>Application should display field validation error messages or 'Submit button should be inactive</t>
  </si>
  <si>
    <t xml:space="preserve">1. Load URL on browser
2. Enter letters or special characters to field
Input 1 -&gt; 500
Input 2 -&gt; 300
3.  Click on 'Submit' button </t>
  </si>
  <si>
    <t>After click on 'Submit' button, input fields clear and only result display</t>
  </si>
  <si>
    <t>Application should display input values with results</t>
  </si>
  <si>
    <t>1. Load URL on browser
2. Verify UI componants of web page
3. Verify customer logo</t>
  </si>
  <si>
    <t>Customer's logo size is too much, it take 25% of space from web page header</t>
  </si>
  <si>
    <t>Customer's logo should be medium size and corner of the page</t>
  </si>
  <si>
    <t>Google Chrome version 79.1</t>
  </si>
  <si>
    <t>[Suggestion]: Change Instruction line wording order</t>
  </si>
  <si>
    <t>Instruction line is "Enter 2 numbers to press submit to get the result."</t>
  </si>
  <si>
    <t>Suggestion to change instruction line wording like "Enter 2 numbers and press submit to get the result."</t>
  </si>
  <si>
    <t>Def_10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</si>
</sst>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Fill="1" applyBorder="1"/>
    <xf numFmtId="0" fontId="4" fillId="0" borderId="0" xfId="0" applyFont="1"/>
    <xf numFmtId="0" fontId="0" fillId="0" borderId="1" xfId="0" applyBorder="1" applyAlignment="1">
      <alignment horizontal="left" vertical="top"/>
    </xf>
    <xf numFmtId="0" fontId="2" fillId="0" borderId="1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21</xdr:col>
      <xdr:colOff>123825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6F200-08C2-43FD-9E29-258B9405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2925425" cy="591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161925</xdr:rowOff>
    </xdr:from>
    <xdr:to>
      <xdr:col>14</xdr:col>
      <xdr:colOff>190500</xdr:colOff>
      <xdr:row>19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C0D93-7F3D-4310-B6B5-58BA70F3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"/>
          <a:ext cx="8115300" cy="3219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2</xdr:row>
      <xdr:rowOff>123825</xdr:rowOff>
    </xdr:from>
    <xdr:to>
      <xdr:col>20</xdr:col>
      <xdr:colOff>66675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7660B1-6430-4C50-8999-481082698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504825"/>
          <a:ext cx="11820525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123825</xdr:rowOff>
    </xdr:from>
    <xdr:to>
      <xdr:col>17</xdr:col>
      <xdr:colOff>142875</xdr:colOff>
      <xdr:row>21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30D7B7-0040-472A-9C27-376A3B0A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04825"/>
          <a:ext cx="9934575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3</xdr:row>
      <xdr:rowOff>19050</xdr:rowOff>
    </xdr:from>
    <xdr:to>
      <xdr:col>15</xdr:col>
      <xdr:colOff>85725</xdr:colOff>
      <xdr:row>16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1AEADE-FFCE-4DCF-9703-74DF3E457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590550"/>
          <a:ext cx="8734425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238125</xdr:colOff>
      <xdr:row>16</xdr:row>
      <xdr:rowOff>85725</xdr:rowOff>
    </xdr:from>
    <xdr:to>
      <xdr:col>14</xdr:col>
      <xdr:colOff>76200</xdr:colOff>
      <xdr:row>28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BBC53-6B4C-4E2A-97EB-3AD1CF12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133725"/>
          <a:ext cx="7762875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47625</xdr:rowOff>
    </xdr:from>
    <xdr:to>
      <xdr:col>12</xdr:col>
      <xdr:colOff>561975</xdr:colOff>
      <xdr:row>13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B2ACE-AFFE-4286-B82F-BF3576ED9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19125"/>
          <a:ext cx="7229475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352425</xdr:colOff>
      <xdr:row>15</xdr:row>
      <xdr:rowOff>47625</xdr:rowOff>
    </xdr:from>
    <xdr:to>
      <xdr:col>12</xdr:col>
      <xdr:colOff>190500</xdr:colOff>
      <xdr:row>25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AA238-C737-4597-9001-DBD272DD5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905125"/>
          <a:ext cx="65436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3</xdr:row>
      <xdr:rowOff>66675</xdr:rowOff>
    </xdr:from>
    <xdr:to>
      <xdr:col>12</xdr:col>
      <xdr:colOff>238125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7A86F6-24CA-4941-9735-1D12E5D8D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638175"/>
          <a:ext cx="6591300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13</xdr:row>
      <xdr:rowOff>104775</xdr:rowOff>
    </xdr:from>
    <xdr:to>
      <xdr:col>13</xdr:col>
      <xdr:colOff>0</xdr:colOff>
      <xdr:row>23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93E282-9641-40AC-B878-8E0F68042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2581275"/>
          <a:ext cx="69913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2</xdr:row>
      <xdr:rowOff>142875</xdr:rowOff>
    </xdr:from>
    <xdr:to>
      <xdr:col>13</xdr:col>
      <xdr:colOff>209550</xdr:colOff>
      <xdr:row>12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22A84-4F57-4F27-9093-B6535FE88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23875"/>
          <a:ext cx="75438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14</xdr:row>
      <xdr:rowOff>9525</xdr:rowOff>
    </xdr:from>
    <xdr:to>
      <xdr:col>12</xdr:col>
      <xdr:colOff>581025</xdr:colOff>
      <xdr:row>24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829F3-551F-4019-A0CE-315A71AC5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2676525"/>
          <a:ext cx="699135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0</xdr:rowOff>
    </xdr:from>
    <xdr:to>
      <xdr:col>14</xdr:col>
      <xdr:colOff>457200</xdr:colOff>
      <xdr:row>13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52086-181E-40BE-A6FA-C6712774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71500"/>
          <a:ext cx="8305800" cy="2028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66675</xdr:rowOff>
    </xdr:from>
    <xdr:to>
      <xdr:col>21</xdr:col>
      <xdr:colOff>390525</xdr:colOff>
      <xdr:row>33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CCBF4-A39E-4FA5-BA66-7AE6AD8AA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47675"/>
          <a:ext cx="12982575" cy="589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ast-dawn-73245.herokuapp.com/" TargetMode="External"/><Relationship Id="rId3" Type="http://schemas.openxmlformats.org/officeDocument/2006/relationships/hyperlink" Target="https://vast-dawn-73245.herokuapp.com/" TargetMode="External"/><Relationship Id="rId7" Type="http://schemas.openxmlformats.org/officeDocument/2006/relationships/hyperlink" Target="https://vast-dawn-73245.herokuapp.com/" TargetMode="External"/><Relationship Id="rId2" Type="http://schemas.openxmlformats.org/officeDocument/2006/relationships/hyperlink" Target="https://vast-dawn-73245.herokuapp.com/" TargetMode="External"/><Relationship Id="rId1" Type="http://schemas.openxmlformats.org/officeDocument/2006/relationships/hyperlink" Target="https://vast-dawn-73245.herokuapp.com/" TargetMode="External"/><Relationship Id="rId6" Type="http://schemas.openxmlformats.org/officeDocument/2006/relationships/hyperlink" Target="https://vast-dawn-73245.herokuapp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vast-dawn-73245.herokuapp.com/" TargetMode="External"/><Relationship Id="rId10" Type="http://schemas.openxmlformats.org/officeDocument/2006/relationships/hyperlink" Target="https://vast-dawn-73245.herokuapp.com/" TargetMode="External"/><Relationship Id="rId4" Type="http://schemas.openxmlformats.org/officeDocument/2006/relationships/hyperlink" Target="https://vast-dawn-73245.herokuapp.com/" TargetMode="External"/><Relationship Id="rId9" Type="http://schemas.openxmlformats.org/officeDocument/2006/relationships/hyperlink" Target="https://vast-dawn-73245.herokuapp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6B-80FD-4F70-B56D-7677BA45E122}">
  <dimension ref="A1:L21"/>
  <sheetViews>
    <sheetView tabSelected="1" topLeftCell="A19" workbookViewId="0">
      <selection activeCell="G21" sqref="G21"/>
    </sheetView>
  </sheetViews>
  <sheetFormatPr defaultRowHeight="15" x14ac:dyDescent="0.25"/>
  <cols>
    <col min="2" max="2" width="12.140625" customWidth="1"/>
    <col min="3" max="3" width="25.42578125" customWidth="1"/>
    <col min="4" max="4" width="24.85546875" customWidth="1"/>
    <col min="5" max="6" width="26.42578125" customWidth="1"/>
    <col min="7" max="7" width="12.5703125" customWidth="1"/>
    <col min="10" max="10" width="15.28515625" customWidth="1"/>
    <col min="11" max="11" width="15.5703125" customWidth="1"/>
  </cols>
  <sheetData>
    <row r="1" spans="1:12" ht="26.25" x14ac:dyDescent="0.4">
      <c r="B1" s="15" t="s">
        <v>48</v>
      </c>
    </row>
    <row r="3" spans="1:12" x14ac:dyDescent="0.25">
      <c r="C3" s="2" t="s">
        <v>12</v>
      </c>
      <c r="D3" s="3"/>
    </row>
    <row r="4" spans="1:12" x14ac:dyDescent="0.25">
      <c r="C4" s="1" t="s">
        <v>13</v>
      </c>
      <c r="D4" s="9">
        <f>COUNTIF(H12:H41,"Show Stopper")</f>
        <v>0</v>
      </c>
    </row>
    <row r="5" spans="1:12" x14ac:dyDescent="0.25">
      <c r="C5" s="1" t="s">
        <v>14</v>
      </c>
      <c r="D5" s="10">
        <f>COUNTIF(H12:H41,"Critical")</f>
        <v>3</v>
      </c>
    </row>
    <row r="6" spans="1:12" x14ac:dyDescent="0.25">
      <c r="C6" s="1" t="s">
        <v>15</v>
      </c>
      <c r="D6" s="11">
        <f>COUNTIF(H12:H41,"High")</f>
        <v>1</v>
      </c>
    </row>
    <row r="7" spans="1:12" x14ac:dyDescent="0.25">
      <c r="C7" s="1" t="s">
        <v>16</v>
      </c>
      <c r="D7" s="12">
        <f>COUNTIF(H12:H41,"Medium")</f>
        <v>4</v>
      </c>
    </row>
    <row r="8" spans="1:12" x14ac:dyDescent="0.25">
      <c r="C8" s="1" t="s">
        <v>17</v>
      </c>
      <c r="D8" s="13">
        <f>COUNTIF(H12:H41,"Low")</f>
        <v>2</v>
      </c>
    </row>
    <row r="9" spans="1:12" x14ac:dyDescent="0.25">
      <c r="C9" s="14" t="s">
        <v>39</v>
      </c>
      <c r="D9" s="1">
        <f>SUM(D4:D8)</f>
        <v>10</v>
      </c>
    </row>
    <row r="11" spans="1:12" ht="30" x14ac:dyDescent="0.25">
      <c r="A11" s="1" t="s">
        <v>0</v>
      </c>
      <c r="B11" s="1" t="s">
        <v>4</v>
      </c>
      <c r="C11" s="1" t="s">
        <v>1</v>
      </c>
      <c r="D11" s="1" t="s">
        <v>2</v>
      </c>
      <c r="E11" s="1" t="s">
        <v>8</v>
      </c>
      <c r="F11" s="1" t="s">
        <v>9</v>
      </c>
      <c r="G11" s="4" t="s">
        <v>10</v>
      </c>
      <c r="H11" s="1" t="s">
        <v>5</v>
      </c>
      <c r="I11" s="1" t="s">
        <v>3</v>
      </c>
      <c r="J11" s="1" t="s">
        <v>6</v>
      </c>
      <c r="K11" s="1" t="s">
        <v>7</v>
      </c>
      <c r="L11" s="1" t="s">
        <v>11</v>
      </c>
    </row>
    <row r="12" spans="1:12" ht="60" x14ac:dyDescent="0.25">
      <c r="A12" s="5">
        <v>1</v>
      </c>
      <c r="B12" s="7" t="s">
        <v>32</v>
      </c>
      <c r="C12" s="5" t="s">
        <v>24</v>
      </c>
      <c r="D12" s="5" t="s">
        <v>21</v>
      </c>
      <c r="E12" s="5" t="s">
        <v>23</v>
      </c>
      <c r="F12" s="5" t="s">
        <v>22</v>
      </c>
      <c r="G12" s="6" t="s">
        <v>25</v>
      </c>
      <c r="H12" s="5" t="s">
        <v>16</v>
      </c>
      <c r="I12" s="5" t="s">
        <v>16</v>
      </c>
      <c r="J12" s="6" t="s">
        <v>18</v>
      </c>
      <c r="K12" s="5" t="s">
        <v>20</v>
      </c>
      <c r="L12" s="5" t="s">
        <v>19</v>
      </c>
    </row>
    <row r="13" spans="1:12" ht="75" x14ac:dyDescent="0.25">
      <c r="A13" s="5">
        <v>2</v>
      </c>
      <c r="B13" s="7" t="s">
        <v>32</v>
      </c>
      <c r="C13" s="5" t="s">
        <v>33</v>
      </c>
      <c r="D13" s="5" t="s">
        <v>43</v>
      </c>
      <c r="E13" s="5" t="s">
        <v>44</v>
      </c>
      <c r="F13" s="5" t="s">
        <v>45</v>
      </c>
      <c r="G13" s="6" t="s">
        <v>26</v>
      </c>
      <c r="H13" s="5" t="s">
        <v>16</v>
      </c>
      <c r="I13" s="5" t="s">
        <v>17</v>
      </c>
      <c r="J13" s="6" t="s">
        <v>18</v>
      </c>
      <c r="K13" s="5" t="s">
        <v>20</v>
      </c>
      <c r="L13" s="5" t="s">
        <v>19</v>
      </c>
    </row>
    <row r="14" spans="1:12" ht="75" x14ac:dyDescent="0.25">
      <c r="A14" s="5">
        <v>3</v>
      </c>
      <c r="B14" s="7" t="s">
        <v>32</v>
      </c>
      <c r="C14" s="5" t="s">
        <v>40</v>
      </c>
      <c r="D14" s="5" t="s">
        <v>43</v>
      </c>
      <c r="E14" s="5" t="s">
        <v>46</v>
      </c>
      <c r="F14" s="5" t="s">
        <v>47</v>
      </c>
      <c r="G14" s="6" t="s">
        <v>27</v>
      </c>
      <c r="H14" s="5" t="s">
        <v>17</v>
      </c>
      <c r="I14" s="5" t="s">
        <v>17</v>
      </c>
      <c r="J14" s="6" t="s">
        <v>18</v>
      </c>
      <c r="K14" s="5" t="s">
        <v>20</v>
      </c>
      <c r="L14" s="5" t="s">
        <v>19</v>
      </c>
    </row>
    <row r="15" spans="1:12" ht="75" x14ac:dyDescent="0.25">
      <c r="A15" s="5">
        <v>4</v>
      </c>
      <c r="B15" s="7" t="s">
        <v>32</v>
      </c>
      <c r="C15" s="5" t="s">
        <v>37</v>
      </c>
      <c r="D15" s="5" t="s">
        <v>49</v>
      </c>
      <c r="E15" s="5" t="s">
        <v>51</v>
      </c>
      <c r="F15" s="8" t="s">
        <v>53</v>
      </c>
      <c r="G15" s="6" t="s">
        <v>28</v>
      </c>
      <c r="H15" s="5" t="s">
        <v>14</v>
      </c>
      <c r="I15" s="5" t="s">
        <v>15</v>
      </c>
      <c r="J15" s="6" t="s">
        <v>18</v>
      </c>
      <c r="K15" s="5" t="s">
        <v>20</v>
      </c>
      <c r="L15" s="5" t="s">
        <v>19</v>
      </c>
    </row>
    <row r="16" spans="1:12" ht="90" x14ac:dyDescent="0.25">
      <c r="A16" s="5">
        <v>5</v>
      </c>
      <c r="B16" s="7" t="s">
        <v>32</v>
      </c>
      <c r="C16" s="5" t="s">
        <v>38</v>
      </c>
      <c r="D16" s="5" t="s">
        <v>55</v>
      </c>
      <c r="E16" s="5" t="s">
        <v>50</v>
      </c>
      <c r="F16" s="8" t="s">
        <v>53</v>
      </c>
      <c r="G16" s="6" t="s">
        <v>29</v>
      </c>
      <c r="H16" s="5" t="s">
        <v>14</v>
      </c>
      <c r="I16" s="5" t="s">
        <v>15</v>
      </c>
      <c r="J16" s="6" t="s">
        <v>18</v>
      </c>
      <c r="K16" s="5" t="s">
        <v>20</v>
      </c>
      <c r="L16" s="5" t="s">
        <v>19</v>
      </c>
    </row>
    <row r="17" spans="1:12" ht="90" x14ac:dyDescent="0.25">
      <c r="A17" s="5">
        <v>6</v>
      </c>
      <c r="B17" s="7" t="s">
        <v>32</v>
      </c>
      <c r="C17" s="5" t="s">
        <v>34</v>
      </c>
      <c r="D17" s="5" t="s">
        <v>56</v>
      </c>
      <c r="E17" s="5" t="s">
        <v>52</v>
      </c>
      <c r="F17" s="5" t="s">
        <v>54</v>
      </c>
      <c r="G17" s="6" t="s">
        <v>30</v>
      </c>
      <c r="H17" s="5" t="s">
        <v>14</v>
      </c>
      <c r="I17" s="5" t="s">
        <v>15</v>
      </c>
      <c r="J17" s="6" t="s">
        <v>18</v>
      </c>
      <c r="K17" s="5" t="s">
        <v>20</v>
      </c>
      <c r="L17" s="5" t="s">
        <v>19</v>
      </c>
    </row>
    <row r="18" spans="1:12" ht="90" x14ac:dyDescent="0.25">
      <c r="A18" s="5">
        <v>7</v>
      </c>
      <c r="B18" s="7" t="s">
        <v>32</v>
      </c>
      <c r="C18" s="5" t="s">
        <v>35</v>
      </c>
      <c r="D18" s="5" t="s">
        <v>58</v>
      </c>
      <c r="E18" s="5" t="s">
        <v>52</v>
      </c>
      <c r="F18" s="5" t="s">
        <v>59</v>
      </c>
      <c r="G18" s="6" t="s">
        <v>31</v>
      </c>
      <c r="H18" s="5" t="s">
        <v>15</v>
      </c>
      <c r="I18" s="5" t="s">
        <v>16</v>
      </c>
      <c r="J18" s="6" t="s">
        <v>18</v>
      </c>
      <c r="K18" s="5" t="s">
        <v>20</v>
      </c>
      <c r="L18" s="5" t="s">
        <v>19</v>
      </c>
    </row>
    <row r="19" spans="1:12" ht="90" x14ac:dyDescent="0.25">
      <c r="A19" s="5">
        <v>8</v>
      </c>
      <c r="B19" s="7" t="s">
        <v>32</v>
      </c>
      <c r="C19" s="8" t="s">
        <v>36</v>
      </c>
      <c r="D19" s="5" t="s">
        <v>60</v>
      </c>
      <c r="E19" s="5" t="s">
        <v>61</v>
      </c>
      <c r="F19" s="5" t="s">
        <v>62</v>
      </c>
      <c r="G19" s="6" t="s">
        <v>41</v>
      </c>
      <c r="H19" s="5" t="s">
        <v>16</v>
      </c>
      <c r="I19" s="5" t="s">
        <v>16</v>
      </c>
      <c r="J19" s="6" t="s">
        <v>18</v>
      </c>
      <c r="K19" s="5" t="s">
        <v>20</v>
      </c>
      <c r="L19" s="5" t="s">
        <v>19</v>
      </c>
    </row>
    <row r="20" spans="1:12" ht="60" x14ac:dyDescent="0.25">
      <c r="A20" s="5">
        <v>9</v>
      </c>
      <c r="B20" s="7" t="s">
        <v>32</v>
      </c>
      <c r="C20" s="5" t="s">
        <v>57</v>
      </c>
      <c r="D20" s="5" t="s">
        <v>63</v>
      </c>
      <c r="E20" s="5" t="s">
        <v>64</v>
      </c>
      <c r="F20" s="5" t="s">
        <v>65</v>
      </c>
      <c r="G20" s="6" t="s">
        <v>42</v>
      </c>
      <c r="H20" s="5" t="s">
        <v>16</v>
      </c>
      <c r="I20" s="5" t="s">
        <v>16</v>
      </c>
      <c r="J20" s="6" t="s">
        <v>18</v>
      </c>
      <c r="K20" s="5" t="s">
        <v>20</v>
      </c>
      <c r="L20" s="5" t="s">
        <v>19</v>
      </c>
    </row>
    <row r="21" spans="1:12" ht="75" x14ac:dyDescent="0.25">
      <c r="A21" s="16">
        <v>10</v>
      </c>
      <c r="B21" s="7" t="s">
        <v>32</v>
      </c>
      <c r="C21" s="5" t="s">
        <v>67</v>
      </c>
      <c r="D21" s="5" t="s">
        <v>43</v>
      </c>
      <c r="E21" s="5" t="s">
        <v>68</v>
      </c>
      <c r="F21" s="5" t="s">
        <v>69</v>
      </c>
      <c r="G21" s="17" t="s">
        <v>70</v>
      </c>
      <c r="H21" s="5" t="s">
        <v>17</v>
      </c>
      <c r="I21" s="5" t="s">
        <v>17</v>
      </c>
      <c r="J21" s="6" t="s">
        <v>18</v>
      </c>
      <c r="K21" s="5" t="s">
        <v>66</v>
      </c>
      <c r="L21" s="5" t="s">
        <v>19</v>
      </c>
    </row>
  </sheetData>
  <mergeCells count="1">
    <mergeCell ref="C3:D3"/>
  </mergeCells>
  <phoneticPr fontId="3" type="noConversion"/>
  <hyperlinks>
    <hyperlink ref="J12" r:id="rId1" xr:uid="{0D6C2C88-29CD-437A-AB51-94AD62C9A882}"/>
    <hyperlink ref="G12" location="Def_1!A1" display="Def_1" xr:uid="{8DE938BA-147E-404C-BBDD-6D0D4BFFC631}"/>
    <hyperlink ref="J13" r:id="rId2" xr:uid="{1D04F785-A752-490A-9785-76386EE6A46C}"/>
    <hyperlink ref="J14" r:id="rId3" xr:uid="{5C42119C-D081-4574-B0DD-095D92D8837B}"/>
    <hyperlink ref="J15" r:id="rId4" xr:uid="{A43898E7-85A5-42CD-B9B0-6CADB34425E6}"/>
    <hyperlink ref="J16" r:id="rId5" xr:uid="{FD4ED5C9-E5C6-44AB-BA68-2EB591CAB883}"/>
    <hyperlink ref="J17" r:id="rId6" xr:uid="{B446718C-38F4-4D9F-A426-9CBBE0068D71}"/>
    <hyperlink ref="J18" r:id="rId7" xr:uid="{C5AA4E69-EE17-4E55-92A5-A410ADC44D2C}"/>
    <hyperlink ref="J19" r:id="rId8" xr:uid="{363F7B69-AF29-444B-8C78-313DA6F4A58B}"/>
    <hyperlink ref="J20" r:id="rId9" xr:uid="{C289952A-95AB-4E90-A7D1-8ED0B5F53F30}"/>
    <hyperlink ref="G13:G20" location="Sheet2!A2" display="Def_1" xr:uid="{6ED9620C-0D2D-4E3D-BB45-877C24CA53B8}"/>
    <hyperlink ref="G13" location="Def_2!A2" display="Def_2" xr:uid="{215CD492-C58C-4231-949A-1AEF57AE7621}"/>
    <hyperlink ref="G14" location="Def_3!A2" display="Def_3" xr:uid="{13A11B7A-9CC9-4017-B3CF-DCC43C42341E}"/>
    <hyperlink ref="G15" location="Def_4!A2" display="Def_4" xr:uid="{F220D92D-186D-4D89-AA98-D2EE0432E660}"/>
    <hyperlink ref="G16" location="Def_5!A2" display="Def_5" xr:uid="{9E413DB8-0D21-4F87-8BE8-D1DCD1F1DCEF}"/>
    <hyperlink ref="G17" location="Def_6!A2" display="Def_6" xr:uid="{77463018-B0D6-4513-8413-BA745FC5EB9A}"/>
    <hyperlink ref="G18" location="Def_7!A2" display="Def_7" xr:uid="{7BE35E7F-BFC2-4633-A00B-5BDCEBD798B6}"/>
    <hyperlink ref="G19" location="Def_8!A1" display="Def_8" xr:uid="{2475B499-8071-4E09-A4E9-BCC7EE70CAD2}"/>
    <hyperlink ref="G20" location="Def_9!A1" display="Def_9" xr:uid="{0829F568-7969-4602-B7AC-FAD32DFB4578}"/>
    <hyperlink ref="J21" r:id="rId10" xr:uid="{D53F966D-E7BC-41EE-9A24-0CC17BE4587B}"/>
    <hyperlink ref="G21" location="Def_10!A1" display="Def_10" xr:uid="{1FC4AC8A-09B6-488D-9649-3636B755B702}"/>
  </hyperlinks>
  <pageMargins left="0.7" right="0.7" top="0.75" bottom="0.75" header="0.3" footer="0.3"/>
  <pageSetup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98BA-93A8-4F2F-9740-02263AF27DD3}">
  <dimension ref="B2"/>
  <sheetViews>
    <sheetView workbookViewId="0">
      <selection activeCell="G2" sqref="G2"/>
    </sheetView>
  </sheetViews>
  <sheetFormatPr defaultRowHeight="15" x14ac:dyDescent="0.25"/>
  <sheetData>
    <row r="2" spans="2:2" x14ac:dyDescent="0.25">
      <c r="B2" t="s">
        <v>57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8BC8-0BB6-4ACA-95B9-AEFAE1A24881}">
  <dimension ref="B2"/>
  <sheetViews>
    <sheetView workbookViewId="0">
      <selection activeCell="R6" sqref="R6"/>
    </sheetView>
  </sheetViews>
  <sheetFormatPr defaultRowHeight="15" x14ac:dyDescent="0.25"/>
  <sheetData>
    <row r="2" spans="2:2" x14ac:dyDescent="0.25">
      <c r="B2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5B9B-DEC4-45AE-86E4-7701EC954E50}">
  <dimension ref="A2"/>
  <sheetViews>
    <sheetView workbookViewId="0">
      <selection activeCell="A2" sqref="A2"/>
    </sheetView>
  </sheetViews>
  <sheetFormatPr defaultRowHeight="15" x14ac:dyDescent="0.25"/>
  <sheetData>
    <row r="2" spans="1:1" x14ac:dyDescent="0.25">
      <c r="A2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E9EF-1FBF-4BF4-8020-E3FD3BDD378F}">
  <dimension ref="A2"/>
  <sheetViews>
    <sheetView workbookViewId="0">
      <selection activeCell="E2" sqref="E2"/>
    </sheetView>
  </sheetViews>
  <sheetFormatPr defaultRowHeight="15" x14ac:dyDescent="0.25"/>
  <sheetData>
    <row r="2" spans="1:1" x14ac:dyDescent="0.25">
      <c r="A2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D4CF-F229-4E1C-9868-DE2932AA0A08}">
  <dimension ref="B2"/>
  <sheetViews>
    <sheetView workbookViewId="0">
      <selection activeCell="B2" sqref="B2"/>
    </sheetView>
  </sheetViews>
  <sheetFormatPr defaultRowHeight="15" x14ac:dyDescent="0.25"/>
  <sheetData>
    <row r="2" spans="2:2" x14ac:dyDescent="0.25">
      <c r="B2" t="s"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8F77-5DEF-4A0E-A9F5-FC168B41682E}">
  <dimension ref="B2"/>
  <sheetViews>
    <sheetView workbookViewId="0">
      <selection activeCell="S10" sqref="S10"/>
    </sheetView>
  </sheetViews>
  <sheetFormatPr defaultRowHeight="15" x14ac:dyDescent="0.25"/>
  <sheetData>
    <row r="2" spans="2:2" x14ac:dyDescent="0.25">
      <c r="B2" t="s">
        <v>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4F78-2410-4744-A029-9B02D822C742}">
  <dimension ref="B2"/>
  <sheetViews>
    <sheetView topLeftCell="A2" workbookViewId="0">
      <selection activeCell="P20" sqref="P20"/>
    </sheetView>
  </sheetViews>
  <sheetFormatPr defaultRowHeight="15" x14ac:dyDescent="0.25"/>
  <sheetData>
    <row r="2" spans="2:2" x14ac:dyDescent="0.25">
      <c r="B2" t="s">
        <v>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780B-C10D-4F05-A171-38F0F1B25B9D}">
  <dimension ref="B2"/>
  <sheetViews>
    <sheetView workbookViewId="0">
      <selection activeCell="P9" sqref="P9"/>
    </sheetView>
  </sheetViews>
  <sheetFormatPr defaultRowHeight="15" x14ac:dyDescent="0.25"/>
  <sheetData>
    <row r="2" spans="2:2" x14ac:dyDescent="0.25">
      <c r="B2" t="s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FE87-2335-4AFB-BD2C-9B6F0687A7A6}">
  <dimension ref="B2"/>
  <sheetViews>
    <sheetView topLeftCell="A10" workbookViewId="0">
      <selection activeCell="P13" sqref="P13"/>
    </sheetView>
  </sheetViews>
  <sheetFormatPr defaultRowHeight="15" x14ac:dyDescent="0.25"/>
  <sheetData>
    <row r="2" spans="2:2" x14ac:dyDescent="0.25">
      <c r="B2" t="s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2FA8-9C58-4D0C-B95F-8AF153CA4043}">
  <dimension ref="B2"/>
  <sheetViews>
    <sheetView workbookViewId="0">
      <selection activeCell="S11" sqref="S11"/>
    </sheetView>
  </sheetViews>
  <sheetFormatPr defaultRowHeight="15" x14ac:dyDescent="0.25"/>
  <sheetData>
    <row r="2" spans="2:2" x14ac:dyDescent="0.25">
      <c r="B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Bugs</vt:lpstr>
      <vt:lpstr>Def_1</vt:lpstr>
      <vt:lpstr>Def_2</vt:lpstr>
      <vt:lpstr>Def_3</vt:lpstr>
      <vt:lpstr>Def_4</vt:lpstr>
      <vt:lpstr>Def_5</vt:lpstr>
      <vt:lpstr>Def_6</vt:lpstr>
      <vt:lpstr>Def_7</vt:lpstr>
      <vt:lpstr>Def_8</vt:lpstr>
      <vt:lpstr>Def_9</vt:lpstr>
      <vt:lpstr>Def_10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Bashini</dc:creator>
  <cp:lastModifiedBy>Bashini</cp:lastModifiedBy>
  <dcterms:created xsi:type="dcterms:W3CDTF">2019-12-15T14:03:30Z</dcterms:created>
  <dcterms:modified xsi:type="dcterms:W3CDTF">2019-12-16T15:19:11Z</dcterms:modified>
</cp:coreProperties>
</file>