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ashi\Desktop\Group#23\"/>
    </mc:Choice>
  </mc:AlternateContent>
  <xr:revisionPtr revIDLastSave="0" documentId="13_ncr:1_{7655664A-EBC9-492A-9E21-2504FFAE10F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H16" i="1"/>
  <c r="R15" i="1"/>
  <c r="P15" i="1"/>
  <c r="N15" i="1"/>
  <c r="L15" i="1"/>
  <c r="J15" i="1"/>
  <c r="H15" i="1"/>
  <c r="F15" i="1"/>
  <c r="D15" i="1"/>
  <c r="R14" i="1"/>
  <c r="P14" i="1"/>
  <c r="N14" i="1"/>
  <c r="L14" i="1"/>
  <c r="J14" i="1"/>
  <c r="H14" i="1"/>
  <c r="F14" i="1"/>
  <c r="D14" i="1"/>
  <c r="R13" i="1"/>
  <c r="P13" i="1"/>
  <c r="N13" i="1"/>
  <c r="L13" i="1"/>
  <c r="J13" i="1"/>
  <c r="H13" i="1"/>
  <c r="F13" i="1"/>
  <c r="D13" i="1"/>
  <c r="R12" i="1"/>
  <c r="P12" i="1"/>
  <c r="N12" i="1"/>
  <c r="L12" i="1"/>
  <c r="J12" i="1"/>
  <c r="H12" i="1"/>
  <c r="F12" i="1"/>
  <c r="D12" i="1"/>
  <c r="R11" i="1"/>
  <c r="P11" i="1"/>
  <c r="N11" i="1"/>
  <c r="L11" i="1"/>
  <c r="J11" i="1"/>
  <c r="H11" i="1"/>
  <c r="F11" i="1"/>
  <c r="D11" i="1"/>
  <c r="R10" i="1"/>
  <c r="P10" i="1"/>
  <c r="N10" i="1"/>
  <c r="L10" i="1"/>
  <c r="J10" i="1"/>
  <c r="H10" i="1"/>
  <c r="F10" i="1"/>
  <c r="D10" i="1"/>
  <c r="R9" i="1"/>
  <c r="P9" i="1"/>
  <c r="N9" i="1"/>
  <c r="L9" i="1"/>
  <c r="J9" i="1"/>
  <c r="H9" i="1"/>
  <c r="F9" i="1"/>
  <c r="D9" i="1"/>
  <c r="R8" i="1"/>
  <c r="P8" i="1"/>
  <c r="N8" i="1"/>
  <c r="L8" i="1"/>
  <c r="J8" i="1"/>
  <c r="H8" i="1"/>
  <c r="F8" i="1"/>
  <c r="D8" i="1"/>
  <c r="R7" i="1"/>
  <c r="P7" i="1"/>
  <c r="N7" i="1"/>
  <c r="L7" i="1"/>
  <c r="J7" i="1"/>
  <c r="H7" i="1"/>
  <c r="F7" i="1"/>
  <c r="D7" i="1"/>
  <c r="R6" i="1"/>
  <c r="P6" i="1"/>
  <c r="N6" i="1"/>
  <c r="L6" i="1"/>
  <c r="J6" i="1"/>
  <c r="H6" i="1"/>
  <c r="F6" i="1"/>
  <c r="D6" i="1"/>
  <c r="R5" i="1"/>
  <c r="P5" i="1"/>
  <c r="N5" i="1"/>
  <c r="L5" i="1"/>
  <c r="J5" i="1"/>
  <c r="H5" i="1"/>
  <c r="F5" i="1"/>
  <c r="D5" i="1"/>
  <c r="R4" i="1"/>
  <c r="R16" i="1" s="1"/>
  <c r="P4" i="1"/>
  <c r="P16" i="1" s="1"/>
  <c r="N4" i="1"/>
  <c r="N16" i="1" s="1"/>
  <c r="L4" i="1"/>
  <c r="J4" i="1"/>
  <c r="J16" i="1" s="1"/>
  <c r="H4" i="1"/>
  <c r="F4" i="1"/>
  <c r="F16" i="1" s="1"/>
  <c r="D4" i="1"/>
  <c r="D16" i="1" s="1"/>
</calcChain>
</file>

<file path=xl/sharedStrings.xml><?xml version="1.0" encoding="utf-8"?>
<sst xmlns="http://schemas.openxmlformats.org/spreadsheetml/2006/main" count="123" uniqueCount="85">
  <si>
    <t>Everyone</t>
  </si>
  <si>
    <t>Umer</t>
  </si>
  <si>
    <t>Alexander</t>
  </si>
  <si>
    <t>Esther</t>
  </si>
  <si>
    <t>Nabhil</t>
  </si>
  <si>
    <t>Quinn</t>
  </si>
  <si>
    <t>Sarah</t>
  </si>
  <si>
    <t>Ivan</t>
  </si>
  <si>
    <t>Alex</t>
  </si>
  <si>
    <t>Criteria</t>
  </si>
  <si>
    <t>Score Weight</t>
  </si>
  <si>
    <t>Score</t>
  </si>
  <si>
    <t>W score</t>
  </si>
  <si>
    <t>:)</t>
  </si>
  <si>
    <t>Cost</t>
  </si>
  <si>
    <t>Durability</t>
  </si>
  <si>
    <t>Weight (of lift)</t>
  </si>
  <si>
    <t>Safety</t>
  </si>
  <si>
    <t>Low Maintenance</t>
  </si>
  <si>
    <t>Easy to use</t>
  </si>
  <si>
    <t>Power efficiency</t>
  </si>
  <si>
    <t>Ease of assembly</t>
  </si>
  <si>
    <t>Aesthetic</t>
  </si>
  <si>
    <t>Capacity</t>
  </si>
  <si>
    <t>Environment friendly</t>
  </si>
  <si>
    <t xml:space="preserve">Lifting Speed </t>
  </si>
  <si>
    <t>Total</t>
  </si>
  <si>
    <t>reason</t>
  </si>
  <si>
    <t>Design</t>
  </si>
  <si>
    <t>Any improvements</t>
  </si>
  <si>
    <r>
      <rPr>
        <u/>
        <sz val="10"/>
        <color theme="1"/>
        <rFont val="Arial"/>
      </rPr>
      <t>Material</t>
    </r>
    <r>
      <rPr>
        <sz val="10"/>
        <color theme="1"/>
        <rFont val="Arial"/>
      </rPr>
      <t xml:space="preserve">
-cradle: painted steel
-protection parts: Plastic
-cylinders: Hydraulic
-bottom part: rubber bumpers &amp; steel frame
------------------
system (Lifting machenism): Electrical battery</t>
    </r>
  </si>
  <si>
    <t>Al
Esther
Ivan</t>
  </si>
  <si>
    <t>cover for the chargin part
control in cradle
Modularity
removable batteries</t>
  </si>
  <si>
    <t>stainless steel hydraulic &amp; Electrical battery</t>
  </si>
  <si>
    <t>Material:
Size:</t>
  </si>
  <si>
    <t>Size:
cradle dimentions 1x1.5 m
fits: 3 people
#X: 4 ( length 0.8 m - Thickness 5 cm)
     Radius: ___</t>
  </si>
  <si>
    <t>Controls top and bottom:
emergency stop:
bumpers:
cover for electrical parts:</t>
  </si>
  <si>
    <t>Alex
Sarah
Esther</t>
  </si>
  <si>
    <t>change the ladder to single step
Horizontal thick bars
Rubber protection</t>
  </si>
  <si>
    <t>Parts are easily accessible
for maintaining</t>
  </si>
  <si>
    <t>modularity not too many parts</t>
  </si>
  <si>
    <t>Location of Control Panel(s):
Maneuverability:</t>
  </si>
  <si>
    <t>gate, step,
Switches: up/down , forward/backward/turning , emergency stop, 
parking switch (top and bottom)
small screen: battery indicator ( direction) 
Horn
flashing hazardous lights</t>
  </si>
  <si>
    <t>system:</t>
  </si>
  <si>
    <t>electric hydrolic</t>
  </si>
  <si>
    <t>based on parts:</t>
  </si>
  <si>
    <t>handles on the battery
Use standard sizes (when possible)</t>
  </si>
  <si>
    <t>General Design:
Cool Factor:</t>
  </si>
  <si>
    <t>Blue and Orange (hint of white)</t>
  </si>
  <si>
    <t>area of cradle:
up to 400 lbs.
up to 14 ft.</t>
  </si>
  <si>
    <t>System:
Power:</t>
  </si>
  <si>
    <t>based on system</t>
  </si>
  <si>
    <t>-- sec ( empty) 
-- sec (full loaded) 
depends on the load</t>
  </si>
  <si>
    <t xml:space="preserve">goal For next time : </t>
  </si>
  <si>
    <t xml:space="preserve">hand sketch for the whole design and for parts with dimentions </t>
  </si>
  <si>
    <t>(in person meeting)</t>
  </si>
  <si>
    <t>break into groups of 2 / decide who is working on what</t>
  </si>
  <si>
    <t>https://youtube.com/playlist?list=PLdqX_Xlbd-EdBSWGWObZB6uT_6EMteIZS&amp;si=qt81Pv4__XJP0N7T</t>
  </si>
  <si>
    <t>Body - pumper - battery - control box</t>
  </si>
  <si>
    <t>Alexander, Umer &amp; Nabhil</t>
  </si>
  <si>
    <t>Full Asembley</t>
  </si>
  <si>
    <t>Alexande</t>
  </si>
  <si>
    <t>control pannel - bottom</t>
  </si>
  <si>
    <t xml:space="preserve">Scissors </t>
  </si>
  <si>
    <t>Cradle - control box</t>
  </si>
  <si>
    <t>Sarah &amp; Esther</t>
  </si>
  <si>
    <t>Logo / colors</t>
  </si>
  <si>
    <t>All</t>
  </si>
  <si>
    <t>Hydrolics</t>
  </si>
  <si>
    <t>Brochure</t>
  </si>
  <si>
    <t>Presentation (slides and pictures)</t>
  </si>
  <si>
    <t>Tables &amp; engineering drawings</t>
  </si>
  <si>
    <t>Explanation (Written part for presentation)</t>
  </si>
  <si>
    <t>Solidworks Assembly</t>
  </si>
  <si>
    <t>Ivan, Quinn, Alex C</t>
  </si>
  <si>
    <t>Website</t>
  </si>
  <si>
    <t>Sarah, Umer</t>
  </si>
  <si>
    <t>Report</t>
  </si>
  <si>
    <t>Umer Bashir, Esther</t>
  </si>
  <si>
    <t>Presentation &amp; Script</t>
  </si>
  <si>
    <t>Nabhil, Alex S</t>
  </si>
  <si>
    <t>Finance Chart/Cost Analysis</t>
  </si>
  <si>
    <t>Alex C</t>
  </si>
  <si>
    <t>Project Timeline</t>
  </si>
  <si>
    <t>Gannt Chartt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</si>
</sst>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&quot;Arial&quot;"/>
    </font>
    <font>
      <u/>
      <sz val="10"/>
      <color rgb="FF0000FF"/>
      <name val="Arial"/>
    </font>
    <font>
      <u/>
      <sz val="10"/>
      <color theme="1"/>
      <name val="Arial"/>
    </font>
    <font>
      <sz val="10"/>
      <color theme="1"/>
      <name val="Arial"/>
    </font>
    <font>
      <sz val="10"/>
      <color theme="2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EA9DB"/>
        <bgColor rgb="FF8EA9DB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/>
    <xf numFmtId="0" fontId="2" fillId="3" borderId="3" xfId="0" applyFont="1" applyFill="1" applyBorder="1"/>
    <xf numFmtId="0" fontId="2" fillId="3" borderId="4" xfId="0" applyFont="1" applyFill="1" applyBorder="1"/>
    <xf numFmtId="0" fontId="4" fillId="0" borderId="0" xfId="0" applyFont="1"/>
    <xf numFmtId="0" fontId="1" fillId="3" borderId="5" xfId="0" applyFont="1" applyFill="1" applyBorder="1"/>
    <xf numFmtId="0" fontId="1" fillId="0" borderId="4" xfId="0" applyFont="1" applyBorder="1" applyAlignment="1">
      <alignment horizontal="right"/>
    </xf>
    <xf numFmtId="0" fontId="4" fillId="0" borderId="1" xfId="0" applyFont="1" applyBorder="1"/>
    <xf numFmtId="0" fontId="1" fillId="3" borderId="5" xfId="0" applyFont="1" applyFill="1" applyBorder="1" applyAlignment="1">
      <alignment wrapText="1"/>
    </xf>
    <xf numFmtId="0" fontId="4" fillId="4" borderId="1" xfId="0" applyFont="1" applyFill="1" applyBorder="1"/>
    <xf numFmtId="0" fontId="4" fillId="5" borderId="1" xfId="0" applyFont="1" applyFill="1" applyBorder="1"/>
    <xf numFmtId="0" fontId="1" fillId="0" borderId="1" xfId="0" applyFont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4" fillId="4" borderId="0" xfId="0" applyFont="1" applyFill="1"/>
    <xf numFmtId="0" fontId="4" fillId="4" borderId="1" xfId="0" applyFont="1" applyFill="1" applyBorder="1" applyAlignment="1">
      <alignment horizontal="center"/>
    </xf>
    <xf numFmtId="0" fontId="5" fillId="0" borderId="0" xfId="0" applyFont="1"/>
    <xf numFmtId="164" fontId="4" fillId="4" borderId="0" xfId="0" applyNumberFormat="1" applyFont="1" applyFill="1"/>
    <xf numFmtId="0" fontId="6" fillId="0" borderId="0" xfId="0" applyFont="1"/>
    <xf numFmtId="0" fontId="4" fillId="6" borderId="0" xfId="0" applyFont="1" applyFill="1"/>
    <xf numFmtId="0" fontId="9" fillId="0" borderId="0" xfId="0" applyFont="1"/>
    <xf numFmtId="0" fontId="9" fillId="6" borderId="0" xfId="0" applyFont="1" applyFill="1"/>
    <xf numFmtId="0" fontId="4" fillId="7" borderId="0" xfId="0" applyFont="1" applyFill="1"/>
    <xf numFmtId="0" fontId="4" fillId="0" borderId="6" xfId="0" applyFont="1" applyBorder="1"/>
    <xf numFmtId="0" fontId="3" fillId="0" borderId="3" xfId="0" applyFont="1" applyBorder="1"/>
    <xf numFmtId="0" fontId="3" fillId="0" borderId="2" xfId="0" applyFont="1" applyBorder="1"/>
    <xf numFmtId="0" fontId="4" fillId="0" borderId="0" xfId="0" applyFont="1"/>
    <xf numFmtId="0" fontId="0" fillId="0" borderId="0" xfId="0"/>
    <xf numFmtId="0" fontId="2" fillId="2" borderId="2" xfId="0" applyFont="1" applyFill="1" applyBorder="1" applyAlignment="1">
      <alignment horizontal="center"/>
    </xf>
    <xf numFmtId="0" fontId="4" fillId="5" borderId="6" xfId="0" applyFont="1" applyFill="1" applyBorder="1"/>
    <xf numFmtId="0" fontId="4" fillId="5" borderId="0" xfId="0" applyFont="1" applyFill="1"/>
  </cellXfs>
  <cellStyles count="1">
    <cellStyle name="Normal" xfId="0" builtinId="0"/>
  </cellStyles>
  <dxfs count="5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be.com/playlist?list=PLdqX_Xlbd-EdBSWGWObZB6uT_6EMteIZS&amp;si=qt81Pv4__XJP0N7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66"/>
  <sheetViews>
    <sheetView tabSelected="1" workbookViewId="0">
      <selection activeCell="A2" sqref="A2"/>
    </sheetView>
  </sheetViews>
  <sheetFormatPr defaultColWidth="12.6328125" defaultRowHeight="15.75" customHeight="1"/>
  <cols>
    <col min="1" max="1" width="31.08984375" customWidth="1"/>
    <col min="2" max="2" width="22.36328125" customWidth="1"/>
    <col min="3" max="3" width="20.90625" customWidth="1"/>
    <col min="4" max="4" width="18.453125" customWidth="1"/>
    <col min="5" max="6" width="9" customWidth="1"/>
    <col min="7" max="7" width="43.08984375" customWidth="1"/>
    <col min="8" max="26" width="9" customWidth="1"/>
  </cols>
  <sheetData>
    <row r="1" spans="1:21" ht="14.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21" ht="14.5">
      <c r="A2" s="2"/>
      <c r="B2" s="2"/>
      <c r="C2" s="32" t="s">
        <v>1</v>
      </c>
      <c r="D2" s="28"/>
      <c r="E2" s="32" t="s">
        <v>2</v>
      </c>
      <c r="F2" s="28"/>
      <c r="G2" s="32" t="s">
        <v>3</v>
      </c>
      <c r="H2" s="28"/>
      <c r="I2" s="32" t="s">
        <v>4</v>
      </c>
      <c r="J2" s="28"/>
      <c r="K2" s="32" t="s">
        <v>5</v>
      </c>
      <c r="L2" s="28"/>
      <c r="M2" s="32" t="s">
        <v>6</v>
      </c>
      <c r="N2" s="28"/>
      <c r="O2" s="32" t="s">
        <v>7</v>
      </c>
      <c r="P2" s="28"/>
      <c r="Q2" s="32" t="s">
        <v>8</v>
      </c>
      <c r="R2" s="28"/>
    </row>
    <row r="3" spans="1:21" ht="14.5">
      <c r="A3" s="4" t="s">
        <v>9</v>
      </c>
      <c r="B3" s="5" t="s">
        <v>10</v>
      </c>
      <c r="C3" s="6" t="s">
        <v>11</v>
      </c>
      <c r="D3" s="6" t="s">
        <v>12</v>
      </c>
      <c r="E3" s="6" t="s">
        <v>11</v>
      </c>
      <c r="F3" s="6" t="s">
        <v>12</v>
      </c>
      <c r="G3" s="6" t="s">
        <v>11</v>
      </c>
      <c r="H3" s="6" t="s">
        <v>12</v>
      </c>
      <c r="I3" s="6" t="s">
        <v>11</v>
      </c>
      <c r="J3" s="6" t="s">
        <v>12</v>
      </c>
      <c r="K3" s="6" t="s">
        <v>11</v>
      </c>
      <c r="L3" s="6" t="s">
        <v>12</v>
      </c>
      <c r="M3" s="6" t="s">
        <v>11</v>
      </c>
      <c r="N3" s="6" t="s">
        <v>12</v>
      </c>
      <c r="O3" s="6" t="s">
        <v>11</v>
      </c>
      <c r="P3" s="6" t="s">
        <v>12</v>
      </c>
      <c r="Q3" s="6" t="s">
        <v>11</v>
      </c>
      <c r="R3" s="6" t="s">
        <v>12</v>
      </c>
      <c r="U3" s="7" t="s">
        <v>13</v>
      </c>
    </row>
    <row r="4" spans="1:21" ht="14.5">
      <c r="A4" s="8" t="s">
        <v>14</v>
      </c>
      <c r="B4" s="9">
        <v>8</v>
      </c>
      <c r="C4" s="10">
        <v>7</v>
      </c>
      <c r="D4" s="10">
        <f t="shared" ref="D4:D15" si="0">C4*B4</f>
        <v>56</v>
      </c>
      <c r="E4" s="10">
        <v>3</v>
      </c>
      <c r="F4" s="10">
        <f t="shared" ref="F4:F15" si="1">E4*B4</f>
        <v>24</v>
      </c>
      <c r="G4" s="10">
        <v>7</v>
      </c>
      <c r="H4" s="10">
        <f t="shared" ref="H4:H15" si="2">G4*B4</f>
        <v>56</v>
      </c>
      <c r="I4" s="10">
        <v>5.5</v>
      </c>
      <c r="J4" s="10">
        <f t="shared" ref="J4:J15" si="3">I4*B4</f>
        <v>44</v>
      </c>
      <c r="K4" s="10">
        <v>4</v>
      </c>
      <c r="L4" s="10">
        <f t="shared" ref="L4:L15" si="4">K4*B4</f>
        <v>32</v>
      </c>
      <c r="M4" s="10">
        <v>6</v>
      </c>
      <c r="N4" s="10">
        <f t="shared" ref="N4:N15" si="5">M4*B4</f>
        <v>48</v>
      </c>
      <c r="O4" s="10">
        <v>6</v>
      </c>
      <c r="P4" s="10">
        <f t="shared" ref="P4:P15" si="6">O4*B4</f>
        <v>48</v>
      </c>
      <c r="Q4" s="10">
        <v>5.5</v>
      </c>
      <c r="R4" s="10">
        <f t="shared" ref="R4:R15" si="7">Q4*B4</f>
        <v>44</v>
      </c>
    </row>
    <row r="5" spans="1:21" ht="14.5">
      <c r="A5" s="8" t="s">
        <v>15</v>
      </c>
      <c r="B5" s="9">
        <v>6.5</v>
      </c>
      <c r="C5" s="10">
        <v>6</v>
      </c>
      <c r="D5" s="10">
        <f t="shared" si="0"/>
        <v>39</v>
      </c>
      <c r="E5" s="10">
        <v>7</v>
      </c>
      <c r="F5" s="10">
        <f t="shared" si="1"/>
        <v>45.5</v>
      </c>
      <c r="G5" s="10">
        <v>6</v>
      </c>
      <c r="H5" s="10">
        <f t="shared" si="2"/>
        <v>39</v>
      </c>
      <c r="I5" s="10">
        <v>7</v>
      </c>
      <c r="J5" s="10">
        <f t="shared" si="3"/>
        <v>45.5</v>
      </c>
      <c r="K5" s="10">
        <v>7.5</v>
      </c>
      <c r="L5" s="10">
        <f t="shared" si="4"/>
        <v>48.75</v>
      </c>
      <c r="M5" s="10">
        <v>5</v>
      </c>
      <c r="N5" s="10">
        <f t="shared" si="5"/>
        <v>32.5</v>
      </c>
      <c r="O5" s="10">
        <v>7</v>
      </c>
      <c r="P5" s="10">
        <f t="shared" si="6"/>
        <v>45.5</v>
      </c>
      <c r="Q5" s="10">
        <v>7</v>
      </c>
      <c r="R5" s="10">
        <f t="shared" si="7"/>
        <v>45.5</v>
      </c>
    </row>
    <row r="6" spans="1:21" ht="14.5">
      <c r="A6" s="8" t="s">
        <v>16</v>
      </c>
      <c r="B6" s="9">
        <v>4</v>
      </c>
      <c r="C6" s="10">
        <v>5</v>
      </c>
      <c r="D6" s="10">
        <f t="shared" si="0"/>
        <v>20</v>
      </c>
      <c r="E6" s="10">
        <v>3</v>
      </c>
      <c r="F6" s="10">
        <f t="shared" si="1"/>
        <v>12</v>
      </c>
      <c r="G6" s="10">
        <v>8</v>
      </c>
      <c r="H6" s="10">
        <f t="shared" si="2"/>
        <v>32</v>
      </c>
      <c r="I6" s="10">
        <v>4</v>
      </c>
      <c r="J6" s="10">
        <f t="shared" si="3"/>
        <v>16</v>
      </c>
      <c r="K6" s="10">
        <v>3</v>
      </c>
      <c r="L6" s="10">
        <f t="shared" si="4"/>
        <v>12</v>
      </c>
      <c r="M6" s="10">
        <v>7</v>
      </c>
      <c r="N6" s="10">
        <f t="shared" si="5"/>
        <v>28</v>
      </c>
      <c r="O6" s="10">
        <v>5</v>
      </c>
      <c r="P6" s="10">
        <f t="shared" si="6"/>
        <v>20</v>
      </c>
      <c r="Q6" s="10">
        <v>6</v>
      </c>
      <c r="R6" s="10">
        <f t="shared" si="7"/>
        <v>24</v>
      </c>
    </row>
    <row r="7" spans="1:21" ht="14.5">
      <c r="A7" s="8" t="s">
        <v>17</v>
      </c>
      <c r="B7" s="9">
        <v>10</v>
      </c>
      <c r="C7" s="10">
        <v>4</v>
      </c>
      <c r="D7" s="10">
        <f t="shared" si="0"/>
        <v>40</v>
      </c>
      <c r="E7" s="10">
        <v>8</v>
      </c>
      <c r="F7" s="10">
        <f t="shared" si="1"/>
        <v>80</v>
      </c>
      <c r="G7" s="10">
        <v>7.5</v>
      </c>
      <c r="H7" s="10">
        <f t="shared" si="2"/>
        <v>75</v>
      </c>
      <c r="I7" s="10">
        <v>5.5</v>
      </c>
      <c r="J7" s="10">
        <f t="shared" si="3"/>
        <v>55</v>
      </c>
      <c r="K7" s="10">
        <v>5</v>
      </c>
      <c r="L7" s="10">
        <f t="shared" si="4"/>
        <v>50</v>
      </c>
      <c r="M7" s="10">
        <v>5</v>
      </c>
      <c r="N7" s="10">
        <f t="shared" si="5"/>
        <v>50</v>
      </c>
      <c r="O7" s="10">
        <v>7</v>
      </c>
      <c r="P7" s="10">
        <f t="shared" si="6"/>
        <v>70</v>
      </c>
      <c r="Q7" s="10">
        <v>7</v>
      </c>
      <c r="R7" s="10">
        <f t="shared" si="7"/>
        <v>70</v>
      </c>
    </row>
    <row r="8" spans="1:21" ht="14.5">
      <c r="A8" s="11" t="s">
        <v>18</v>
      </c>
      <c r="B8" s="9">
        <v>7</v>
      </c>
      <c r="C8" s="10">
        <v>8</v>
      </c>
      <c r="D8" s="10">
        <f t="shared" si="0"/>
        <v>56</v>
      </c>
      <c r="E8" s="10">
        <v>5</v>
      </c>
      <c r="F8" s="10">
        <f t="shared" si="1"/>
        <v>35</v>
      </c>
      <c r="G8" s="10">
        <v>6</v>
      </c>
      <c r="H8" s="10">
        <f t="shared" si="2"/>
        <v>42</v>
      </c>
      <c r="I8" s="10">
        <v>6</v>
      </c>
      <c r="J8" s="10">
        <f t="shared" si="3"/>
        <v>42</v>
      </c>
      <c r="K8" s="10">
        <v>6</v>
      </c>
      <c r="L8" s="10">
        <f t="shared" si="4"/>
        <v>42</v>
      </c>
      <c r="M8" s="10">
        <v>6</v>
      </c>
      <c r="N8" s="10">
        <f t="shared" si="5"/>
        <v>42</v>
      </c>
      <c r="O8" s="10">
        <v>7</v>
      </c>
      <c r="P8" s="10">
        <f t="shared" si="6"/>
        <v>49</v>
      </c>
      <c r="Q8" s="10">
        <v>6</v>
      </c>
      <c r="R8" s="10">
        <f t="shared" si="7"/>
        <v>42</v>
      </c>
    </row>
    <row r="9" spans="1:21" ht="14.5">
      <c r="A9" s="8" t="s">
        <v>19</v>
      </c>
      <c r="B9" s="9">
        <v>6.5</v>
      </c>
      <c r="C9" s="12">
        <v>7.5</v>
      </c>
      <c r="D9" s="10">
        <f t="shared" si="0"/>
        <v>48.75</v>
      </c>
      <c r="E9" s="10">
        <v>6.5</v>
      </c>
      <c r="F9" s="10">
        <f t="shared" si="1"/>
        <v>42.25</v>
      </c>
      <c r="G9" s="10">
        <v>7.5</v>
      </c>
      <c r="H9" s="10">
        <f t="shared" si="2"/>
        <v>48.75</v>
      </c>
      <c r="I9" s="10">
        <v>6</v>
      </c>
      <c r="J9" s="10">
        <f t="shared" si="3"/>
        <v>39</v>
      </c>
      <c r="K9" s="10">
        <v>6.5</v>
      </c>
      <c r="L9" s="10">
        <f t="shared" si="4"/>
        <v>42.25</v>
      </c>
      <c r="M9" s="10">
        <v>6.5</v>
      </c>
      <c r="N9" s="10">
        <f t="shared" si="5"/>
        <v>42.25</v>
      </c>
      <c r="O9" s="10">
        <v>7</v>
      </c>
      <c r="P9" s="10">
        <f t="shared" si="6"/>
        <v>45.5</v>
      </c>
      <c r="Q9" s="10">
        <v>8</v>
      </c>
      <c r="R9" s="10">
        <f t="shared" si="7"/>
        <v>52</v>
      </c>
    </row>
    <row r="10" spans="1:21" ht="14.5">
      <c r="A10" s="8" t="s">
        <v>20</v>
      </c>
      <c r="B10" s="9">
        <v>5</v>
      </c>
      <c r="C10" s="10">
        <v>4</v>
      </c>
      <c r="D10" s="10">
        <f t="shared" si="0"/>
        <v>20</v>
      </c>
      <c r="E10" s="10">
        <v>3</v>
      </c>
      <c r="F10" s="10">
        <f t="shared" si="1"/>
        <v>15</v>
      </c>
      <c r="G10" s="10">
        <v>6.5</v>
      </c>
      <c r="H10" s="10">
        <f t="shared" si="2"/>
        <v>32.5</v>
      </c>
      <c r="I10" s="10">
        <v>6.5</v>
      </c>
      <c r="J10" s="10">
        <f t="shared" si="3"/>
        <v>32.5</v>
      </c>
      <c r="K10" s="10">
        <v>5.5</v>
      </c>
      <c r="L10" s="10">
        <f t="shared" si="4"/>
        <v>27.5</v>
      </c>
      <c r="M10" s="10">
        <v>7.5</v>
      </c>
      <c r="N10" s="10">
        <f t="shared" si="5"/>
        <v>37.5</v>
      </c>
      <c r="O10" s="10">
        <v>6</v>
      </c>
      <c r="P10" s="10">
        <f t="shared" si="6"/>
        <v>30</v>
      </c>
      <c r="Q10" s="10">
        <v>7</v>
      </c>
      <c r="R10" s="10">
        <f t="shared" si="7"/>
        <v>35</v>
      </c>
    </row>
    <row r="11" spans="1:21" ht="14.5">
      <c r="A11" s="8" t="s">
        <v>21</v>
      </c>
      <c r="B11" s="9">
        <v>7</v>
      </c>
      <c r="C11" s="10">
        <v>4</v>
      </c>
      <c r="D11" s="10">
        <f t="shared" si="0"/>
        <v>28</v>
      </c>
      <c r="E11" s="10">
        <v>2</v>
      </c>
      <c r="F11" s="10">
        <f t="shared" si="1"/>
        <v>14</v>
      </c>
      <c r="G11" s="10">
        <v>8</v>
      </c>
      <c r="H11" s="10">
        <f t="shared" si="2"/>
        <v>56</v>
      </c>
      <c r="I11" s="10">
        <v>5</v>
      </c>
      <c r="J11" s="10">
        <f t="shared" si="3"/>
        <v>35</v>
      </c>
      <c r="K11" s="10">
        <v>4</v>
      </c>
      <c r="L11" s="10">
        <f t="shared" si="4"/>
        <v>28</v>
      </c>
      <c r="M11" s="10">
        <v>7.5</v>
      </c>
      <c r="N11" s="10">
        <f t="shared" si="5"/>
        <v>52.5</v>
      </c>
      <c r="O11" s="10">
        <v>8.5</v>
      </c>
      <c r="P11" s="10">
        <f t="shared" si="6"/>
        <v>59.5</v>
      </c>
      <c r="Q11" s="10">
        <v>4</v>
      </c>
      <c r="R11" s="10">
        <f t="shared" si="7"/>
        <v>28</v>
      </c>
    </row>
    <row r="12" spans="1:21" ht="14.5">
      <c r="A12" s="8" t="s">
        <v>22</v>
      </c>
      <c r="B12" s="9">
        <v>2</v>
      </c>
      <c r="C12" s="10">
        <v>5</v>
      </c>
      <c r="D12" s="10">
        <f t="shared" si="0"/>
        <v>10</v>
      </c>
      <c r="E12" s="10">
        <v>6</v>
      </c>
      <c r="F12" s="10">
        <f t="shared" si="1"/>
        <v>12</v>
      </c>
      <c r="G12" s="10">
        <v>8.5</v>
      </c>
      <c r="H12" s="10">
        <f t="shared" si="2"/>
        <v>17</v>
      </c>
      <c r="I12" s="10">
        <v>8</v>
      </c>
      <c r="J12" s="10">
        <f t="shared" si="3"/>
        <v>16</v>
      </c>
      <c r="K12" s="10">
        <v>7</v>
      </c>
      <c r="L12" s="10">
        <f t="shared" si="4"/>
        <v>14</v>
      </c>
      <c r="M12" s="10">
        <v>7</v>
      </c>
      <c r="N12" s="10">
        <f t="shared" si="5"/>
        <v>14</v>
      </c>
      <c r="O12" s="10">
        <v>8</v>
      </c>
      <c r="P12" s="10">
        <f t="shared" si="6"/>
        <v>16</v>
      </c>
      <c r="Q12" s="10">
        <v>7</v>
      </c>
      <c r="R12" s="10">
        <f t="shared" si="7"/>
        <v>14</v>
      </c>
    </row>
    <row r="13" spans="1:21" ht="14.5">
      <c r="A13" s="13" t="s">
        <v>23</v>
      </c>
      <c r="B13" s="14">
        <v>6.5</v>
      </c>
      <c r="C13" s="10">
        <v>4</v>
      </c>
      <c r="D13" s="10">
        <f t="shared" si="0"/>
        <v>26</v>
      </c>
      <c r="E13" s="10">
        <v>8</v>
      </c>
      <c r="F13" s="10">
        <f t="shared" si="1"/>
        <v>52</v>
      </c>
      <c r="G13" s="10">
        <v>5</v>
      </c>
      <c r="H13" s="10">
        <f t="shared" si="2"/>
        <v>32.5</v>
      </c>
      <c r="I13" s="10">
        <v>7.5</v>
      </c>
      <c r="J13" s="10">
        <f t="shared" si="3"/>
        <v>48.75</v>
      </c>
      <c r="K13" s="10">
        <v>8</v>
      </c>
      <c r="L13" s="10">
        <f t="shared" si="4"/>
        <v>52</v>
      </c>
      <c r="M13" s="10">
        <v>4</v>
      </c>
      <c r="N13" s="10">
        <f t="shared" si="5"/>
        <v>26</v>
      </c>
      <c r="O13" s="10">
        <v>7.5</v>
      </c>
      <c r="P13" s="10">
        <f t="shared" si="6"/>
        <v>48.75</v>
      </c>
      <c r="Q13" s="10">
        <v>6</v>
      </c>
      <c r="R13" s="10">
        <f t="shared" si="7"/>
        <v>39</v>
      </c>
    </row>
    <row r="14" spans="1:21" ht="14.5">
      <c r="A14" s="15" t="s">
        <v>24</v>
      </c>
      <c r="B14" s="10">
        <v>4</v>
      </c>
      <c r="C14" s="12">
        <v>7</v>
      </c>
      <c r="D14" s="10">
        <f t="shared" si="0"/>
        <v>28</v>
      </c>
      <c r="E14" s="10">
        <v>4</v>
      </c>
      <c r="F14" s="10">
        <f t="shared" si="1"/>
        <v>16</v>
      </c>
      <c r="G14" s="10">
        <v>8</v>
      </c>
      <c r="H14" s="10">
        <f t="shared" si="2"/>
        <v>32</v>
      </c>
      <c r="I14" s="10">
        <v>6</v>
      </c>
      <c r="J14" s="10">
        <f t="shared" si="3"/>
        <v>24</v>
      </c>
      <c r="K14" s="10">
        <v>2</v>
      </c>
      <c r="L14" s="10">
        <f t="shared" si="4"/>
        <v>8</v>
      </c>
      <c r="M14" s="12">
        <v>7.5</v>
      </c>
      <c r="N14" s="10">
        <f t="shared" si="5"/>
        <v>30</v>
      </c>
      <c r="O14" s="10">
        <v>8</v>
      </c>
      <c r="P14" s="10">
        <f t="shared" si="6"/>
        <v>32</v>
      </c>
      <c r="Q14" s="10">
        <v>7</v>
      </c>
      <c r="R14" s="10">
        <f t="shared" si="7"/>
        <v>28</v>
      </c>
    </row>
    <row r="15" spans="1:21" ht="12.5">
      <c r="A15" s="13" t="s">
        <v>25</v>
      </c>
      <c r="B15" s="10">
        <v>1</v>
      </c>
      <c r="C15" s="10">
        <v>3.5</v>
      </c>
      <c r="D15" s="10">
        <f t="shared" si="0"/>
        <v>3.5</v>
      </c>
      <c r="E15" s="10">
        <v>5</v>
      </c>
      <c r="F15" s="10">
        <f t="shared" si="1"/>
        <v>5</v>
      </c>
      <c r="G15" s="10">
        <v>4.5</v>
      </c>
      <c r="H15" s="10">
        <f t="shared" si="2"/>
        <v>4.5</v>
      </c>
      <c r="I15" s="10">
        <v>6</v>
      </c>
      <c r="J15" s="10">
        <f t="shared" si="3"/>
        <v>6</v>
      </c>
      <c r="K15" s="10">
        <v>6.5</v>
      </c>
      <c r="L15" s="10">
        <f t="shared" si="4"/>
        <v>6.5</v>
      </c>
      <c r="M15" s="10">
        <v>4</v>
      </c>
      <c r="N15" s="10">
        <f t="shared" si="5"/>
        <v>4</v>
      </c>
      <c r="O15" s="10">
        <v>7</v>
      </c>
      <c r="P15" s="10">
        <f t="shared" si="6"/>
        <v>7</v>
      </c>
      <c r="Q15" s="10">
        <v>6</v>
      </c>
      <c r="R15" s="10">
        <f t="shared" si="7"/>
        <v>6</v>
      </c>
    </row>
    <row r="16" spans="1:21" ht="14.5">
      <c r="A16" s="16" t="s">
        <v>26</v>
      </c>
      <c r="B16" s="10"/>
      <c r="C16" s="10"/>
      <c r="D16" s="10">
        <f>SUM(D4:D15)</f>
        <v>375.25</v>
      </c>
      <c r="E16" s="10"/>
      <c r="F16" s="10">
        <f>SUM(F4:F15)</f>
        <v>352.75</v>
      </c>
      <c r="G16" s="10"/>
      <c r="H16" s="10">
        <f>SUM(H4:H15)</f>
        <v>467.25</v>
      </c>
      <c r="I16" s="10"/>
      <c r="J16" s="10">
        <f>SUM(J4:J15)</f>
        <v>403.75</v>
      </c>
      <c r="K16" s="10"/>
      <c r="L16" s="10">
        <f>SUM(L4:L15)</f>
        <v>363</v>
      </c>
      <c r="M16" s="10"/>
      <c r="N16" s="10">
        <f>SUM(N4:N15)</f>
        <v>406.75</v>
      </c>
      <c r="O16" s="10"/>
      <c r="P16" s="10">
        <f>SUM(P4:P15)</f>
        <v>471.25</v>
      </c>
      <c r="Q16" s="10"/>
      <c r="R16" s="10">
        <f>SUM(R4:R15)</f>
        <v>427.5</v>
      </c>
    </row>
    <row r="17" spans="1:7" ht="12.5">
      <c r="C17" s="7"/>
    </row>
    <row r="18" spans="1:7" ht="12.5">
      <c r="C18" s="7"/>
    </row>
    <row r="19" spans="1:7" ht="12.5">
      <c r="A19" s="17"/>
      <c r="B19" s="18"/>
      <c r="C19" s="18"/>
      <c r="D19" s="18"/>
    </row>
    <row r="20" spans="1:7" ht="12.5">
      <c r="A20" s="19"/>
      <c r="B20" s="33" t="s">
        <v>27</v>
      </c>
      <c r="C20" s="29"/>
      <c r="D20" s="28"/>
      <c r="E20" s="13" t="s">
        <v>28</v>
      </c>
      <c r="F20" s="34" t="s">
        <v>29</v>
      </c>
      <c r="G20" s="31"/>
    </row>
    <row r="21" spans="1:7" ht="14.5">
      <c r="A21" s="8" t="s">
        <v>14</v>
      </c>
      <c r="B21" s="27" t="s">
        <v>30</v>
      </c>
      <c r="C21" s="29"/>
      <c r="D21" s="28"/>
      <c r="E21" s="10" t="s">
        <v>31</v>
      </c>
      <c r="F21" s="27" t="s">
        <v>32</v>
      </c>
      <c r="G21" s="28"/>
    </row>
    <row r="22" spans="1:7" ht="35.25" customHeight="1">
      <c r="A22" s="8" t="s">
        <v>15</v>
      </c>
      <c r="B22" s="27" t="s">
        <v>33</v>
      </c>
      <c r="C22" s="29"/>
      <c r="D22" s="28"/>
      <c r="E22" s="10"/>
      <c r="F22" s="27"/>
      <c r="G22" s="28"/>
    </row>
    <row r="23" spans="1:7" ht="14.5">
      <c r="A23" s="8" t="s">
        <v>16</v>
      </c>
      <c r="B23" s="27" t="s">
        <v>34</v>
      </c>
      <c r="C23" s="29"/>
      <c r="D23" s="28"/>
      <c r="E23" s="10"/>
      <c r="F23" s="27" t="s">
        <v>35</v>
      </c>
      <c r="G23" s="28"/>
    </row>
    <row r="24" spans="1:7" ht="54" customHeight="1">
      <c r="A24" s="8" t="s">
        <v>17</v>
      </c>
      <c r="B24" s="27" t="s">
        <v>36</v>
      </c>
      <c r="C24" s="29"/>
      <c r="D24" s="28"/>
      <c r="E24" s="10" t="s">
        <v>37</v>
      </c>
      <c r="F24" s="27" t="s">
        <v>38</v>
      </c>
      <c r="G24" s="28"/>
    </row>
    <row r="25" spans="1:7" ht="31.5" customHeight="1">
      <c r="A25" s="11" t="s">
        <v>18</v>
      </c>
      <c r="B25" s="27" t="s">
        <v>39</v>
      </c>
      <c r="C25" s="29"/>
      <c r="D25" s="28"/>
      <c r="E25" s="10"/>
      <c r="F25" s="27" t="s">
        <v>40</v>
      </c>
      <c r="G25" s="28"/>
    </row>
    <row r="26" spans="1:7" ht="83.25" customHeight="1">
      <c r="A26" s="8" t="s">
        <v>19</v>
      </c>
      <c r="B26" s="27" t="s">
        <v>41</v>
      </c>
      <c r="C26" s="29"/>
      <c r="D26" s="28"/>
      <c r="E26" s="10"/>
      <c r="F26" s="27" t="s">
        <v>42</v>
      </c>
      <c r="G26" s="28"/>
    </row>
    <row r="27" spans="1:7" ht="14.5">
      <c r="A27" s="8" t="s">
        <v>20</v>
      </c>
      <c r="B27" s="27" t="s">
        <v>43</v>
      </c>
      <c r="C27" s="29"/>
      <c r="D27" s="28"/>
      <c r="E27" s="10"/>
      <c r="F27" s="27" t="s">
        <v>44</v>
      </c>
      <c r="G27" s="28"/>
    </row>
    <row r="28" spans="1:7" ht="14.5">
      <c r="A28" s="8" t="s">
        <v>21</v>
      </c>
      <c r="B28" s="27" t="s">
        <v>45</v>
      </c>
      <c r="C28" s="29"/>
      <c r="D28" s="28"/>
      <c r="E28" s="10"/>
      <c r="F28" s="27" t="s">
        <v>46</v>
      </c>
      <c r="G28" s="28"/>
    </row>
    <row r="29" spans="1:7" ht="31.5" customHeight="1">
      <c r="A29" s="8" t="s">
        <v>22</v>
      </c>
      <c r="B29" s="27" t="s">
        <v>47</v>
      </c>
      <c r="C29" s="29"/>
      <c r="D29" s="28"/>
      <c r="E29" s="10"/>
      <c r="F29" s="27" t="s">
        <v>48</v>
      </c>
      <c r="G29" s="28"/>
    </row>
    <row r="30" spans="1:7" ht="42" customHeight="1">
      <c r="A30" s="13" t="s">
        <v>23</v>
      </c>
      <c r="B30" s="27" t="s">
        <v>49</v>
      </c>
      <c r="C30" s="29"/>
      <c r="D30" s="28"/>
      <c r="E30" s="10"/>
      <c r="F30" s="27"/>
      <c r="G30" s="28"/>
    </row>
    <row r="31" spans="1:7" ht="30" customHeight="1">
      <c r="A31" s="15" t="s">
        <v>24</v>
      </c>
      <c r="B31" s="27" t="s">
        <v>50</v>
      </c>
      <c r="C31" s="29"/>
      <c r="D31" s="28"/>
      <c r="E31" s="10"/>
      <c r="F31" s="27"/>
      <c r="G31" s="28"/>
    </row>
    <row r="32" spans="1:7" ht="12.5">
      <c r="A32" s="13" t="s">
        <v>25</v>
      </c>
      <c r="B32" s="27" t="s">
        <v>51</v>
      </c>
      <c r="C32" s="29"/>
      <c r="D32" s="28"/>
      <c r="E32" s="10"/>
      <c r="F32" s="27" t="s">
        <v>52</v>
      </c>
      <c r="G32" s="28"/>
    </row>
    <row r="33" spans="1:23" ht="12.5">
      <c r="A33" s="7" t="s">
        <v>53</v>
      </c>
      <c r="B33" s="7" t="s">
        <v>54</v>
      </c>
    </row>
    <row r="34" spans="1:23" ht="12.5">
      <c r="A34" s="20" t="s">
        <v>55</v>
      </c>
      <c r="B34" s="7" t="s">
        <v>56</v>
      </c>
    </row>
    <row r="35" spans="1:23" ht="12.5">
      <c r="W35" s="7" t="s">
        <v>13</v>
      </c>
    </row>
    <row r="36" spans="1:23" ht="12.5">
      <c r="A36" s="21"/>
      <c r="B36" s="18"/>
      <c r="C36" s="18"/>
      <c r="D36" s="18"/>
      <c r="W36" s="7" t="s">
        <v>13</v>
      </c>
    </row>
    <row r="37" spans="1:23" ht="12.5">
      <c r="A37" s="18"/>
      <c r="W37" s="7" t="s">
        <v>13</v>
      </c>
    </row>
    <row r="38" spans="1:23" ht="12.5">
      <c r="A38" s="22" t="s">
        <v>57</v>
      </c>
      <c r="W38" s="7" t="s">
        <v>13</v>
      </c>
    </row>
    <row r="39" spans="1:23" ht="12.5">
      <c r="A39" s="7" t="s">
        <v>58</v>
      </c>
      <c r="B39" s="30" t="s">
        <v>59</v>
      </c>
      <c r="C39" s="31"/>
      <c r="W39" s="7" t="s">
        <v>13</v>
      </c>
    </row>
    <row r="40" spans="1:23" ht="12.5">
      <c r="A40" s="7" t="s">
        <v>60</v>
      </c>
      <c r="B40" s="7" t="s">
        <v>61</v>
      </c>
    </row>
    <row r="41" spans="1:23" ht="12.5">
      <c r="A41" s="7" t="s">
        <v>62</v>
      </c>
      <c r="B41" s="7" t="s">
        <v>5</v>
      </c>
    </row>
    <row r="42" spans="1:23" ht="12.5">
      <c r="A42" s="7" t="s">
        <v>63</v>
      </c>
      <c r="B42" s="7" t="s">
        <v>7</v>
      </c>
    </row>
    <row r="43" spans="1:23" ht="12.5">
      <c r="A43" s="7" t="s">
        <v>64</v>
      </c>
      <c r="B43" s="7" t="s">
        <v>65</v>
      </c>
    </row>
    <row r="44" spans="1:23" ht="12.5">
      <c r="A44" s="7" t="s">
        <v>66</v>
      </c>
      <c r="B44" s="7" t="s">
        <v>67</v>
      </c>
    </row>
    <row r="45" spans="1:23" ht="12.5">
      <c r="A45" s="7" t="s">
        <v>68</v>
      </c>
      <c r="B45" s="7" t="s">
        <v>8</v>
      </c>
    </row>
    <row r="46" spans="1:23" ht="12" customHeight="1">
      <c r="A46" s="23"/>
    </row>
    <row r="48" spans="1:23" ht="12.5">
      <c r="A48" s="7" t="s">
        <v>69</v>
      </c>
    </row>
    <row r="49" spans="1:3" ht="12.5">
      <c r="A49" s="7" t="s">
        <v>70</v>
      </c>
    </row>
    <row r="50" spans="1:3" ht="12.5">
      <c r="A50" s="7" t="s">
        <v>71</v>
      </c>
    </row>
    <row r="51" spans="1:3" ht="12.5">
      <c r="A51" s="7" t="s">
        <v>72</v>
      </c>
    </row>
    <row r="52" spans="1:3" s="24" customFormat="1" ht="12.5">
      <c r="A52" s="25"/>
    </row>
    <row r="54" spans="1:3" ht="12.5">
      <c r="A54" s="26"/>
      <c r="B54" s="26"/>
      <c r="C54" s="26"/>
    </row>
    <row r="56" spans="1:3" ht="15.75" customHeight="1">
      <c r="A56" s="7" t="s">
        <v>73</v>
      </c>
      <c r="B56" s="7" t="s">
        <v>74</v>
      </c>
    </row>
    <row r="57" spans="1:3" ht="12.5">
      <c r="A57" s="7" t="s">
        <v>75</v>
      </c>
      <c r="B57" s="7" t="s">
        <v>76</v>
      </c>
    </row>
    <row r="58" spans="1:3" ht="12.5">
      <c r="A58" s="7" t="s">
        <v>77</v>
      </c>
      <c r="B58" s="7" t="s">
        <v>78</v>
      </c>
    </row>
    <row r="59" spans="1:3" ht="12.5">
      <c r="A59" s="7" t="s">
        <v>79</v>
      </c>
      <c r="B59" s="7" t="s">
        <v>80</v>
      </c>
    </row>
    <row r="60" spans="1:3" ht="12.5">
      <c r="A60" s="7" t="s">
        <v>81</v>
      </c>
      <c r="B60" s="7" t="s">
        <v>82</v>
      </c>
    </row>
    <row r="61" spans="1:3" ht="12.5">
      <c r="A61" s="7" t="s">
        <v>83</v>
      </c>
      <c r="B61" s="7" t="s">
        <v>78</v>
      </c>
    </row>
    <row r="62" spans="1:3" ht="12.5">
      <c r="A62" s="7" t="s">
        <v>84</v>
      </c>
      <c r="B62" s="7" t="s">
        <v>78</v>
      </c>
    </row>
    <row r="63" spans="1:3" ht="12.5">
      <c r="A63" s="7" t="s">
        <v>69</v>
      </c>
      <c r="B63" s="7" t="s">
        <v>6</v>
      </c>
    </row>
    <row r="64" spans="1:3" ht="12.5"/>
    <row r="65" ht="12.5"/>
    <row r="66" ht="12.5"/>
  </sheetData>
  <mergeCells count="35">
    <mergeCell ref="O2:P2"/>
    <mergeCell ref="Q2:R2"/>
    <mergeCell ref="F22:G22"/>
    <mergeCell ref="F23:G23"/>
    <mergeCell ref="C2:D2"/>
    <mergeCell ref="B20:D20"/>
    <mergeCell ref="F20:G20"/>
    <mergeCell ref="B21:D21"/>
    <mergeCell ref="F21:G21"/>
    <mergeCell ref="B22:D22"/>
    <mergeCell ref="B23:D23"/>
    <mergeCell ref="E2:F2"/>
    <mergeCell ref="G2:H2"/>
    <mergeCell ref="I2:J2"/>
    <mergeCell ref="K2:L2"/>
    <mergeCell ref="M2:N2"/>
    <mergeCell ref="B32:D32"/>
    <mergeCell ref="B39:C39"/>
    <mergeCell ref="F28:G28"/>
    <mergeCell ref="F29:G29"/>
    <mergeCell ref="F30:G30"/>
    <mergeCell ref="F31:G31"/>
    <mergeCell ref="F32:G32"/>
    <mergeCell ref="B28:D28"/>
    <mergeCell ref="B29:D29"/>
    <mergeCell ref="B30:D30"/>
    <mergeCell ref="B31:D31"/>
    <mergeCell ref="F27:G27"/>
    <mergeCell ref="B24:D24"/>
    <mergeCell ref="F24:G24"/>
    <mergeCell ref="B25:D25"/>
    <mergeCell ref="F25:G25"/>
    <mergeCell ref="B26:D26"/>
    <mergeCell ref="F26:G26"/>
    <mergeCell ref="B27:D27"/>
  </mergeCells>
  <conditionalFormatting sqref="C4:C13 E4:E13 G4:G13 I4:I13 K4:K13 M4:M13 O4:O13 Q4:Q13">
    <cfRule type="cellIs" dxfId="4" priority="1" operator="between">
      <formula>5</formula>
      <formula>7.9</formula>
    </cfRule>
    <cfRule type="cellIs" dxfId="3" priority="2" operator="between">
      <formula>8</formula>
      <formula>10</formula>
    </cfRule>
  </conditionalFormatting>
  <conditionalFormatting sqref="C4:C15 E4:E15 G4:G15 I4:I15 K4:K15 M4:M15 O4:O15 Q4:Q15">
    <cfRule type="cellIs" dxfId="2" priority="3" operator="between">
      <formula>0</formula>
      <formula>4</formula>
    </cfRule>
  </conditionalFormatting>
  <conditionalFormatting sqref="C9 E9 G9 I9 K9 M9 O9 Q9 C14:C15 E14:E15 G14:G15 I14:I15 K14:K15 M14:M15 O14:O15 Q14:Q15">
    <cfRule type="cellIs" dxfId="1" priority="5" operator="between">
      <formula>4.1</formula>
      <formula>7</formula>
    </cfRule>
    <cfRule type="cellIs" dxfId="0" priority="6" operator="between">
      <formula>8</formula>
      <formula>10</formula>
    </cfRule>
  </conditionalFormatting>
  <hyperlinks>
    <hyperlink ref="A38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Umer Bashir</cp:lastModifiedBy>
  <dcterms:modified xsi:type="dcterms:W3CDTF">2024-04-02T03:40:28Z</dcterms:modified>
</cp:coreProperties>
</file>