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mt\Documents\$3000 a month\Data Analyst\Personal projects\Portfoilo projects\PowerBI\BDR performance dashboard\"/>
    </mc:Choice>
  </mc:AlternateContent>
  <xr:revisionPtr revIDLastSave="0" documentId="13_ncr:1_{290774C7-5355-4D93-B6F9-00F5C629DC71}" xr6:coauthVersionLast="47" xr6:coauthVersionMax="47" xr10:uidLastSave="{00000000-0000-0000-0000-000000000000}"/>
  <bookViews>
    <workbookView xWindow="-108" yWindow="-108" windowWidth="23256" windowHeight="12576" activeTab="3" xr2:uid="{8DEB182E-49AC-4E76-868C-D5BD1D606F35}"/>
  </bookViews>
  <sheets>
    <sheet name="Email - Data" sheetId="1" r:id="rId1"/>
    <sheet name="Call - Productivity" sheetId="3" r:id="rId2"/>
    <sheet name="Call - Log" sheetId="5" r:id="rId3"/>
    <sheet name="Meeting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H3" i="3"/>
  <c r="J3" i="3" s="1"/>
  <c r="H4" i="3"/>
  <c r="J4" i="3" s="1"/>
  <c r="H5" i="3"/>
  <c r="J5" i="3" s="1"/>
  <c r="H6" i="3"/>
  <c r="J6" i="3" s="1"/>
  <c r="H7" i="3"/>
  <c r="J7" i="3" s="1"/>
  <c r="H8" i="3"/>
  <c r="J8" i="3" s="1"/>
  <c r="H9" i="3"/>
  <c r="J9" i="3" s="1"/>
  <c r="H10" i="3"/>
  <c r="J10" i="3" s="1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" i="3"/>
  <c r="J2" i="3" s="1"/>
</calcChain>
</file>

<file path=xl/sharedStrings.xml><?xml version="1.0" encoding="utf-8"?>
<sst xmlns="http://schemas.openxmlformats.org/spreadsheetml/2006/main" count="115" uniqueCount="29">
  <si>
    <t>Week</t>
  </si>
  <si>
    <t>User ID</t>
  </si>
  <si>
    <t>User name</t>
  </si>
  <si>
    <t>Name A</t>
  </si>
  <si>
    <t>Name B</t>
  </si>
  <si>
    <t>Name D</t>
  </si>
  <si>
    <t>Name C</t>
  </si>
  <si>
    <t>Email delivered</t>
  </si>
  <si>
    <t>Open rate</t>
  </si>
  <si>
    <t>Click rate</t>
  </si>
  <si>
    <t>Bounce rate</t>
  </si>
  <si>
    <t>Opt-out rate</t>
  </si>
  <si>
    <t>Total calls</t>
  </si>
  <si>
    <t>Call via sequences</t>
  </si>
  <si>
    <t>Ansewered rate</t>
  </si>
  <si>
    <t>Total time spent  (minutes)</t>
  </si>
  <si>
    <t>Average duration</t>
  </si>
  <si>
    <t>Total hours spend</t>
  </si>
  <si>
    <t>avg duration by min</t>
  </si>
  <si>
    <t>Answered calls</t>
  </si>
  <si>
    <t>Unanswered calls</t>
  </si>
  <si>
    <t>Not log call</t>
  </si>
  <si>
    <t>Answer call rate</t>
  </si>
  <si>
    <t>Unanswered call rate</t>
  </si>
  <si>
    <t>Reply rate</t>
  </si>
  <si>
    <t>Meetings Held</t>
  </si>
  <si>
    <t>Meetings Booked (Unique Companies)</t>
  </si>
  <si>
    <t>Meeting Next Steps</t>
  </si>
  <si>
    <t>Confirmed Proposals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</si>
</sst>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1E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158F-C745-4B90-BE86-237ED9E1BFD4}">
  <dimension ref="A1:I21"/>
  <sheetViews>
    <sheetView workbookViewId="0">
      <selection sqref="A1:C21"/>
    </sheetView>
  </sheetViews>
  <sheetFormatPr defaultRowHeight="14.4" x14ac:dyDescent="0.3"/>
  <cols>
    <col min="4" max="4" width="13.44140625" bestFit="1" customWidth="1"/>
    <col min="5" max="5" width="9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10</v>
      </c>
      <c r="I1" t="s">
        <v>11</v>
      </c>
    </row>
    <row r="2" spans="1:9" x14ac:dyDescent="0.3">
      <c r="A2">
        <v>36</v>
      </c>
      <c r="B2">
        <v>4</v>
      </c>
      <c r="C2" t="s">
        <v>4</v>
      </c>
      <c r="D2">
        <v>350</v>
      </c>
      <c r="E2" s="1">
        <v>0.6</v>
      </c>
      <c r="F2">
        <v>0.69</v>
      </c>
      <c r="G2">
        <v>0.6</v>
      </c>
      <c r="H2">
        <v>0.16</v>
      </c>
      <c r="I2">
        <v>0.97</v>
      </c>
    </row>
    <row r="3" spans="1:9" x14ac:dyDescent="0.3">
      <c r="A3">
        <v>36</v>
      </c>
      <c r="B3">
        <v>8</v>
      </c>
      <c r="C3" t="s">
        <v>5</v>
      </c>
      <c r="D3">
        <v>217</v>
      </c>
      <c r="E3" s="1">
        <v>0.88</v>
      </c>
      <c r="F3">
        <v>0.68</v>
      </c>
      <c r="G3">
        <v>0.6</v>
      </c>
      <c r="H3">
        <v>0.5</v>
      </c>
      <c r="I3">
        <v>0.53</v>
      </c>
    </row>
    <row r="4" spans="1:9" x14ac:dyDescent="0.3">
      <c r="A4">
        <v>36</v>
      </c>
      <c r="B4">
        <v>1</v>
      </c>
      <c r="C4" t="s">
        <v>3</v>
      </c>
      <c r="D4">
        <v>290</v>
      </c>
      <c r="E4" s="1">
        <v>0.79</v>
      </c>
      <c r="F4">
        <v>0.92</v>
      </c>
      <c r="G4">
        <v>0.08</v>
      </c>
      <c r="H4">
        <v>1</v>
      </c>
      <c r="I4">
        <v>0.21</v>
      </c>
    </row>
    <row r="5" spans="1:9" x14ac:dyDescent="0.3">
      <c r="A5">
        <v>36</v>
      </c>
      <c r="B5">
        <v>8</v>
      </c>
      <c r="C5" t="s">
        <v>5</v>
      </c>
      <c r="D5">
        <v>97</v>
      </c>
      <c r="E5" s="1">
        <v>0.64</v>
      </c>
      <c r="F5">
        <v>0</v>
      </c>
      <c r="G5">
        <v>0.57999999999999996</v>
      </c>
      <c r="H5">
        <v>0.99</v>
      </c>
      <c r="I5">
        <v>0.51</v>
      </c>
    </row>
    <row r="6" spans="1:9" x14ac:dyDescent="0.3">
      <c r="A6">
        <v>36</v>
      </c>
      <c r="B6">
        <v>4</v>
      </c>
      <c r="C6" t="s">
        <v>4</v>
      </c>
      <c r="D6">
        <v>354</v>
      </c>
      <c r="E6" s="1">
        <v>0.2</v>
      </c>
      <c r="F6">
        <v>0.28000000000000003</v>
      </c>
      <c r="G6">
        <v>0.27</v>
      </c>
      <c r="H6">
        <v>0.89</v>
      </c>
      <c r="I6">
        <v>0.28999999999999998</v>
      </c>
    </row>
    <row r="7" spans="1:9" x14ac:dyDescent="0.3">
      <c r="A7">
        <v>37</v>
      </c>
      <c r="B7">
        <v>1</v>
      </c>
      <c r="C7" t="s">
        <v>3</v>
      </c>
      <c r="D7">
        <v>129</v>
      </c>
      <c r="E7" s="1">
        <v>0.2</v>
      </c>
      <c r="F7">
        <v>0.57999999999999996</v>
      </c>
      <c r="G7">
        <v>0.59</v>
      </c>
      <c r="H7">
        <v>0.83</v>
      </c>
      <c r="I7">
        <v>0.63</v>
      </c>
    </row>
    <row r="8" spans="1:9" x14ac:dyDescent="0.3">
      <c r="A8">
        <v>37</v>
      </c>
      <c r="B8">
        <v>4</v>
      </c>
      <c r="C8" t="s">
        <v>4</v>
      </c>
      <c r="D8">
        <v>221</v>
      </c>
      <c r="E8" s="1">
        <v>0.85</v>
      </c>
      <c r="F8">
        <v>0.92</v>
      </c>
      <c r="G8">
        <v>0.14000000000000001</v>
      </c>
      <c r="H8">
        <v>0.73</v>
      </c>
      <c r="I8">
        <v>0.03</v>
      </c>
    </row>
    <row r="9" spans="1:9" x14ac:dyDescent="0.3">
      <c r="A9">
        <v>37</v>
      </c>
      <c r="B9">
        <v>6</v>
      </c>
      <c r="C9" t="s">
        <v>6</v>
      </c>
      <c r="D9">
        <v>331</v>
      </c>
      <c r="E9" s="1">
        <v>0.47</v>
      </c>
      <c r="F9">
        <v>0.33</v>
      </c>
      <c r="G9">
        <v>0.57999999999999996</v>
      </c>
      <c r="H9">
        <v>0.96</v>
      </c>
      <c r="I9">
        <v>0.2</v>
      </c>
    </row>
    <row r="10" spans="1:9" x14ac:dyDescent="0.3">
      <c r="A10">
        <v>37</v>
      </c>
      <c r="B10">
        <v>4</v>
      </c>
      <c r="C10" t="s">
        <v>4</v>
      </c>
      <c r="D10">
        <v>358</v>
      </c>
      <c r="E10" s="1">
        <v>0.15</v>
      </c>
      <c r="F10">
        <v>0.96</v>
      </c>
      <c r="G10">
        <v>0.25</v>
      </c>
      <c r="H10">
        <v>0.73</v>
      </c>
      <c r="I10">
        <v>0.77</v>
      </c>
    </row>
    <row r="11" spans="1:9" x14ac:dyDescent="0.3">
      <c r="A11">
        <v>37</v>
      </c>
      <c r="B11">
        <v>1</v>
      </c>
      <c r="C11" t="s">
        <v>3</v>
      </c>
      <c r="D11">
        <v>265</v>
      </c>
      <c r="E11" s="1">
        <v>0.9</v>
      </c>
      <c r="F11">
        <v>0.49</v>
      </c>
      <c r="G11">
        <v>0.01</v>
      </c>
      <c r="H11">
        <v>0.31</v>
      </c>
      <c r="I11">
        <v>0.37</v>
      </c>
    </row>
    <row r="12" spans="1:9" x14ac:dyDescent="0.3">
      <c r="A12">
        <v>38</v>
      </c>
      <c r="B12">
        <v>1</v>
      </c>
      <c r="C12" t="s">
        <v>3</v>
      </c>
      <c r="D12">
        <v>41</v>
      </c>
      <c r="E12" s="1">
        <v>0.74</v>
      </c>
      <c r="F12">
        <v>0.01</v>
      </c>
      <c r="G12">
        <v>0.97</v>
      </c>
      <c r="H12">
        <v>0.28999999999999998</v>
      </c>
      <c r="I12">
        <v>0.95</v>
      </c>
    </row>
    <row r="13" spans="1:9" x14ac:dyDescent="0.3">
      <c r="A13">
        <v>38</v>
      </c>
      <c r="B13">
        <v>4</v>
      </c>
      <c r="C13" t="s">
        <v>4</v>
      </c>
      <c r="D13">
        <v>143</v>
      </c>
      <c r="E13" s="1">
        <v>0.19</v>
      </c>
      <c r="F13">
        <v>0.28999999999999998</v>
      </c>
      <c r="G13">
        <v>0.05</v>
      </c>
      <c r="H13">
        <v>0.14000000000000001</v>
      </c>
      <c r="I13">
        <v>0.78</v>
      </c>
    </row>
    <row r="14" spans="1:9" x14ac:dyDescent="0.3">
      <c r="A14">
        <v>38</v>
      </c>
      <c r="B14">
        <v>1</v>
      </c>
      <c r="C14" t="s">
        <v>3</v>
      </c>
      <c r="D14">
        <v>13</v>
      </c>
      <c r="E14" s="1">
        <v>0.69</v>
      </c>
      <c r="F14">
        <v>0.13</v>
      </c>
      <c r="G14">
        <v>0.85</v>
      </c>
      <c r="H14">
        <v>0.95</v>
      </c>
      <c r="I14">
        <v>0.26</v>
      </c>
    </row>
    <row r="15" spans="1:9" x14ac:dyDescent="0.3">
      <c r="A15">
        <v>38</v>
      </c>
      <c r="B15">
        <v>8</v>
      </c>
      <c r="C15" t="s">
        <v>5</v>
      </c>
      <c r="D15">
        <v>324</v>
      </c>
      <c r="E15" s="1">
        <v>0.68</v>
      </c>
      <c r="F15">
        <v>0</v>
      </c>
      <c r="G15">
        <v>0.49</v>
      </c>
      <c r="H15">
        <v>0.47</v>
      </c>
      <c r="I15">
        <v>0.71</v>
      </c>
    </row>
    <row r="16" spans="1:9" x14ac:dyDescent="0.3">
      <c r="A16">
        <v>38</v>
      </c>
      <c r="B16">
        <v>8</v>
      </c>
      <c r="C16" t="s">
        <v>5</v>
      </c>
      <c r="D16">
        <v>83</v>
      </c>
      <c r="E16" s="1">
        <v>0.78</v>
      </c>
      <c r="F16">
        <v>0.91</v>
      </c>
      <c r="G16">
        <v>0.37</v>
      </c>
      <c r="H16">
        <v>0.35</v>
      </c>
      <c r="I16">
        <v>0.4</v>
      </c>
    </row>
    <row r="17" spans="1:9" x14ac:dyDescent="0.3">
      <c r="A17">
        <v>39</v>
      </c>
      <c r="B17">
        <v>4</v>
      </c>
      <c r="C17" t="s">
        <v>4</v>
      </c>
      <c r="D17">
        <v>48</v>
      </c>
      <c r="E17" s="1">
        <v>0.19</v>
      </c>
      <c r="F17">
        <v>0</v>
      </c>
      <c r="G17">
        <v>0.72</v>
      </c>
      <c r="H17">
        <v>0.59</v>
      </c>
      <c r="I17">
        <v>0.27</v>
      </c>
    </row>
    <row r="18" spans="1:9" x14ac:dyDescent="0.3">
      <c r="A18">
        <v>39</v>
      </c>
      <c r="B18">
        <v>6</v>
      </c>
      <c r="C18" t="s">
        <v>6</v>
      </c>
      <c r="D18">
        <v>379</v>
      </c>
      <c r="E18" s="1">
        <v>0.55000000000000004</v>
      </c>
      <c r="F18">
        <v>0.17</v>
      </c>
      <c r="G18">
        <v>0.91</v>
      </c>
      <c r="H18">
        <v>0.82</v>
      </c>
      <c r="I18">
        <v>0.77</v>
      </c>
    </row>
    <row r="19" spans="1:9" x14ac:dyDescent="0.3">
      <c r="A19">
        <v>39</v>
      </c>
      <c r="B19">
        <v>4</v>
      </c>
      <c r="C19" t="s">
        <v>4</v>
      </c>
      <c r="D19">
        <v>404</v>
      </c>
      <c r="E19" s="1">
        <v>0.88</v>
      </c>
      <c r="F19">
        <v>0.62</v>
      </c>
      <c r="G19">
        <v>0.35</v>
      </c>
      <c r="H19">
        <v>0.87</v>
      </c>
      <c r="I19">
        <v>0.46</v>
      </c>
    </row>
    <row r="20" spans="1:9" x14ac:dyDescent="0.3">
      <c r="A20">
        <v>39</v>
      </c>
      <c r="B20">
        <v>8</v>
      </c>
      <c r="C20" t="s">
        <v>5</v>
      </c>
      <c r="D20">
        <v>40</v>
      </c>
      <c r="E20" s="1">
        <v>0.39</v>
      </c>
      <c r="F20">
        <v>0.51</v>
      </c>
      <c r="G20">
        <v>0.2</v>
      </c>
      <c r="H20">
        <v>0.06</v>
      </c>
      <c r="I20">
        <v>0.3</v>
      </c>
    </row>
    <row r="21" spans="1:9" x14ac:dyDescent="0.3">
      <c r="A21">
        <v>39</v>
      </c>
      <c r="B21">
        <v>8</v>
      </c>
      <c r="C21" t="s">
        <v>5</v>
      </c>
      <c r="D21">
        <v>431</v>
      </c>
      <c r="E21" s="1">
        <v>0.86</v>
      </c>
      <c r="F21">
        <v>0.35</v>
      </c>
      <c r="G21">
        <v>0.95</v>
      </c>
      <c r="H21">
        <v>1</v>
      </c>
      <c r="I21">
        <v>0.49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A972E-C2A9-4632-8AD5-A57C2A59985F}">
  <dimension ref="A1:K21"/>
  <sheetViews>
    <sheetView workbookViewId="0">
      <selection activeCell="E24" sqref="E24"/>
    </sheetView>
  </sheetViews>
  <sheetFormatPr defaultRowHeight="14.4" x14ac:dyDescent="0.3"/>
  <cols>
    <col min="4" max="4" width="9.21875" bestFit="1" customWidth="1"/>
    <col min="5" max="5" width="15.77734375" bestFit="1" customWidth="1"/>
    <col min="6" max="6" width="13.88671875" bestFit="1" customWidth="1"/>
    <col min="8" max="8" width="15" bestFit="1" customWidth="1"/>
    <col min="9" max="9" width="15.5546875" bestFit="1" customWidth="1"/>
    <col min="10" max="10" width="17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1" x14ac:dyDescent="0.3">
      <c r="A2">
        <v>36</v>
      </c>
      <c r="B2">
        <v>4</v>
      </c>
      <c r="C2" t="s">
        <v>4</v>
      </c>
      <c r="D2">
        <v>38</v>
      </c>
      <c r="E2">
        <v>46</v>
      </c>
      <c r="F2">
        <v>0.31578947368421051</v>
      </c>
      <c r="G2">
        <v>1397</v>
      </c>
      <c r="H2" s="2">
        <f>G2/D2</f>
        <v>36.763157894736842</v>
      </c>
      <c r="I2" s="1">
        <f>G2/3600</f>
        <v>0.38805555555555554</v>
      </c>
      <c r="J2">
        <f>H2/60</f>
        <v>0.612719298245614</v>
      </c>
      <c r="K2">
        <f ca="1">RANDBETWEEN(1,D2-10)</f>
        <v>7</v>
      </c>
    </row>
    <row r="3" spans="1:11" x14ac:dyDescent="0.3">
      <c r="A3">
        <v>36</v>
      </c>
      <c r="B3">
        <v>8</v>
      </c>
      <c r="C3" t="s">
        <v>5</v>
      </c>
      <c r="D3">
        <v>62</v>
      </c>
      <c r="E3">
        <v>0</v>
      </c>
      <c r="F3">
        <v>0.24193548387096775</v>
      </c>
      <c r="G3">
        <v>2323</v>
      </c>
      <c r="H3" s="2">
        <f t="shared" ref="H3:H21" si="0">G3/D3</f>
        <v>37.467741935483872</v>
      </c>
      <c r="I3" s="1">
        <f t="shared" ref="I3:I21" si="1">G3/3600</f>
        <v>0.64527777777777773</v>
      </c>
      <c r="J3">
        <f t="shared" ref="J3:J21" si="2">H3/60</f>
        <v>0.62446236559139789</v>
      </c>
      <c r="K3">
        <f t="shared" ref="K3:K21" ca="1" si="3">RANDBETWEEN(1,D3-10)</f>
        <v>18</v>
      </c>
    </row>
    <row r="4" spans="1:11" x14ac:dyDescent="0.3">
      <c r="A4">
        <v>36</v>
      </c>
      <c r="B4">
        <v>1</v>
      </c>
      <c r="C4" t="s">
        <v>3</v>
      </c>
      <c r="D4">
        <v>140</v>
      </c>
      <c r="E4">
        <v>126</v>
      </c>
      <c r="F4">
        <v>0.22142857142857142</v>
      </c>
      <c r="G4">
        <v>1000</v>
      </c>
      <c r="H4" s="2">
        <f t="shared" si="0"/>
        <v>7.1428571428571432</v>
      </c>
      <c r="I4" s="1">
        <f t="shared" si="1"/>
        <v>0.27777777777777779</v>
      </c>
      <c r="J4">
        <f t="shared" si="2"/>
        <v>0.11904761904761905</v>
      </c>
      <c r="K4">
        <f t="shared" ca="1" si="3"/>
        <v>54</v>
      </c>
    </row>
    <row r="5" spans="1:11" x14ac:dyDescent="0.3">
      <c r="A5">
        <v>36</v>
      </c>
      <c r="B5">
        <v>8</v>
      </c>
      <c r="C5" t="s">
        <v>5</v>
      </c>
      <c r="D5">
        <v>129</v>
      </c>
      <c r="E5">
        <v>42</v>
      </c>
      <c r="F5">
        <v>0.17054263565891473</v>
      </c>
      <c r="G5">
        <v>3721</v>
      </c>
      <c r="H5" s="2">
        <f t="shared" si="0"/>
        <v>28.844961240310077</v>
      </c>
      <c r="I5" s="1">
        <f t="shared" si="1"/>
        <v>1.033611111111111</v>
      </c>
      <c r="J5">
        <f t="shared" si="2"/>
        <v>0.48074935400516794</v>
      </c>
      <c r="K5">
        <f t="shared" ca="1" si="3"/>
        <v>65</v>
      </c>
    </row>
    <row r="6" spans="1:11" x14ac:dyDescent="0.3">
      <c r="A6">
        <v>36</v>
      </c>
      <c r="B6">
        <v>4</v>
      </c>
      <c r="C6" t="s">
        <v>4</v>
      </c>
      <c r="D6">
        <v>177</v>
      </c>
      <c r="E6">
        <v>149</v>
      </c>
      <c r="F6">
        <v>0.25988700564971751</v>
      </c>
      <c r="G6">
        <v>7348</v>
      </c>
      <c r="H6" s="2">
        <f t="shared" si="0"/>
        <v>41.514124293785308</v>
      </c>
      <c r="I6" s="1">
        <f t="shared" si="1"/>
        <v>2.0411111111111113</v>
      </c>
      <c r="J6">
        <f t="shared" si="2"/>
        <v>0.69190207156308847</v>
      </c>
      <c r="K6">
        <f t="shared" ca="1" si="3"/>
        <v>19</v>
      </c>
    </row>
    <row r="7" spans="1:11" x14ac:dyDescent="0.3">
      <c r="A7">
        <v>37</v>
      </c>
      <c r="B7">
        <v>1</v>
      </c>
      <c r="C7" t="s">
        <v>3</v>
      </c>
      <c r="D7">
        <v>43</v>
      </c>
      <c r="E7">
        <v>13</v>
      </c>
      <c r="F7">
        <v>6.9767441860465115E-2</v>
      </c>
      <c r="G7">
        <v>2565</v>
      </c>
      <c r="H7" s="2">
        <f t="shared" si="0"/>
        <v>59.651162790697676</v>
      </c>
      <c r="I7" s="1">
        <f t="shared" si="1"/>
        <v>0.71250000000000002</v>
      </c>
      <c r="J7">
        <f t="shared" si="2"/>
        <v>0.9941860465116279</v>
      </c>
      <c r="K7">
        <f t="shared" ca="1" si="3"/>
        <v>11</v>
      </c>
    </row>
    <row r="8" spans="1:11" x14ac:dyDescent="0.3">
      <c r="A8">
        <v>37</v>
      </c>
      <c r="B8">
        <v>4</v>
      </c>
      <c r="C8" t="s">
        <v>4</v>
      </c>
      <c r="D8">
        <v>198</v>
      </c>
      <c r="E8">
        <v>46</v>
      </c>
      <c r="F8">
        <v>0.22222222222222221</v>
      </c>
      <c r="G8">
        <v>5756</v>
      </c>
      <c r="H8" s="2">
        <f t="shared" si="0"/>
        <v>29.070707070707069</v>
      </c>
      <c r="I8" s="1">
        <f t="shared" si="1"/>
        <v>1.5988888888888888</v>
      </c>
      <c r="J8">
        <f t="shared" si="2"/>
        <v>0.4845117845117845</v>
      </c>
      <c r="K8">
        <f t="shared" ca="1" si="3"/>
        <v>97</v>
      </c>
    </row>
    <row r="9" spans="1:11" x14ac:dyDescent="0.3">
      <c r="A9">
        <v>37</v>
      </c>
      <c r="B9">
        <v>6</v>
      </c>
      <c r="C9" t="s">
        <v>6</v>
      </c>
      <c r="D9">
        <v>52</v>
      </c>
      <c r="E9">
        <v>77</v>
      </c>
      <c r="F9">
        <v>5.7692307692307696E-2</v>
      </c>
      <c r="G9">
        <v>1184</v>
      </c>
      <c r="H9" s="2">
        <f t="shared" si="0"/>
        <v>22.76923076923077</v>
      </c>
      <c r="I9" s="1">
        <f t="shared" si="1"/>
        <v>0.3288888888888889</v>
      </c>
      <c r="J9">
        <f t="shared" si="2"/>
        <v>0.37948717948717953</v>
      </c>
      <c r="K9">
        <f t="shared" ca="1" si="3"/>
        <v>40</v>
      </c>
    </row>
    <row r="10" spans="1:11" x14ac:dyDescent="0.3">
      <c r="A10">
        <v>37</v>
      </c>
      <c r="B10">
        <v>4</v>
      </c>
      <c r="C10" t="s">
        <v>4</v>
      </c>
      <c r="D10">
        <v>99</v>
      </c>
      <c r="E10">
        <v>80</v>
      </c>
      <c r="F10">
        <v>0.10101010101010101</v>
      </c>
      <c r="G10">
        <v>1281</v>
      </c>
      <c r="H10" s="2">
        <f t="shared" si="0"/>
        <v>12.939393939393939</v>
      </c>
      <c r="I10" s="1">
        <f t="shared" si="1"/>
        <v>0.35583333333333333</v>
      </c>
      <c r="J10">
        <f t="shared" si="2"/>
        <v>0.21565656565656566</v>
      </c>
      <c r="K10">
        <f t="shared" ca="1" si="3"/>
        <v>27</v>
      </c>
    </row>
    <row r="11" spans="1:11" x14ac:dyDescent="0.3">
      <c r="A11">
        <v>37</v>
      </c>
      <c r="B11">
        <v>1</v>
      </c>
      <c r="C11" t="s">
        <v>3</v>
      </c>
      <c r="D11">
        <v>59</v>
      </c>
      <c r="E11">
        <v>94</v>
      </c>
      <c r="F11">
        <v>0.32203389830508472</v>
      </c>
      <c r="G11">
        <v>5599</v>
      </c>
      <c r="H11" s="2">
        <f t="shared" si="0"/>
        <v>94.898305084745758</v>
      </c>
      <c r="I11" s="1">
        <f t="shared" si="1"/>
        <v>1.5552777777777778</v>
      </c>
      <c r="J11">
        <f t="shared" si="2"/>
        <v>1.5816384180790959</v>
      </c>
      <c r="K11">
        <f t="shared" ca="1" si="3"/>
        <v>39</v>
      </c>
    </row>
    <row r="12" spans="1:11" x14ac:dyDescent="0.3">
      <c r="A12">
        <v>38</v>
      </c>
      <c r="B12">
        <v>1</v>
      </c>
      <c r="C12" t="s">
        <v>3</v>
      </c>
      <c r="D12">
        <v>33</v>
      </c>
      <c r="E12">
        <v>140</v>
      </c>
      <c r="F12">
        <v>3.0303030303030304E-2</v>
      </c>
      <c r="G12">
        <v>7517</v>
      </c>
      <c r="H12" s="2">
        <f t="shared" si="0"/>
        <v>227.78787878787878</v>
      </c>
      <c r="I12" s="1">
        <f t="shared" si="1"/>
        <v>2.0880555555555556</v>
      </c>
      <c r="J12">
        <f t="shared" si="2"/>
        <v>3.7964646464646465</v>
      </c>
      <c r="K12">
        <f t="shared" ca="1" si="3"/>
        <v>14</v>
      </c>
    </row>
    <row r="13" spans="1:11" x14ac:dyDescent="0.3">
      <c r="A13">
        <v>38</v>
      </c>
      <c r="B13">
        <v>4</v>
      </c>
      <c r="C13" t="s">
        <v>4</v>
      </c>
      <c r="D13">
        <v>55</v>
      </c>
      <c r="E13">
        <v>32</v>
      </c>
      <c r="F13">
        <v>9.0909090909090912E-2</v>
      </c>
      <c r="G13">
        <v>3694</v>
      </c>
      <c r="H13" s="2">
        <f t="shared" si="0"/>
        <v>67.163636363636357</v>
      </c>
      <c r="I13" s="1">
        <f t="shared" si="1"/>
        <v>1.0261111111111112</v>
      </c>
      <c r="J13">
        <f t="shared" si="2"/>
        <v>1.1193939393939394</v>
      </c>
      <c r="K13">
        <f t="shared" ca="1" si="3"/>
        <v>22</v>
      </c>
    </row>
    <row r="14" spans="1:11" x14ac:dyDescent="0.3">
      <c r="A14">
        <v>38</v>
      </c>
      <c r="B14">
        <v>1</v>
      </c>
      <c r="C14" t="s">
        <v>3</v>
      </c>
      <c r="D14">
        <v>201</v>
      </c>
      <c r="E14">
        <v>128</v>
      </c>
      <c r="F14">
        <v>0.14427860696517414</v>
      </c>
      <c r="G14">
        <v>7330</v>
      </c>
      <c r="H14" s="2">
        <f t="shared" si="0"/>
        <v>36.46766169154229</v>
      </c>
      <c r="I14" s="1">
        <f t="shared" si="1"/>
        <v>2.036111111111111</v>
      </c>
      <c r="J14">
        <f t="shared" si="2"/>
        <v>0.60779436152570487</v>
      </c>
      <c r="K14">
        <f t="shared" ca="1" si="3"/>
        <v>68</v>
      </c>
    </row>
    <row r="15" spans="1:11" x14ac:dyDescent="0.3">
      <c r="A15">
        <v>38</v>
      </c>
      <c r="B15">
        <v>8</v>
      </c>
      <c r="C15" t="s">
        <v>5</v>
      </c>
      <c r="D15">
        <v>183</v>
      </c>
      <c r="E15">
        <v>151</v>
      </c>
      <c r="F15">
        <v>0.27868852459016391</v>
      </c>
      <c r="G15">
        <v>3765</v>
      </c>
      <c r="H15" s="2">
        <f t="shared" si="0"/>
        <v>20.57377049180328</v>
      </c>
      <c r="I15" s="1">
        <f t="shared" si="1"/>
        <v>1.0458333333333334</v>
      </c>
      <c r="J15">
        <f t="shared" si="2"/>
        <v>0.34289617486338803</v>
      </c>
      <c r="K15">
        <f t="shared" ca="1" si="3"/>
        <v>59</v>
      </c>
    </row>
    <row r="16" spans="1:11" x14ac:dyDescent="0.3">
      <c r="A16">
        <v>38</v>
      </c>
      <c r="B16">
        <v>8</v>
      </c>
      <c r="C16" t="s">
        <v>5</v>
      </c>
      <c r="D16">
        <v>185</v>
      </c>
      <c r="E16">
        <v>67</v>
      </c>
      <c r="F16">
        <v>0.19459459459459461</v>
      </c>
      <c r="G16">
        <v>1367</v>
      </c>
      <c r="H16" s="2">
        <f t="shared" si="0"/>
        <v>7.3891891891891888</v>
      </c>
      <c r="I16" s="1">
        <f t="shared" si="1"/>
        <v>0.37972222222222224</v>
      </c>
      <c r="J16">
        <f t="shared" si="2"/>
        <v>0.12315315315315314</v>
      </c>
      <c r="K16">
        <f t="shared" ca="1" si="3"/>
        <v>164</v>
      </c>
    </row>
    <row r="17" spans="1:11" x14ac:dyDescent="0.3">
      <c r="A17">
        <v>39</v>
      </c>
      <c r="B17">
        <v>4</v>
      </c>
      <c r="C17" t="s">
        <v>4</v>
      </c>
      <c r="D17">
        <v>104</v>
      </c>
      <c r="E17">
        <v>0</v>
      </c>
      <c r="F17">
        <v>7.6923076923076927E-2</v>
      </c>
      <c r="G17">
        <v>3547</v>
      </c>
      <c r="H17" s="2">
        <f t="shared" si="0"/>
        <v>34.105769230769234</v>
      </c>
      <c r="I17" s="1">
        <f t="shared" si="1"/>
        <v>0.98527777777777781</v>
      </c>
      <c r="J17">
        <f t="shared" si="2"/>
        <v>0.56842948717948727</v>
      </c>
      <c r="K17">
        <f t="shared" ca="1" si="3"/>
        <v>12</v>
      </c>
    </row>
    <row r="18" spans="1:11" x14ac:dyDescent="0.3">
      <c r="A18">
        <v>39</v>
      </c>
      <c r="B18">
        <v>6</v>
      </c>
      <c r="C18" t="s">
        <v>6</v>
      </c>
      <c r="D18">
        <v>211</v>
      </c>
      <c r="E18">
        <v>152</v>
      </c>
      <c r="F18">
        <v>0.2132701421800948</v>
      </c>
      <c r="G18">
        <v>2898</v>
      </c>
      <c r="H18" s="2">
        <f t="shared" si="0"/>
        <v>13.734597156398104</v>
      </c>
      <c r="I18" s="1">
        <f t="shared" si="1"/>
        <v>0.80500000000000005</v>
      </c>
      <c r="J18">
        <f t="shared" si="2"/>
        <v>0.22890995260663508</v>
      </c>
      <c r="K18">
        <f t="shared" ca="1" si="3"/>
        <v>62</v>
      </c>
    </row>
    <row r="19" spans="1:11" x14ac:dyDescent="0.3">
      <c r="A19">
        <v>39</v>
      </c>
      <c r="B19">
        <v>4</v>
      </c>
      <c r="C19" t="s">
        <v>4</v>
      </c>
      <c r="D19">
        <v>44</v>
      </c>
      <c r="E19">
        <v>98</v>
      </c>
      <c r="F19">
        <v>0.31818181818181818</v>
      </c>
      <c r="G19">
        <v>4379</v>
      </c>
      <c r="H19" s="2">
        <f t="shared" si="0"/>
        <v>99.522727272727266</v>
      </c>
      <c r="I19" s="1">
        <f t="shared" si="1"/>
        <v>1.216388888888889</v>
      </c>
      <c r="J19">
        <f t="shared" si="2"/>
        <v>1.6587121212121212</v>
      </c>
      <c r="K19">
        <f t="shared" ca="1" si="3"/>
        <v>3</v>
      </c>
    </row>
    <row r="20" spans="1:11" x14ac:dyDescent="0.3">
      <c r="A20">
        <v>39</v>
      </c>
      <c r="B20">
        <v>8</v>
      </c>
      <c r="C20" t="s">
        <v>5</v>
      </c>
      <c r="D20">
        <v>47</v>
      </c>
      <c r="E20">
        <v>133</v>
      </c>
      <c r="F20">
        <v>6.3829787234042548E-2</v>
      </c>
      <c r="G20">
        <v>3848</v>
      </c>
      <c r="H20" s="2">
        <f t="shared" si="0"/>
        <v>81.872340425531917</v>
      </c>
      <c r="I20" s="1">
        <f t="shared" si="1"/>
        <v>1.068888888888889</v>
      </c>
      <c r="J20">
        <f t="shared" si="2"/>
        <v>1.3645390070921986</v>
      </c>
      <c r="K20">
        <f t="shared" ca="1" si="3"/>
        <v>25</v>
      </c>
    </row>
    <row r="21" spans="1:11" x14ac:dyDescent="0.3">
      <c r="A21">
        <v>39</v>
      </c>
      <c r="B21">
        <v>8</v>
      </c>
      <c r="C21" t="s">
        <v>5</v>
      </c>
      <c r="D21">
        <v>151</v>
      </c>
      <c r="E21">
        <v>77</v>
      </c>
      <c r="F21">
        <v>0.30463576158940397</v>
      </c>
      <c r="G21">
        <v>8273</v>
      </c>
      <c r="H21" s="2">
        <f t="shared" si="0"/>
        <v>54.788079470198674</v>
      </c>
      <c r="I21" s="1">
        <f t="shared" si="1"/>
        <v>2.2980555555555555</v>
      </c>
      <c r="J21">
        <f t="shared" si="2"/>
        <v>0.9131346578366446</v>
      </c>
      <c r="K21">
        <f t="shared" ca="1" si="3"/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EBA5-9639-4A83-94AA-BE82CE054A64}">
  <dimension ref="A1:I21"/>
  <sheetViews>
    <sheetView workbookViewId="0">
      <selection activeCell="F25" sqref="F25"/>
    </sheetView>
  </sheetViews>
  <sheetFormatPr defaultRowHeight="14.4" x14ac:dyDescent="0.3"/>
  <cols>
    <col min="4" max="4" width="9.21875" bestFit="1" customWidth="1"/>
    <col min="5" max="5" width="13.109375" bestFit="1" customWidth="1"/>
    <col min="6" max="6" width="15.33203125" bestFit="1" customWidth="1"/>
  </cols>
  <sheetData>
    <row r="1" spans="1:9" ht="13.8" customHeight="1" x14ac:dyDescent="0.3">
      <c r="A1" t="s">
        <v>0</v>
      </c>
      <c r="B1" t="s">
        <v>1</v>
      </c>
      <c r="C1" t="s">
        <v>2</v>
      </c>
      <c r="D1" t="s">
        <v>12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3">
      <c r="A2">
        <v>36</v>
      </c>
      <c r="B2">
        <v>4</v>
      </c>
      <c r="C2" t="s">
        <v>4</v>
      </c>
      <c r="D2">
        <v>38</v>
      </c>
      <c r="E2">
        <v>12</v>
      </c>
      <c r="F2">
        <v>18</v>
      </c>
      <c r="G2">
        <v>8</v>
      </c>
      <c r="H2">
        <f>E2/D2</f>
        <v>0.31578947368421051</v>
      </c>
      <c r="I2">
        <f>F2/D2</f>
        <v>0.47368421052631576</v>
      </c>
    </row>
    <row r="3" spans="1:9" x14ac:dyDescent="0.3">
      <c r="A3">
        <v>36</v>
      </c>
      <c r="B3">
        <v>8</v>
      </c>
      <c r="C3" t="s">
        <v>5</v>
      </c>
      <c r="D3">
        <v>62</v>
      </c>
      <c r="E3">
        <v>15</v>
      </c>
      <c r="F3">
        <v>24</v>
      </c>
      <c r="G3">
        <v>23</v>
      </c>
      <c r="H3">
        <f t="shared" ref="H3:H21" si="0">E3/D3</f>
        <v>0.24193548387096775</v>
      </c>
      <c r="I3">
        <f t="shared" ref="I3:I21" si="1">F3/D3</f>
        <v>0.38709677419354838</v>
      </c>
    </row>
    <row r="4" spans="1:9" x14ac:dyDescent="0.3">
      <c r="A4">
        <v>36</v>
      </c>
      <c r="B4">
        <v>1</v>
      </c>
      <c r="C4" t="s">
        <v>3</v>
      </c>
      <c r="D4">
        <v>140</v>
      </c>
      <c r="E4">
        <v>31</v>
      </c>
      <c r="F4">
        <v>99</v>
      </c>
      <c r="G4">
        <v>10</v>
      </c>
      <c r="H4">
        <f t="shared" si="0"/>
        <v>0.22142857142857142</v>
      </c>
      <c r="I4">
        <f t="shared" si="1"/>
        <v>0.70714285714285718</v>
      </c>
    </row>
    <row r="5" spans="1:9" x14ac:dyDescent="0.3">
      <c r="A5">
        <v>36</v>
      </c>
      <c r="B5">
        <v>8</v>
      </c>
      <c r="C5" t="s">
        <v>5</v>
      </c>
      <c r="D5">
        <v>129</v>
      </c>
      <c r="E5">
        <v>22</v>
      </c>
      <c r="F5">
        <v>86</v>
      </c>
      <c r="G5">
        <v>21</v>
      </c>
      <c r="H5">
        <f t="shared" si="0"/>
        <v>0.17054263565891473</v>
      </c>
      <c r="I5">
        <f t="shared" si="1"/>
        <v>0.66666666666666663</v>
      </c>
    </row>
    <row r="6" spans="1:9" x14ac:dyDescent="0.3">
      <c r="A6">
        <v>36</v>
      </c>
      <c r="B6">
        <v>4</v>
      </c>
      <c r="C6" t="s">
        <v>4</v>
      </c>
      <c r="D6">
        <v>177</v>
      </c>
      <c r="E6">
        <v>46</v>
      </c>
      <c r="F6">
        <v>128</v>
      </c>
      <c r="G6">
        <v>3</v>
      </c>
      <c r="H6">
        <f t="shared" si="0"/>
        <v>0.25988700564971751</v>
      </c>
      <c r="I6">
        <f t="shared" si="1"/>
        <v>0.7231638418079096</v>
      </c>
    </row>
    <row r="7" spans="1:9" x14ac:dyDescent="0.3">
      <c r="A7">
        <v>37</v>
      </c>
      <c r="B7">
        <v>1</v>
      </c>
      <c r="C7" t="s">
        <v>3</v>
      </c>
      <c r="D7">
        <v>43</v>
      </c>
      <c r="E7">
        <v>3</v>
      </c>
      <c r="F7">
        <v>35</v>
      </c>
      <c r="G7">
        <v>5</v>
      </c>
      <c r="H7">
        <f t="shared" si="0"/>
        <v>6.9767441860465115E-2</v>
      </c>
      <c r="I7">
        <f t="shared" si="1"/>
        <v>0.81395348837209303</v>
      </c>
    </row>
    <row r="8" spans="1:9" x14ac:dyDescent="0.3">
      <c r="A8">
        <v>37</v>
      </c>
      <c r="B8">
        <v>4</v>
      </c>
      <c r="C8" t="s">
        <v>4</v>
      </c>
      <c r="D8">
        <v>198</v>
      </c>
      <c r="E8">
        <v>44</v>
      </c>
      <c r="F8">
        <v>150</v>
      </c>
      <c r="G8">
        <v>4</v>
      </c>
      <c r="H8">
        <f t="shared" si="0"/>
        <v>0.22222222222222221</v>
      </c>
      <c r="I8">
        <f t="shared" si="1"/>
        <v>0.75757575757575757</v>
      </c>
    </row>
    <row r="9" spans="1:9" x14ac:dyDescent="0.3">
      <c r="A9">
        <v>37</v>
      </c>
      <c r="B9">
        <v>6</v>
      </c>
      <c r="C9" t="s">
        <v>6</v>
      </c>
      <c r="D9">
        <v>52</v>
      </c>
      <c r="E9">
        <v>3</v>
      </c>
      <c r="F9">
        <v>41</v>
      </c>
      <c r="G9">
        <v>8</v>
      </c>
      <c r="H9">
        <f t="shared" si="0"/>
        <v>5.7692307692307696E-2</v>
      </c>
      <c r="I9">
        <f t="shared" si="1"/>
        <v>0.78846153846153844</v>
      </c>
    </row>
    <row r="10" spans="1:9" x14ac:dyDescent="0.3">
      <c r="A10">
        <v>37</v>
      </c>
      <c r="B10">
        <v>4</v>
      </c>
      <c r="C10" t="s">
        <v>4</v>
      </c>
      <c r="D10">
        <v>99</v>
      </c>
      <c r="E10">
        <v>10</v>
      </c>
      <c r="F10">
        <v>85</v>
      </c>
      <c r="G10">
        <v>4</v>
      </c>
      <c r="H10">
        <f t="shared" si="0"/>
        <v>0.10101010101010101</v>
      </c>
      <c r="I10">
        <f t="shared" si="1"/>
        <v>0.85858585858585856</v>
      </c>
    </row>
    <row r="11" spans="1:9" x14ac:dyDescent="0.3">
      <c r="A11">
        <v>37</v>
      </c>
      <c r="B11">
        <v>1</v>
      </c>
      <c r="C11" t="s">
        <v>3</v>
      </c>
      <c r="D11">
        <v>59</v>
      </c>
      <c r="E11">
        <v>19</v>
      </c>
      <c r="F11">
        <v>17</v>
      </c>
      <c r="G11">
        <v>23</v>
      </c>
      <c r="H11">
        <f t="shared" si="0"/>
        <v>0.32203389830508472</v>
      </c>
      <c r="I11">
        <f t="shared" si="1"/>
        <v>0.28813559322033899</v>
      </c>
    </row>
    <row r="12" spans="1:9" x14ac:dyDescent="0.3">
      <c r="A12">
        <v>38</v>
      </c>
      <c r="B12">
        <v>1</v>
      </c>
      <c r="C12" t="s">
        <v>3</v>
      </c>
      <c r="D12">
        <v>33</v>
      </c>
      <c r="E12">
        <v>1</v>
      </c>
      <c r="F12">
        <v>29</v>
      </c>
      <c r="G12">
        <v>3</v>
      </c>
      <c r="H12">
        <f t="shared" si="0"/>
        <v>3.0303030303030304E-2</v>
      </c>
      <c r="I12">
        <f t="shared" si="1"/>
        <v>0.87878787878787878</v>
      </c>
    </row>
    <row r="13" spans="1:9" x14ac:dyDescent="0.3">
      <c r="A13">
        <v>38</v>
      </c>
      <c r="B13">
        <v>4</v>
      </c>
      <c r="C13" t="s">
        <v>4</v>
      </c>
      <c r="D13">
        <v>55</v>
      </c>
      <c r="E13">
        <v>5</v>
      </c>
      <c r="F13">
        <v>36</v>
      </c>
      <c r="G13">
        <v>14</v>
      </c>
      <c r="H13">
        <f t="shared" si="0"/>
        <v>9.0909090909090912E-2</v>
      </c>
      <c r="I13">
        <f t="shared" si="1"/>
        <v>0.65454545454545454</v>
      </c>
    </row>
    <row r="14" spans="1:9" x14ac:dyDescent="0.3">
      <c r="A14">
        <v>38</v>
      </c>
      <c r="B14">
        <v>1</v>
      </c>
      <c r="C14" t="s">
        <v>3</v>
      </c>
      <c r="D14">
        <v>201</v>
      </c>
      <c r="E14">
        <v>29</v>
      </c>
      <c r="F14">
        <v>159</v>
      </c>
      <c r="G14">
        <v>13</v>
      </c>
      <c r="H14">
        <f t="shared" si="0"/>
        <v>0.14427860696517414</v>
      </c>
      <c r="I14">
        <f t="shared" si="1"/>
        <v>0.79104477611940294</v>
      </c>
    </row>
    <row r="15" spans="1:9" x14ac:dyDescent="0.3">
      <c r="A15">
        <v>38</v>
      </c>
      <c r="B15">
        <v>8</v>
      </c>
      <c r="C15" t="s">
        <v>5</v>
      </c>
      <c r="D15">
        <v>183</v>
      </c>
      <c r="E15">
        <v>51</v>
      </c>
      <c r="F15">
        <v>115</v>
      </c>
      <c r="G15">
        <v>17</v>
      </c>
      <c r="H15">
        <f t="shared" si="0"/>
        <v>0.27868852459016391</v>
      </c>
      <c r="I15">
        <f t="shared" si="1"/>
        <v>0.62841530054644812</v>
      </c>
    </row>
    <row r="16" spans="1:9" x14ac:dyDescent="0.3">
      <c r="A16">
        <v>38</v>
      </c>
      <c r="B16">
        <v>8</v>
      </c>
      <c r="C16" t="s">
        <v>5</v>
      </c>
      <c r="D16">
        <v>185</v>
      </c>
      <c r="E16">
        <v>36</v>
      </c>
      <c r="F16">
        <v>137</v>
      </c>
      <c r="G16">
        <v>12</v>
      </c>
      <c r="H16">
        <f t="shared" si="0"/>
        <v>0.19459459459459461</v>
      </c>
      <c r="I16">
        <f t="shared" si="1"/>
        <v>0.74054054054054053</v>
      </c>
    </row>
    <row r="17" spans="1:9" x14ac:dyDescent="0.3">
      <c r="A17">
        <v>39</v>
      </c>
      <c r="B17">
        <v>4</v>
      </c>
      <c r="C17" t="s">
        <v>4</v>
      </c>
      <c r="D17">
        <v>104</v>
      </c>
      <c r="E17">
        <v>8</v>
      </c>
      <c r="F17">
        <v>80</v>
      </c>
      <c r="G17">
        <v>16</v>
      </c>
      <c r="H17">
        <f t="shared" si="0"/>
        <v>7.6923076923076927E-2</v>
      </c>
      <c r="I17">
        <f t="shared" si="1"/>
        <v>0.76923076923076927</v>
      </c>
    </row>
    <row r="18" spans="1:9" x14ac:dyDescent="0.3">
      <c r="A18">
        <v>39</v>
      </c>
      <c r="B18">
        <v>6</v>
      </c>
      <c r="C18" t="s">
        <v>6</v>
      </c>
      <c r="D18">
        <v>211</v>
      </c>
      <c r="E18">
        <v>45</v>
      </c>
      <c r="F18">
        <v>144</v>
      </c>
      <c r="G18">
        <v>22</v>
      </c>
      <c r="H18">
        <f t="shared" si="0"/>
        <v>0.2132701421800948</v>
      </c>
      <c r="I18">
        <f t="shared" si="1"/>
        <v>0.68246445497630337</v>
      </c>
    </row>
    <row r="19" spans="1:9" x14ac:dyDescent="0.3">
      <c r="A19">
        <v>39</v>
      </c>
      <c r="B19">
        <v>4</v>
      </c>
      <c r="C19" t="s">
        <v>4</v>
      </c>
      <c r="D19">
        <v>44</v>
      </c>
      <c r="E19">
        <v>14</v>
      </c>
      <c r="F19">
        <v>15</v>
      </c>
      <c r="G19">
        <v>15</v>
      </c>
      <c r="H19">
        <f t="shared" si="0"/>
        <v>0.31818181818181818</v>
      </c>
      <c r="I19">
        <f t="shared" si="1"/>
        <v>0.34090909090909088</v>
      </c>
    </row>
    <row r="20" spans="1:9" x14ac:dyDescent="0.3">
      <c r="A20">
        <v>39</v>
      </c>
      <c r="B20">
        <v>8</v>
      </c>
      <c r="C20" t="s">
        <v>5</v>
      </c>
      <c r="D20">
        <v>47</v>
      </c>
      <c r="E20">
        <v>3</v>
      </c>
      <c r="F20">
        <v>38</v>
      </c>
      <c r="G20">
        <v>6</v>
      </c>
      <c r="H20">
        <f t="shared" si="0"/>
        <v>6.3829787234042548E-2</v>
      </c>
      <c r="I20">
        <f t="shared" si="1"/>
        <v>0.80851063829787229</v>
      </c>
    </row>
    <row r="21" spans="1:9" x14ac:dyDescent="0.3">
      <c r="A21">
        <v>39</v>
      </c>
      <c r="B21">
        <v>8</v>
      </c>
      <c r="C21" t="s">
        <v>5</v>
      </c>
      <c r="D21">
        <v>151</v>
      </c>
      <c r="E21">
        <v>46</v>
      </c>
      <c r="F21">
        <v>88</v>
      </c>
      <c r="G21">
        <v>17</v>
      </c>
      <c r="H21">
        <f t="shared" si="0"/>
        <v>0.30463576158940397</v>
      </c>
      <c r="I21">
        <f t="shared" si="1"/>
        <v>0.58278145695364236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5A37-9635-457D-8B4D-3D4EA6FBDB0D}">
  <dimension ref="A1:H21"/>
  <sheetViews>
    <sheetView tabSelected="1" workbookViewId="0">
      <selection activeCell="D19" sqref="D19"/>
    </sheetView>
  </sheetViews>
  <sheetFormatPr defaultRowHeight="14.4" x14ac:dyDescent="0.3"/>
  <cols>
    <col min="4" max="4" width="32.44140625" bestFit="1" customWidth="1"/>
    <col min="5" max="5" width="12.5546875" bestFit="1" customWidth="1"/>
    <col min="6" max="6" width="16.88671875" bestFit="1" customWidth="1"/>
    <col min="7" max="7" width="18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26</v>
      </c>
      <c r="E1" t="s">
        <v>25</v>
      </c>
      <c r="F1" t="s">
        <v>27</v>
      </c>
      <c r="G1" t="s">
        <v>28</v>
      </c>
    </row>
    <row r="2" spans="1:8" x14ac:dyDescent="0.3">
      <c r="A2">
        <v>36</v>
      </c>
      <c r="B2">
        <v>4</v>
      </c>
      <c r="C2" t="s">
        <v>4</v>
      </c>
      <c r="D2">
        <v>18</v>
      </c>
      <c r="E2">
        <v>13</v>
      </c>
      <c r="F2">
        <v>9</v>
      </c>
      <c r="G2">
        <v>5</v>
      </c>
    </row>
    <row r="3" spans="1:8" x14ac:dyDescent="0.3">
      <c r="A3">
        <v>36</v>
      </c>
      <c r="B3">
        <v>8</v>
      </c>
      <c r="C3" t="s">
        <v>5</v>
      </c>
      <c r="D3">
        <v>2</v>
      </c>
      <c r="E3">
        <v>0</v>
      </c>
      <c r="F3">
        <v>0</v>
      </c>
      <c r="G3">
        <v>0</v>
      </c>
      <c r="H3" s="3"/>
    </row>
    <row r="4" spans="1:8" x14ac:dyDescent="0.3">
      <c r="A4">
        <v>36</v>
      </c>
      <c r="B4">
        <v>1</v>
      </c>
      <c r="C4" t="s">
        <v>3</v>
      </c>
      <c r="D4">
        <v>5</v>
      </c>
      <c r="E4">
        <v>2</v>
      </c>
      <c r="F4">
        <v>1</v>
      </c>
      <c r="G4">
        <v>1</v>
      </c>
      <c r="H4" s="3"/>
    </row>
    <row r="5" spans="1:8" x14ac:dyDescent="0.3">
      <c r="A5">
        <v>36</v>
      </c>
      <c r="B5">
        <v>8</v>
      </c>
      <c r="C5" t="s">
        <v>5</v>
      </c>
      <c r="D5">
        <v>5</v>
      </c>
      <c r="E5">
        <v>5</v>
      </c>
      <c r="F5">
        <v>5</v>
      </c>
      <c r="G5">
        <v>0</v>
      </c>
      <c r="H5" s="3"/>
    </row>
    <row r="6" spans="1:8" x14ac:dyDescent="0.3">
      <c r="A6">
        <v>36</v>
      </c>
      <c r="B6">
        <v>4</v>
      </c>
      <c r="C6" t="s">
        <v>4</v>
      </c>
      <c r="D6">
        <v>10</v>
      </c>
      <c r="E6">
        <v>9</v>
      </c>
      <c r="F6">
        <v>8</v>
      </c>
      <c r="G6">
        <v>3</v>
      </c>
      <c r="H6" s="3"/>
    </row>
    <row r="7" spans="1:8" x14ac:dyDescent="0.3">
      <c r="A7">
        <v>37</v>
      </c>
      <c r="B7">
        <v>1</v>
      </c>
      <c r="C7" t="s">
        <v>3</v>
      </c>
      <c r="D7">
        <v>3</v>
      </c>
      <c r="E7">
        <v>1</v>
      </c>
      <c r="F7">
        <v>1</v>
      </c>
      <c r="G7">
        <v>1</v>
      </c>
    </row>
    <row r="8" spans="1:8" x14ac:dyDescent="0.3">
      <c r="A8">
        <v>37</v>
      </c>
      <c r="B8">
        <v>4</v>
      </c>
      <c r="C8" t="s">
        <v>4</v>
      </c>
      <c r="D8">
        <v>1</v>
      </c>
      <c r="E8">
        <v>0</v>
      </c>
      <c r="F8">
        <v>0</v>
      </c>
      <c r="G8">
        <v>0</v>
      </c>
    </row>
    <row r="9" spans="1:8" x14ac:dyDescent="0.3">
      <c r="A9">
        <v>37</v>
      </c>
      <c r="B9">
        <v>6</v>
      </c>
      <c r="C9" t="s">
        <v>6</v>
      </c>
      <c r="D9">
        <v>4</v>
      </c>
      <c r="E9">
        <v>2</v>
      </c>
      <c r="F9">
        <v>0</v>
      </c>
      <c r="G9">
        <v>0</v>
      </c>
    </row>
    <row r="10" spans="1:8" x14ac:dyDescent="0.3">
      <c r="A10">
        <v>37</v>
      </c>
      <c r="B10">
        <v>4</v>
      </c>
      <c r="C10" t="s">
        <v>4</v>
      </c>
      <c r="D10">
        <v>16</v>
      </c>
      <c r="E10">
        <v>1</v>
      </c>
      <c r="F10">
        <v>1</v>
      </c>
      <c r="G10">
        <v>0</v>
      </c>
    </row>
    <row r="11" spans="1:8" x14ac:dyDescent="0.3">
      <c r="A11">
        <v>37</v>
      </c>
      <c r="B11">
        <v>1</v>
      </c>
      <c r="C11" t="s">
        <v>3</v>
      </c>
      <c r="D11">
        <v>16</v>
      </c>
      <c r="E11">
        <v>13</v>
      </c>
      <c r="F11">
        <v>6</v>
      </c>
      <c r="G11">
        <v>6</v>
      </c>
    </row>
    <row r="12" spans="1:8" x14ac:dyDescent="0.3">
      <c r="A12">
        <v>38</v>
      </c>
      <c r="B12">
        <v>1</v>
      </c>
      <c r="C12" t="s">
        <v>3</v>
      </c>
      <c r="D12">
        <v>20</v>
      </c>
      <c r="E12">
        <v>4</v>
      </c>
      <c r="F12">
        <v>0</v>
      </c>
      <c r="G12">
        <v>0</v>
      </c>
    </row>
    <row r="13" spans="1:8" x14ac:dyDescent="0.3">
      <c r="A13">
        <v>38</v>
      </c>
      <c r="B13">
        <v>4</v>
      </c>
      <c r="C13" t="s">
        <v>4</v>
      </c>
      <c r="D13">
        <v>7</v>
      </c>
      <c r="E13">
        <v>4</v>
      </c>
      <c r="F13">
        <v>0</v>
      </c>
      <c r="G13">
        <v>0</v>
      </c>
    </row>
    <row r="14" spans="1:8" x14ac:dyDescent="0.3">
      <c r="A14">
        <v>38</v>
      </c>
      <c r="B14">
        <v>1</v>
      </c>
      <c r="C14" t="s">
        <v>3</v>
      </c>
      <c r="D14">
        <v>19</v>
      </c>
      <c r="E14">
        <v>1</v>
      </c>
      <c r="F14">
        <v>0</v>
      </c>
      <c r="G14">
        <v>0</v>
      </c>
    </row>
    <row r="15" spans="1:8" x14ac:dyDescent="0.3">
      <c r="A15">
        <v>38</v>
      </c>
      <c r="B15">
        <v>8</v>
      </c>
      <c r="C15" t="s">
        <v>5</v>
      </c>
      <c r="D15">
        <v>5</v>
      </c>
      <c r="E15">
        <v>5</v>
      </c>
      <c r="F15">
        <v>2</v>
      </c>
      <c r="G15">
        <v>2</v>
      </c>
    </row>
    <row r="16" spans="1:8" x14ac:dyDescent="0.3">
      <c r="A16">
        <v>38</v>
      </c>
      <c r="B16">
        <v>8</v>
      </c>
      <c r="C16" t="s">
        <v>5</v>
      </c>
      <c r="D16">
        <v>4</v>
      </c>
      <c r="E16">
        <v>4</v>
      </c>
      <c r="F16">
        <v>3</v>
      </c>
      <c r="G16">
        <v>2</v>
      </c>
    </row>
    <row r="17" spans="1:7" x14ac:dyDescent="0.3">
      <c r="A17">
        <v>39</v>
      </c>
      <c r="B17">
        <v>4</v>
      </c>
      <c r="C17" t="s">
        <v>4</v>
      </c>
      <c r="D17">
        <v>12</v>
      </c>
      <c r="E17">
        <v>8</v>
      </c>
      <c r="F17">
        <v>2</v>
      </c>
      <c r="G17">
        <v>2</v>
      </c>
    </row>
    <row r="18" spans="1:7" x14ac:dyDescent="0.3">
      <c r="A18">
        <v>39</v>
      </c>
      <c r="B18">
        <v>6</v>
      </c>
      <c r="C18" t="s">
        <v>6</v>
      </c>
      <c r="D18">
        <v>3</v>
      </c>
      <c r="E18">
        <v>0</v>
      </c>
      <c r="F18">
        <v>0</v>
      </c>
      <c r="G18">
        <v>0</v>
      </c>
    </row>
    <row r="19" spans="1:7" x14ac:dyDescent="0.3">
      <c r="A19">
        <v>39</v>
      </c>
      <c r="B19">
        <v>4</v>
      </c>
      <c r="C19" t="s">
        <v>4</v>
      </c>
      <c r="D19">
        <v>11</v>
      </c>
      <c r="E19">
        <v>11</v>
      </c>
      <c r="F19">
        <v>3</v>
      </c>
      <c r="G19">
        <v>0</v>
      </c>
    </row>
    <row r="20" spans="1:7" x14ac:dyDescent="0.3">
      <c r="A20">
        <v>39</v>
      </c>
      <c r="B20">
        <v>8</v>
      </c>
      <c r="C20" t="s">
        <v>5</v>
      </c>
      <c r="D20">
        <v>12</v>
      </c>
      <c r="E20">
        <v>2</v>
      </c>
      <c r="F20">
        <v>0</v>
      </c>
      <c r="G20">
        <v>0</v>
      </c>
    </row>
    <row r="21" spans="1:7" x14ac:dyDescent="0.3">
      <c r="A21">
        <v>39</v>
      </c>
      <c r="B21">
        <v>8</v>
      </c>
      <c r="C21" t="s">
        <v>5</v>
      </c>
      <c r="D21">
        <v>17</v>
      </c>
      <c r="E21">
        <v>12</v>
      </c>
      <c r="F21">
        <v>10</v>
      </c>
      <c r="G2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Email - Data</vt:lpstr>
      <vt:lpstr>Call - Productivity</vt:lpstr>
      <vt:lpstr>Call - Log</vt:lpstr>
      <vt:lpstr>Meeting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Thông Phạm</dc:creator>
  <cp:lastModifiedBy>Thông Phạm</cp:lastModifiedBy>
  <dcterms:created xsi:type="dcterms:W3CDTF">2023-10-09T02:18:44Z</dcterms:created>
  <dcterms:modified xsi:type="dcterms:W3CDTF">2023-10-09T10:09:50Z</dcterms:modified>
</cp:coreProperties>
</file>